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rank\Economics of climate inertia\"/>
    </mc:Choice>
  </mc:AlternateContent>
  <bookViews>
    <workbookView xWindow="0" yWindow="0" windowWidth="13845" windowHeight="9195" tabRatio="741" activeTab="1"/>
  </bookViews>
  <sheets>
    <sheet name="Tabelle1" sheetId="1" r:id="rId1"/>
    <sheet name="Emissions pulses &amp; scenarios" sheetId="2" r:id="rId2"/>
    <sheet name="100GtC in 2009" sheetId="3" r:id="rId3"/>
    <sheet name="Cumulative uptake" sheetId="7" r:id="rId4"/>
    <sheet name="Yearly uptake" sheetId="9" r:id="rId5"/>
    <sheet name="Warming vs cumulative emissions" sheetId="8" r:id="rId6"/>
  </sheets>
  <externalReferences>
    <externalReference r:id="rId7"/>
  </externalReferences>
  <definedNames>
    <definedName name="alpha_1">'[1]FUND Simulation 1950-2010'!$N$3</definedName>
    <definedName name="alpha_2">'[1]FUND Simulation 1950-2010'!$N$4</definedName>
    <definedName name="alpha_3">'[1]FUND Simulation 1950-2010'!$N$5</definedName>
    <definedName name="alpha_4">'[1]FUND Simulation 1950-2010'!$N$6</definedName>
    <definedName name="alpha_5">'[1]FUND Simulation 1950-2010'!$N$7</definedName>
    <definedName name="alpha_ch4">'[1]FUND Simulation 1950-2010'!$J$2</definedName>
    <definedName name="alpha_n2o">'[1]FUND Simulation 1950-2010'!$I$2</definedName>
    <definedName name="alpha_sf6">'[1]FUND Simulation 1950-2010'!$H$2</definedName>
    <definedName name="B_max">'[1]FUND Simulation 1950-2010'!$E$4</definedName>
    <definedName name="beta_ch4">'[1]FUND Simulation 1950-2010'!$J$3</definedName>
    <definedName name="beta_feedback">'[1]FUND Simulation 1950-2010'!$E$2</definedName>
    <definedName name="beta_n2o">'[1]FUND Simulation 1950-2010'!$I$3</definedName>
    <definedName name="beta_sf6">'[1]FUND Simulation 1950-2010'!$H$3</definedName>
    <definedName name="c_forc">'[1]FUND Module'!$I$9</definedName>
    <definedName name="C0_CH4">'[1]FUND Simulation 1950-2010'!$J$4</definedName>
    <definedName name="C0_CO2">'[1]FUND Simulation 1950-2010'!$O$8</definedName>
    <definedName name="C0_N2O">'[1]FUND Simulation 1950-2010'!$I$4</definedName>
    <definedName name="C0_SF6">'[1]FUND Simulation 1950-2010'!$H$4</definedName>
    <definedName name="ccf">Tabelle1!$F$27</definedName>
    <definedName name="CCFFmax">Tabelle1!$G$27</definedName>
    <definedName name="CE_0">Tabelle1!$C$27</definedName>
    <definedName name="ch4ind">'[1]FUND Module'!$I$8</definedName>
    <definedName name="cs">'[1]FUND Simulation 1950-2010'!$S$3</definedName>
    <definedName name="d_sul">Tabelle1!$J$27</definedName>
    <definedName name="delta_1">'[1]FUND Simulation 1950-2010'!$P$3</definedName>
    <definedName name="delta_2">'[1]FUND Simulation 1950-2010'!$P$4</definedName>
    <definedName name="delta_3">'[1]FUND Simulation 1950-2010'!$P$5</definedName>
    <definedName name="delta_4">'[1]FUND Simulation 1950-2010'!$P$6</definedName>
    <definedName name="delta_5">'[1]FUND Simulation 1950-2010'!$P$7</definedName>
    <definedName name="FRt">Tabelle1!$D$27</definedName>
    <definedName name="gamma">'[1]FUND Simulation 1950-2010'!$S$7</definedName>
    <definedName name="ind_sul">Tabelle1!$K$27</definedName>
    <definedName name="LAT_g">Tabelle1!$S$27</definedName>
    <definedName name="NF_sul">Tabelle1!$L$27</definedName>
    <definedName name="Ocean_Prop">Tabelle1!$R$27</definedName>
    <definedName name="phi">'[1]FUND Simulation 1950-2010'!$S$2</definedName>
    <definedName name="POLE">Tabelle1!$H$27</definedName>
    <definedName name="rho">'[1]FUND Simulation 1950-2010'!$S$6</definedName>
    <definedName name="RLO">Tabelle1!$I$27</definedName>
    <definedName name="sens">Tabelle1!$Q$27</definedName>
    <definedName name="SL0">Tabelle1!$L$9</definedName>
    <definedName name="SLA">Tabelle1!$L$11</definedName>
    <definedName name="SLTAU">Tabelle1!$L$12</definedName>
    <definedName name="SLTEMP">Tabelle1!$L$10</definedName>
    <definedName name="solver_adj" localSheetId="0" hidden="1">Tabelle1!$D$27:$E$27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Tabelle1!$Q$27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3.1</definedName>
    <definedName name="solver_ver" localSheetId="0" hidden="1">3</definedName>
    <definedName name="STAY">Tabelle1!$B$27</definedName>
    <definedName name="T_2010">'[1]FUND Simulation 1950-2010'!$E$3</definedName>
    <definedName name="tcr">Tabelle1!$E$27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A26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C37" i="1"/>
  <c r="E89" i="1" l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D89" i="1"/>
  <c r="C36" i="1"/>
  <c r="C31" i="1" l="1"/>
  <c r="B9" i="1" l="1"/>
  <c r="N31" i="1"/>
  <c r="C30" i="1"/>
  <c r="D5" i="2" l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C5" i="2"/>
  <c r="R10" i="1" l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D73" i="1"/>
  <c r="E73" i="1"/>
  <c r="F73" i="1"/>
  <c r="G73" i="1"/>
  <c r="H73" i="1"/>
  <c r="I73" i="1"/>
  <c r="J73" i="1"/>
  <c r="K73" i="1"/>
  <c r="L73" i="1"/>
  <c r="M73" i="1"/>
  <c r="N73" i="1"/>
  <c r="C73" i="1"/>
  <c r="L27" i="1"/>
  <c r="C85" i="1" l="1"/>
  <c r="DX39" i="1" l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I39" i="1"/>
  <c r="DJ39" i="1"/>
  <c r="N27" i="1"/>
  <c r="C68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Q27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65" i="1"/>
  <c r="C66" i="1"/>
  <c r="C67" i="1"/>
  <c r="C64" i="1"/>
  <c r="D56" i="1"/>
  <c r="E56" i="1"/>
  <c r="F56" i="1"/>
  <c r="G56" i="1"/>
  <c r="H56" i="1"/>
  <c r="I56" i="1"/>
  <c r="J56" i="1"/>
  <c r="K56" i="1"/>
  <c r="L56" i="1"/>
  <c r="C56" i="1"/>
  <c r="F27" i="1"/>
  <c r="C69" i="1"/>
  <c r="C70" i="1"/>
  <c r="C71" i="1"/>
  <c r="C52" i="1"/>
  <c r="C55" i="1" s="1"/>
  <c r="C59" i="1" s="1"/>
  <c r="S27" i="1"/>
  <c r="O20" i="1" s="1"/>
  <c r="R27" i="1"/>
  <c r="P27" i="1"/>
  <c r="O10" i="1"/>
  <c r="O11" i="1"/>
  <c r="O12" i="1"/>
  <c r="O9" i="1"/>
  <c r="C74" i="1" l="1"/>
  <c r="P9" i="1"/>
  <c r="C60" i="1" s="1"/>
  <c r="P12" i="1"/>
  <c r="C63" i="1" s="1"/>
  <c r="D63" i="1" s="1"/>
  <c r="P11" i="1"/>
  <c r="C62" i="1" s="1"/>
  <c r="P10" i="1"/>
  <c r="C61" i="1" s="1"/>
  <c r="C72" i="1"/>
  <c r="P20" i="1"/>
  <c r="C46" i="1" s="1"/>
  <c r="C79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HO52" i="1" s="1"/>
  <c r="HP52" i="1" s="1"/>
  <c r="HQ52" i="1" s="1"/>
  <c r="HR52" i="1" s="1"/>
  <c r="HS52" i="1" s="1"/>
  <c r="HT52" i="1" s="1"/>
  <c r="HU52" i="1" s="1"/>
  <c r="HV52" i="1" s="1"/>
  <c r="HW52" i="1" s="1"/>
  <c r="HX52" i="1" s="1"/>
  <c r="HY52" i="1" s="1"/>
  <c r="HZ52" i="1" s="1"/>
  <c r="IA52" i="1" s="1"/>
  <c r="IB52" i="1" s="1"/>
  <c r="IC52" i="1" s="1"/>
  <c r="ID52" i="1" s="1"/>
  <c r="IE52" i="1" s="1"/>
  <c r="IF52" i="1" s="1"/>
  <c r="IG52" i="1" s="1"/>
  <c r="IH52" i="1" s="1"/>
  <c r="II52" i="1" s="1"/>
  <c r="IJ52" i="1" s="1"/>
  <c r="IK52" i="1" s="1"/>
  <c r="IL52" i="1" s="1"/>
  <c r="IM52" i="1" s="1"/>
  <c r="IN52" i="1" s="1"/>
  <c r="IO52" i="1" s="1"/>
  <c r="IP52" i="1" s="1"/>
  <c r="IQ52" i="1" s="1"/>
  <c r="IR52" i="1" s="1"/>
  <c r="IS52" i="1" s="1"/>
  <c r="IT52" i="1" s="1"/>
  <c r="O23" i="1"/>
  <c r="P23" i="1" s="1"/>
  <c r="C49" i="1" s="1"/>
  <c r="C82" i="1" s="1"/>
  <c r="O19" i="1"/>
  <c r="P19" i="1" s="1"/>
  <c r="C45" i="1" s="1"/>
  <c r="C78" i="1" s="1"/>
  <c r="O22" i="1"/>
  <c r="P22" i="1" s="1"/>
  <c r="C48" i="1" s="1"/>
  <c r="C81" i="1" s="1"/>
  <c r="O18" i="1"/>
  <c r="P18" i="1" s="1"/>
  <c r="C44" i="1" s="1"/>
  <c r="C77" i="1" s="1"/>
  <c r="O21" i="1"/>
  <c r="P21" i="1" s="1"/>
  <c r="C47" i="1" s="1"/>
  <c r="O17" i="1"/>
  <c r="P17" i="1" s="1"/>
  <c r="C43" i="1" s="1"/>
  <c r="C76" i="1" s="1"/>
  <c r="O16" i="1"/>
  <c r="P16" i="1" s="1"/>
  <c r="C42" i="1" s="1"/>
  <c r="C75" i="1" s="1"/>
  <c r="O27" i="1"/>
  <c r="C50" i="1" l="1"/>
  <c r="C80" i="1"/>
  <c r="D67" i="1"/>
  <c r="D71" i="1" s="1"/>
  <c r="C83" i="1" l="1"/>
  <c r="C84" i="1" s="1"/>
  <c r="D55" i="1"/>
  <c r="D59" i="1" s="1"/>
  <c r="E63" i="1" s="1"/>
  <c r="E67" i="1" s="1"/>
  <c r="E71" i="1" s="1"/>
  <c r="C53" i="1"/>
  <c r="C57" i="1" s="1"/>
  <c r="D61" i="1" s="1"/>
  <c r="C51" i="1"/>
  <c r="D53" i="1"/>
  <c r="D57" i="1" s="1"/>
  <c r="D54" i="1"/>
  <c r="D58" i="1" s="1"/>
  <c r="D51" i="1"/>
  <c r="C54" i="1" l="1"/>
  <c r="C58" i="1" s="1"/>
  <c r="D62" i="1" s="1"/>
  <c r="D60" i="1"/>
  <c r="D64" i="1" s="1"/>
  <c r="D87" i="1" s="1"/>
  <c r="E61" i="1"/>
  <c r="E65" i="1" s="1"/>
  <c r="E69" i="1" s="1"/>
  <c r="D65" i="1"/>
  <c r="D69" i="1" s="1"/>
  <c r="D68" i="1" l="1"/>
  <c r="D66" i="1"/>
  <c r="D70" i="1" s="1"/>
  <c r="E62" i="1"/>
  <c r="E66" i="1" s="1"/>
  <c r="E70" i="1" s="1"/>
  <c r="E60" i="1"/>
  <c r="E64" i="1" s="1"/>
  <c r="E87" i="1" s="1"/>
  <c r="E88" i="1" s="1"/>
  <c r="D72" i="1" l="1"/>
  <c r="D74" i="1" s="1"/>
  <c r="D47" i="1" s="1"/>
  <c r="E68" i="1"/>
  <c r="E72" i="1" s="1"/>
  <c r="E74" i="1" s="1"/>
  <c r="D43" i="1" l="1"/>
  <c r="D76" i="1" s="1"/>
  <c r="D49" i="1"/>
  <c r="D82" i="1" s="1"/>
  <c r="D46" i="1"/>
  <c r="E46" i="1" s="1"/>
  <c r="E79" i="1" s="1"/>
  <c r="D48" i="1"/>
  <c r="E48" i="1" s="1"/>
  <c r="E81" i="1" s="1"/>
  <c r="D44" i="1"/>
  <c r="E44" i="1" s="1"/>
  <c r="E77" i="1" s="1"/>
  <c r="D42" i="1"/>
  <c r="D45" i="1"/>
  <c r="D78" i="1" s="1"/>
  <c r="D80" i="1"/>
  <c r="E47" i="1"/>
  <c r="E80" i="1" s="1"/>
  <c r="E49" i="1"/>
  <c r="E82" i="1" s="1"/>
  <c r="E43" i="1" l="1"/>
  <c r="E76" i="1" s="1"/>
  <c r="D77" i="1"/>
  <c r="D79" i="1"/>
  <c r="D81" i="1"/>
  <c r="D50" i="1"/>
  <c r="D83" i="1" s="1"/>
  <c r="D84" i="1" s="1"/>
  <c r="D85" i="1" s="1"/>
  <c r="D75" i="1"/>
  <c r="E42" i="1"/>
  <c r="E75" i="1" s="1"/>
  <c r="E45" i="1"/>
  <c r="E78" i="1" s="1"/>
  <c r="E51" i="1" l="1"/>
  <c r="F60" i="1" s="1"/>
  <c r="F64" i="1" s="1"/>
  <c r="F87" i="1" s="1"/>
  <c r="F88" i="1" s="1"/>
  <c r="E55" i="1"/>
  <c r="E59" i="1" s="1"/>
  <c r="F63" i="1" s="1"/>
  <c r="F67" i="1" s="1"/>
  <c r="F71" i="1" s="1"/>
  <c r="E53" i="1"/>
  <c r="E57" i="1" s="1"/>
  <c r="F61" i="1" s="1"/>
  <c r="F65" i="1" s="1"/>
  <c r="F69" i="1" s="1"/>
  <c r="E54" i="1"/>
  <c r="E58" i="1" s="1"/>
  <c r="F62" i="1" s="1"/>
  <c r="F66" i="1" s="1"/>
  <c r="F70" i="1" s="1"/>
  <c r="E50" i="1"/>
  <c r="F51" i="1" s="1"/>
  <c r="F68" i="1" l="1"/>
  <c r="F72" i="1" s="1"/>
  <c r="F74" i="1" s="1"/>
  <c r="F49" i="1" s="1"/>
  <c r="F82" i="1" s="1"/>
  <c r="G60" i="1"/>
  <c r="G64" i="1" s="1"/>
  <c r="G87" i="1" s="1"/>
  <c r="G88" i="1" s="1"/>
  <c r="F53" i="1"/>
  <c r="F57" i="1" s="1"/>
  <c r="G61" i="1" s="1"/>
  <c r="G65" i="1" s="1"/>
  <c r="G69" i="1" s="1"/>
  <c r="E83" i="1"/>
  <c r="E84" i="1" s="1"/>
  <c r="E85" i="1" s="1"/>
  <c r="F55" i="1"/>
  <c r="F59" i="1" s="1"/>
  <c r="G63" i="1" s="1"/>
  <c r="G67" i="1" s="1"/>
  <c r="G71" i="1" s="1"/>
  <c r="F54" i="1"/>
  <c r="F58" i="1" s="1"/>
  <c r="G62" i="1" s="1"/>
  <c r="G66" i="1" s="1"/>
  <c r="G70" i="1" s="1"/>
  <c r="G68" i="1" l="1"/>
  <c r="G72" i="1" s="1"/>
  <c r="G74" i="1" s="1"/>
  <c r="G49" i="1" s="1"/>
  <c r="G82" i="1" s="1"/>
  <c r="F47" i="1"/>
  <c r="F80" i="1" s="1"/>
  <c r="F48" i="1"/>
  <c r="F81" i="1" s="1"/>
  <c r="F43" i="1"/>
  <c r="F76" i="1" s="1"/>
  <c r="F45" i="1"/>
  <c r="F78" i="1" s="1"/>
  <c r="F44" i="1"/>
  <c r="F77" i="1" s="1"/>
  <c r="F42" i="1"/>
  <c r="F75" i="1" s="1"/>
  <c r="F46" i="1"/>
  <c r="F79" i="1" s="1"/>
  <c r="G47" i="1" l="1"/>
  <c r="G80" i="1" s="1"/>
  <c r="G43" i="1"/>
  <c r="G76" i="1" s="1"/>
  <c r="G46" i="1"/>
  <c r="G79" i="1" s="1"/>
  <c r="G45" i="1"/>
  <c r="G78" i="1" s="1"/>
  <c r="G42" i="1"/>
  <c r="G75" i="1" s="1"/>
  <c r="G48" i="1"/>
  <c r="G81" i="1" s="1"/>
  <c r="F50" i="1"/>
  <c r="F83" i="1" s="1"/>
  <c r="F84" i="1" s="1"/>
  <c r="F85" i="1" s="1"/>
  <c r="G44" i="1"/>
  <c r="G77" i="1" s="1"/>
  <c r="G50" i="1" l="1"/>
  <c r="G83" i="1" s="1"/>
  <c r="G84" i="1" s="1"/>
  <c r="G85" i="1" s="1"/>
  <c r="G53" i="1"/>
  <c r="G57" i="1" s="1"/>
  <c r="H61" i="1" s="1"/>
  <c r="H65" i="1" s="1"/>
  <c r="H69" i="1" s="1"/>
  <c r="G55" i="1"/>
  <c r="G59" i="1" s="1"/>
  <c r="H63" i="1" s="1"/>
  <c r="H67" i="1" s="1"/>
  <c r="H71" i="1" s="1"/>
  <c r="G51" i="1"/>
  <c r="H60" i="1" s="1"/>
  <c r="H64" i="1" s="1"/>
  <c r="H87" i="1" s="1"/>
  <c r="H88" i="1" s="1"/>
  <c r="G54" i="1"/>
  <c r="G58" i="1" s="1"/>
  <c r="H62" i="1" s="1"/>
  <c r="H66" i="1" s="1"/>
  <c r="H70" i="1" s="1"/>
  <c r="H68" i="1" l="1"/>
  <c r="H72" i="1" s="1"/>
  <c r="H74" i="1" s="1"/>
  <c r="H45" i="1" s="1"/>
  <c r="H78" i="1" s="1"/>
  <c r="H55" i="1"/>
  <c r="H59" i="1" s="1"/>
  <c r="I63" i="1" s="1"/>
  <c r="I67" i="1" s="1"/>
  <c r="I71" i="1" s="1"/>
  <c r="H51" i="1"/>
  <c r="I60" i="1" s="1"/>
  <c r="I64" i="1" s="1"/>
  <c r="I87" i="1" s="1"/>
  <c r="I88" i="1" s="1"/>
  <c r="H54" i="1"/>
  <c r="H58" i="1" s="1"/>
  <c r="I62" i="1" s="1"/>
  <c r="I66" i="1" s="1"/>
  <c r="I70" i="1" s="1"/>
  <c r="H53" i="1"/>
  <c r="H57" i="1" s="1"/>
  <c r="I61" i="1" s="1"/>
  <c r="I65" i="1" s="1"/>
  <c r="I69" i="1" s="1"/>
  <c r="I68" i="1" l="1"/>
  <c r="I72" i="1" s="1"/>
  <c r="I74" i="1" s="1"/>
  <c r="H42" i="1"/>
  <c r="H75" i="1" s="1"/>
  <c r="H47" i="1"/>
  <c r="H80" i="1" s="1"/>
  <c r="H44" i="1"/>
  <c r="H77" i="1" s="1"/>
  <c r="H46" i="1"/>
  <c r="H79" i="1" s="1"/>
  <c r="H48" i="1"/>
  <c r="H81" i="1" s="1"/>
  <c r="H49" i="1"/>
  <c r="H82" i="1" s="1"/>
  <c r="H43" i="1"/>
  <c r="H76" i="1" s="1"/>
  <c r="I43" i="1" l="1"/>
  <c r="I76" i="1" s="1"/>
  <c r="I44" i="1"/>
  <c r="I77" i="1" s="1"/>
  <c r="I47" i="1"/>
  <c r="I80" i="1" s="1"/>
  <c r="I49" i="1"/>
  <c r="I82" i="1" s="1"/>
  <c r="I42" i="1"/>
  <c r="I75" i="1" s="1"/>
  <c r="I48" i="1"/>
  <c r="I81" i="1" s="1"/>
  <c r="I45" i="1"/>
  <c r="I78" i="1" s="1"/>
  <c r="H50" i="1"/>
  <c r="H83" i="1" s="1"/>
  <c r="H84" i="1" s="1"/>
  <c r="H85" i="1" s="1"/>
  <c r="I46" i="1"/>
  <c r="I79" i="1" s="1"/>
  <c r="I50" i="1" l="1"/>
  <c r="J53" i="1" s="1"/>
  <c r="J57" i="1" s="1"/>
  <c r="I54" i="1"/>
  <c r="I58" i="1" s="1"/>
  <c r="J62" i="1" s="1"/>
  <c r="J66" i="1" s="1"/>
  <c r="J70" i="1" s="1"/>
  <c r="I53" i="1"/>
  <c r="I57" i="1" s="1"/>
  <c r="J61" i="1" s="1"/>
  <c r="J65" i="1" s="1"/>
  <c r="J69" i="1" s="1"/>
  <c r="I51" i="1"/>
  <c r="J60" i="1" s="1"/>
  <c r="J64" i="1" s="1"/>
  <c r="J87" i="1" s="1"/>
  <c r="J88" i="1" s="1"/>
  <c r="I55" i="1"/>
  <c r="I59" i="1" s="1"/>
  <c r="J63" i="1" s="1"/>
  <c r="J67" i="1" s="1"/>
  <c r="J71" i="1" s="1"/>
  <c r="J68" i="1" l="1"/>
  <c r="J72" i="1" s="1"/>
  <c r="J74" i="1" s="1"/>
  <c r="I83" i="1"/>
  <c r="I84" i="1" s="1"/>
  <c r="I85" i="1" s="1"/>
  <c r="J55" i="1"/>
  <c r="J59" i="1" s="1"/>
  <c r="K63" i="1" s="1"/>
  <c r="K67" i="1" s="1"/>
  <c r="K71" i="1" s="1"/>
  <c r="J54" i="1"/>
  <c r="J58" i="1" s="1"/>
  <c r="K62" i="1" s="1"/>
  <c r="K66" i="1" s="1"/>
  <c r="K70" i="1" s="1"/>
  <c r="J51" i="1"/>
  <c r="K60" i="1" s="1"/>
  <c r="K64" i="1" s="1"/>
  <c r="K87" i="1" s="1"/>
  <c r="K88" i="1" s="1"/>
  <c r="K61" i="1"/>
  <c r="K65" i="1" s="1"/>
  <c r="K69" i="1" s="1"/>
  <c r="K68" i="1" l="1"/>
  <c r="K72" i="1" s="1"/>
  <c r="K74" i="1" s="1"/>
  <c r="J46" i="1"/>
  <c r="J79" i="1" s="1"/>
  <c r="J44" i="1"/>
  <c r="J77" i="1" s="1"/>
  <c r="J49" i="1"/>
  <c r="J82" i="1" s="1"/>
  <c r="J48" i="1"/>
  <c r="J81" i="1" s="1"/>
  <c r="J47" i="1"/>
  <c r="J80" i="1" s="1"/>
  <c r="J45" i="1"/>
  <c r="J78" i="1" s="1"/>
  <c r="J43" i="1"/>
  <c r="J76" i="1" s="1"/>
  <c r="J42" i="1"/>
  <c r="J75" i="1" s="1"/>
  <c r="K46" i="1" l="1"/>
  <c r="K79" i="1" s="1"/>
  <c r="K49" i="1"/>
  <c r="K82" i="1" s="1"/>
  <c r="K42" i="1"/>
  <c r="K75" i="1" s="1"/>
  <c r="K43" i="1"/>
  <c r="K76" i="1" s="1"/>
  <c r="K48" i="1"/>
  <c r="K81" i="1" s="1"/>
  <c r="K44" i="1"/>
  <c r="K77" i="1" s="1"/>
  <c r="K47" i="1"/>
  <c r="K80" i="1" s="1"/>
  <c r="J50" i="1"/>
  <c r="K55" i="1" s="1"/>
  <c r="K59" i="1" s="1"/>
  <c r="L63" i="1" s="1"/>
  <c r="L67" i="1" s="1"/>
  <c r="L71" i="1" s="1"/>
  <c r="K45" i="1"/>
  <c r="K78" i="1" s="1"/>
  <c r="K50" i="1" l="1"/>
  <c r="L55" i="1" s="1"/>
  <c r="L59" i="1" s="1"/>
  <c r="M63" i="1" s="1"/>
  <c r="M67" i="1" s="1"/>
  <c r="M71" i="1" s="1"/>
  <c r="J83" i="1"/>
  <c r="J84" i="1" s="1"/>
  <c r="J85" i="1" s="1"/>
  <c r="K51" i="1"/>
  <c r="L60" i="1" s="1"/>
  <c r="L64" i="1" s="1"/>
  <c r="L87" i="1" s="1"/>
  <c r="L88" i="1" s="1"/>
  <c r="K53" i="1"/>
  <c r="K57" i="1" s="1"/>
  <c r="L61" i="1" s="1"/>
  <c r="L65" i="1" s="1"/>
  <c r="L69" i="1" s="1"/>
  <c r="K54" i="1"/>
  <c r="K58" i="1" s="1"/>
  <c r="L62" i="1" s="1"/>
  <c r="L66" i="1" s="1"/>
  <c r="L70" i="1" s="1"/>
  <c r="L68" i="1" l="1"/>
  <c r="L72" i="1" s="1"/>
  <c r="L74" i="1" s="1"/>
  <c r="L48" i="1" s="1"/>
  <c r="L81" i="1" s="1"/>
  <c r="L51" i="1"/>
  <c r="M60" i="1" s="1"/>
  <c r="M64" i="1" s="1"/>
  <c r="M87" i="1" s="1"/>
  <c r="M88" i="1" s="1"/>
  <c r="L54" i="1"/>
  <c r="L58" i="1" s="1"/>
  <c r="M62" i="1" s="1"/>
  <c r="M66" i="1" s="1"/>
  <c r="M70" i="1" s="1"/>
  <c r="L53" i="1"/>
  <c r="L57" i="1" s="1"/>
  <c r="M61" i="1" s="1"/>
  <c r="M65" i="1" s="1"/>
  <c r="M69" i="1" s="1"/>
  <c r="K83" i="1"/>
  <c r="K84" i="1" s="1"/>
  <c r="K85" i="1" s="1"/>
  <c r="M68" i="1" l="1"/>
  <c r="M72" i="1" s="1"/>
  <c r="M74" i="1" s="1"/>
  <c r="M48" i="1" s="1"/>
  <c r="M81" i="1" s="1"/>
  <c r="L44" i="1"/>
  <c r="L77" i="1" s="1"/>
  <c r="L42" i="1"/>
  <c r="L75" i="1" s="1"/>
  <c r="L47" i="1"/>
  <c r="L80" i="1" s="1"/>
  <c r="L45" i="1"/>
  <c r="L78" i="1" s="1"/>
  <c r="L49" i="1"/>
  <c r="L82" i="1" s="1"/>
  <c r="L43" i="1"/>
  <c r="L76" i="1" s="1"/>
  <c r="L46" i="1"/>
  <c r="L79" i="1" s="1"/>
  <c r="M42" i="1" l="1"/>
  <c r="M75" i="1" s="1"/>
  <c r="M44" i="1"/>
  <c r="M77" i="1" s="1"/>
  <c r="M43" i="1"/>
  <c r="M76" i="1" s="1"/>
  <c r="L50" i="1"/>
  <c r="M54" i="1" s="1"/>
  <c r="M58" i="1" s="1"/>
  <c r="N62" i="1" s="1"/>
  <c r="N66" i="1" s="1"/>
  <c r="N70" i="1" s="1"/>
  <c r="M45" i="1"/>
  <c r="M78" i="1" s="1"/>
  <c r="M49" i="1"/>
  <c r="M82" i="1" s="1"/>
  <c r="M47" i="1"/>
  <c r="M80" i="1" s="1"/>
  <c r="M46" i="1"/>
  <c r="M79" i="1" s="1"/>
  <c r="M55" i="1" l="1"/>
  <c r="M59" i="1" s="1"/>
  <c r="N63" i="1" s="1"/>
  <c r="N67" i="1" s="1"/>
  <c r="N71" i="1" s="1"/>
  <c r="M53" i="1"/>
  <c r="M57" i="1" s="1"/>
  <c r="N61" i="1" s="1"/>
  <c r="N65" i="1" s="1"/>
  <c r="N69" i="1" s="1"/>
  <c r="L83" i="1"/>
  <c r="L84" i="1" s="1"/>
  <c r="L85" i="1" s="1"/>
  <c r="M51" i="1"/>
  <c r="N60" i="1" s="1"/>
  <c r="N64" i="1" s="1"/>
  <c r="N87" i="1" s="1"/>
  <c r="N88" i="1" s="1"/>
  <c r="M50" i="1"/>
  <c r="M83" i="1" s="1"/>
  <c r="M84" i="1" s="1"/>
  <c r="N68" i="1" l="1"/>
  <c r="N72" i="1" s="1"/>
  <c r="N74" i="1" s="1"/>
  <c r="N46" i="1" s="1"/>
  <c r="N79" i="1" s="1"/>
  <c r="M85" i="1"/>
  <c r="N54" i="1"/>
  <c r="N58" i="1" s="1"/>
  <c r="O62" i="1" s="1"/>
  <c r="O66" i="1" s="1"/>
  <c r="O70" i="1" s="1"/>
  <c r="N55" i="1"/>
  <c r="N59" i="1" s="1"/>
  <c r="O63" i="1" s="1"/>
  <c r="O67" i="1" s="1"/>
  <c r="O71" i="1" s="1"/>
  <c r="N51" i="1"/>
  <c r="O60" i="1" s="1"/>
  <c r="O64" i="1" s="1"/>
  <c r="O87" i="1" s="1"/>
  <c r="O88" i="1" s="1"/>
  <c r="N53" i="1"/>
  <c r="N57" i="1" s="1"/>
  <c r="O61" i="1" s="1"/>
  <c r="O65" i="1" s="1"/>
  <c r="O69" i="1" s="1"/>
  <c r="O68" i="1" l="1"/>
  <c r="O72" i="1" s="1"/>
  <c r="O74" i="1" s="1"/>
  <c r="O46" i="1" s="1"/>
  <c r="O79" i="1" s="1"/>
  <c r="N43" i="1"/>
  <c r="N76" i="1" s="1"/>
  <c r="N48" i="1"/>
  <c r="N81" i="1" s="1"/>
  <c r="N49" i="1"/>
  <c r="N82" i="1" s="1"/>
  <c r="N45" i="1"/>
  <c r="N78" i="1" s="1"/>
  <c r="N47" i="1"/>
  <c r="N80" i="1" s="1"/>
  <c r="N44" i="1"/>
  <c r="N77" i="1" s="1"/>
  <c r="N42" i="1"/>
  <c r="N75" i="1" s="1"/>
  <c r="O47" i="1" l="1"/>
  <c r="O80" i="1" s="1"/>
  <c r="O45" i="1"/>
  <c r="O78" i="1" s="1"/>
  <c r="O43" i="1"/>
  <c r="O76" i="1" s="1"/>
  <c r="O49" i="1"/>
  <c r="O82" i="1" s="1"/>
  <c r="O42" i="1"/>
  <c r="O75" i="1" s="1"/>
  <c r="O48" i="1"/>
  <c r="O81" i="1" s="1"/>
  <c r="N50" i="1"/>
  <c r="O53" i="1" s="1"/>
  <c r="O57" i="1" s="1"/>
  <c r="P61" i="1" s="1"/>
  <c r="P65" i="1" s="1"/>
  <c r="P69" i="1" s="1"/>
  <c r="O44" i="1"/>
  <c r="O77" i="1" s="1"/>
  <c r="O50" i="1" l="1"/>
  <c r="O83" i="1" s="1"/>
  <c r="O84" i="1" s="1"/>
  <c r="O51" i="1"/>
  <c r="P60" i="1" s="1"/>
  <c r="P64" i="1" s="1"/>
  <c r="P87" i="1" s="1"/>
  <c r="P88" i="1" s="1"/>
  <c r="O55" i="1"/>
  <c r="O59" i="1" s="1"/>
  <c r="P63" i="1" s="1"/>
  <c r="P67" i="1" s="1"/>
  <c r="P71" i="1" s="1"/>
  <c r="N83" i="1"/>
  <c r="N84" i="1" s="1"/>
  <c r="N85" i="1" s="1"/>
  <c r="O54" i="1"/>
  <c r="O58" i="1" s="1"/>
  <c r="P62" i="1" s="1"/>
  <c r="P66" i="1" s="1"/>
  <c r="P70" i="1" s="1"/>
  <c r="P68" i="1" l="1"/>
  <c r="P72" i="1" s="1"/>
  <c r="P74" i="1" s="1"/>
  <c r="P45" i="1" s="1"/>
  <c r="P78" i="1" s="1"/>
  <c r="P53" i="1"/>
  <c r="P57" i="1" s="1"/>
  <c r="Q61" i="1" s="1"/>
  <c r="Q65" i="1" s="1"/>
  <c r="Q69" i="1" s="1"/>
  <c r="O85" i="1"/>
  <c r="P55" i="1"/>
  <c r="P59" i="1" s="1"/>
  <c r="Q63" i="1" s="1"/>
  <c r="Q67" i="1" s="1"/>
  <c r="Q71" i="1" s="1"/>
  <c r="P54" i="1"/>
  <c r="P58" i="1" s="1"/>
  <c r="Q62" i="1" s="1"/>
  <c r="Q66" i="1" s="1"/>
  <c r="Q70" i="1" s="1"/>
  <c r="P51" i="1"/>
  <c r="Q60" i="1" s="1"/>
  <c r="Q64" i="1" s="1"/>
  <c r="Q87" i="1" s="1"/>
  <c r="Q88" i="1" s="1"/>
  <c r="Q68" i="1" l="1"/>
  <c r="Q72" i="1" s="1"/>
  <c r="Q74" i="1" s="1"/>
  <c r="Q45" i="1" s="1"/>
  <c r="Q78" i="1" s="1"/>
  <c r="P42" i="1"/>
  <c r="P75" i="1" s="1"/>
  <c r="P47" i="1"/>
  <c r="P80" i="1" s="1"/>
  <c r="P44" i="1"/>
  <c r="P77" i="1" s="1"/>
  <c r="P43" i="1"/>
  <c r="P76" i="1" s="1"/>
  <c r="P49" i="1"/>
  <c r="P82" i="1" s="1"/>
  <c r="P48" i="1"/>
  <c r="P81" i="1" s="1"/>
  <c r="P46" i="1"/>
  <c r="P79" i="1" s="1"/>
  <c r="Q44" i="1" l="1"/>
  <c r="Q77" i="1" s="1"/>
  <c r="Q49" i="1"/>
  <c r="Q82" i="1" s="1"/>
  <c r="Q46" i="1"/>
  <c r="Q79" i="1" s="1"/>
  <c r="Q42" i="1"/>
  <c r="Q75" i="1" s="1"/>
  <c r="Q47" i="1"/>
  <c r="Q80" i="1" s="1"/>
  <c r="Q48" i="1"/>
  <c r="Q81" i="1" s="1"/>
  <c r="P50" i="1"/>
  <c r="Q54" i="1" s="1"/>
  <c r="Q58" i="1" s="1"/>
  <c r="R62" i="1" s="1"/>
  <c r="R66" i="1" s="1"/>
  <c r="R70" i="1" s="1"/>
  <c r="Q43" i="1"/>
  <c r="Q76" i="1" s="1"/>
  <c r="Q53" i="1" l="1"/>
  <c r="Q57" i="1" s="1"/>
  <c r="R61" i="1" s="1"/>
  <c r="R65" i="1" s="1"/>
  <c r="R69" i="1" s="1"/>
  <c r="Q55" i="1"/>
  <c r="Q59" i="1" s="1"/>
  <c r="R63" i="1" s="1"/>
  <c r="R67" i="1" s="1"/>
  <c r="R71" i="1" s="1"/>
  <c r="Q51" i="1"/>
  <c r="R60" i="1" s="1"/>
  <c r="R64" i="1" s="1"/>
  <c r="R87" i="1" s="1"/>
  <c r="R88" i="1" s="1"/>
  <c r="Q50" i="1"/>
  <c r="Q83" i="1" s="1"/>
  <c r="Q84" i="1" s="1"/>
  <c r="P83" i="1"/>
  <c r="P84" i="1" s="1"/>
  <c r="P85" i="1" s="1"/>
  <c r="R68" i="1" l="1"/>
  <c r="R72" i="1" s="1"/>
  <c r="R74" i="1" s="1"/>
  <c r="R51" i="1"/>
  <c r="S60" i="1" s="1"/>
  <c r="S64" i="1" s="1"/>
  <c r="S87" i="1" s="1"/>
  <c r="S88" i="1" s="1"/>
  <c r="Q85" i="1"/>
  <c r="R53" i="1"/>
  <c r="R57" i="1" s="1"/>
  <c r="S61" i="1" s="1"/>
  <c r="S65" i="1" s="1"/>
  <c r="S69" i="1" s="1"/>
  <c r="R55" i="1"/>
  <c r="R59" i="1" s="1"/>
  <c r="S63" i="1" s="1"/>
  <c r="S67" i="1" s="1"/>
  <c r="S71" i="1" s="1"/>
  <c r="R54" i="1"/>
  <c r="R58" i="1" s="1"/>
  <c r="S62" i="1" s="1"/>
  <c r="S66" i="1" s="1"/>
  <c r="S70" i="1" s="1"/>
  <c r="S68" i="1" l="1"/>
  <c r="S72" i="1" s="1"/>
  <c r="S74" i="1" s="1"/>
  <c r="R48" i="1"/>
  <c r="R81" i="1" s="1"/>
  <c r="R49" i="1"/>
  <c r="R82" i="1" s="1"/>
  <c r="R45" i="1"/>
  <c r="R78" i="1" s="1"/>
  <c r="R46" i="1"/>
  <c r="R79" i="1" s="1"/>
  <c r="R42" i="1"/>
  <c r="R75" i="1" s="1"/>
  <c r="R47" i="1"/>
  <c r="R80" i="1" s="1"/>
  <c r="R44" i="1"/>
  <c r="R77" i="1" s="1"/>
  <c r="R43" i="1"/>
  <c r="R76" i="1" s="1"/>
  <c r="S48" i="1" l="1"/>
  <c r="S81" i="1" s="1"/>
  <c r="S46" i="1"/>
  <c r="S79" i="1" s="1"/>
  <c r="S45" i="1"/>
  <c r="S78" i="1" s="1"/>
  <c r="S49" i="1"/>
  <c r="S82" i="1" s="1"/>
  <c r="S42" i="1"/>
  <c r="S75" i="1" s="1"/>
  <c r="S44" i="1"/>
  <c r="S77" i="1" s="1"/>
  <c r="S47" i="1"/>
  <c r="S80" i="1" s="1"/>
  <c r="S43" i="1"/>
  <c r="S76" i="1" s="1"/>
  <c r="R50" i="1"/>
  <c r="R83" i="1" s="1"/>
  <c r="R84" i="1" s="1"/>
  <c r="R85" i="1" s="1"/>
  <c r="S50" i="1" l="1"/>
  <c r="S83" i="1" s="1"/>
  <c r="S84" i="1" s="1"/>
  <c r="S85" i="1" s="1"/>
  <c r="S53" i="1"/>
  <c r="S57" i="1" s="1"/>
  <c r="T61" i="1" s="1"/>
  <c r="T65" i="1" s="1"/>
  <c r="T69" i="1" s="1"/>
  <c r="S55" i="1"/>
  <c r="S59" i="1" s="1"/>
  <c r="T63" i="1" s="1"/>
  <c r="T67" i="1" s="1"/>
  <c r="T71" i="1" s="1"/>
  <c r="S54" i="1"/>
  <c r="S58" i="1" s="1"/>
  <c r="T62" i="1" s="1"/>
  <c r="T66" i="1" s="1"/>
  <c r="T70" i="1" s="1"/>
  <c r="S51" i="1"/>
  <c r="T60" i="1" s="1"/>
  <c r="T64" i="1" s="1"/>
  <c r="T87" i="1" s="1"/>
  <c r="T88" i="1" s="1"/>
  <c r="T68" i="1" l="1"/>
  <c r="T72" i="1" s="1"/>
  <c r="T74" i="1" s="1"/>
  <c r="T44" i="1" s="1"/>
  <c r="T77" i="1" s="1"/>
  <c r="T54" i="1"/>
  <c r="T58" i="1" s="1"/>
  <c r="U62" i="1" s="1"/>
  <c r="U66" i="1" s="1"/>
  <c r="U70" i="1" s="1"/>
  <c r="T53" i="1"/>
  <c r="T57" i="1" s="1"/>
  <c r="U61" i="1" s="1"/>
  <c r="U65" i="1" s="1"/>
  <c r="U69" i="1" s="1"/>
  <c r="T55" i="1"/>
  <c r="T59" i="1" s="1"/>
  <c r="U63" i="1" s="1"/>
  <c r="U67" i="1" s="1"/>
  <c r="U71" i="1" s="1"/>
  <c r="T51" i="1"/>
  <c r="U60" i="1" s="1"/>
  <c r="U64" i="1" s="1"/>
  <c r="U87" i="1" s="1"/>
  <c r="U88" i="1" s="1"/>
  <c r="U68" i="1" l="1"/>
  <c r="U72" i="1" s="1"/>
  <c r="U74" i="1" s="1"/>
  <c r="T49" i="1"/>
  <c r="T82" i="1" s="1"/>
  <c r="T47" i="1"/>
  <c r="T80" i="1" s="1"/>
  <c r="T46" i="1"/>
  <c r="T79" i="1" s="1"/>
  <c r="T45" i="1"/>
  <c r="T78" i="1" s="1"/>
  <c r="T42" i="1"/>
  <c r="T75" i="1" s="1"/>
  <c r="T43" i="1"/>
  <c r="T76" i="1" s="1"/>
  <c r="T48" i="1"/>
  <c r="T81" i="1" s="1"/>
  <c r="U48" i="1" l="1"/>
  <c r="U81" i="1" s="1"/>
  <c r="U43" i="1"/>
  <c r="U76" i="1" s="1"/>
  <c r="U42" i="1"/>
  <c r="U75" i="1" s="1"/>
  <c r="U47" i="1"/>
  <c r="U80" i="1" s="1"/>
  <c r="U45" i="1"/>
  <c r="U78" i="1" s="1"/>
  <c r="U49" i="1"/>
  <c r="U82" i="1" s="1"/>
  <c r="U44" i="1"/>
  <c r="U77" i="1" s="1"/>
  <c r="U46" i="1"/>
  <c r="U79" i="1" s="1"/>
  <c r="T50" i="1"/>
  <c r="T83" i="1" s="1"/>
  <c r="T84" i="1" s="1"/>
  <c r="T85" i="1" s="1"/>
  <c r="U55" i="1" l="1"/>
  <c r="U59" i="1" s="1"/>
  <c r="V63" i="1" s="1"/>
  <c r="V67" i="1" s="1"/>
  <c r="V71" i="1" s="1"/>
  <c r="U53" i="1"/>
  <c r="U57" i="1" s="1"/>
  <c r="V61" i="1" s="1"/>
  <c r="V65" i="1" s="1"/>
  <c r="V69" i="1" s="1"/>
  <c r="U54" i="1"/>
  <c r="U58" i="1" s="1"/>
  <c r="V62" i="1" s="1"/>
  <c r="V66" i="1" s="1"/>
  <c r="V70" i="1" s="1"/>
  <c r="U50" i="1"/>
  <c r="U83" i="1" s="1"/>
  <c r="U84" i="1" s="1"/>
  <c r="U85" i="1" s="1"/>
  <c r="U51" i="1"/>
  <c r="V60" i="1" s="1"/>
  <c r="V64" i="1" s="1"/>
  <c r="V87" i="1" s="1"/>
  <c r="V88" i="1" s="1"/>
  <c r="V68" i="1" l="1"/>
  <c r="V72" i="1" s="1"/>
  <c r="V74" i="1" s="1"/>
  <c r="V51" i="1"/>
  <c r="W60" i="1" s="1"/>
  <c r="W64" i="1" s="1"/>
  <c r="W87" i="1" s="1"/>
  <c r="W88" i="1" s="1"/>
  <c r="V54" i="1"/>
  <c r="V58" i="1" s="1"/>
  <c r="W62" i="1" s="1"/>
  <c r="W66" i="1" s="1"/>
  <c r="W70" i="1" s="1"/>
  <c r="V55" i="1"/>
  <c r="V59" i="1" s="1"/>
  <c r="W63" i="1" s="1"/>
  <c r="W67" i="1" s="1"/>
  <c r="W71" i="1" s="1"/>
  <c r="V53" i="1"/>
  <c r="V57" i="1" s="1"/>
  <c r="W61" i="1" s="1"/>
  <c r="W65" i="1" s="1"/>
  <c r="W69" i="1" s="1"/>
  <c r="W68" i="1" l="1"/>
  <c r="W72" i="1" s="1"/>
  <c r="W74" i="1" s="1"/>
  <c r="V43" i="1"/>
  <c r="V76" i="1" s="1"/>
  <c r="V49" i="1"/>
  <c r="V82" i="1" s="1"/>
  <c r="V48" i="1"/>
  <c r="V81" i="1" s="1"/>
  <c r="V47" i="1"/>
  <c r="V80" i="1" s="1"/>
  <c r="V45" i="1"/>
  <c r="V78" i="1" s="1"/>
  <c r="V44" i="1"/>
  <c r="V77" i="1" s="1"/>
  <c r="V46" i="1"/>
  <c r="V79" i="1" s="1"/>
  <c r="V42" i="1"/>
  <c r="V75" i="1" s="1"/>
  <c r="W48" i="1" l="1"/>
  <c r="W81" i="1" s="1"/>
  <c r="W43" i="1"/>
  <c r="W76" i="1" s="1"/>
  <c r="W44" i="1"/>
  <c r="W77" i="1" s="1"/>
  <c r="W49" i="1"/>
  <c r="W82" i="1" s="1"/>
  <c r="W46" i="1"/>
  <c r="W79" i="1" s="1"/>
  <c r="W42" i="1"/>
  <c r="W75" i="1" s="1"/>
  <c r="W47" i="1"/>
  <c r="W80" i="1" s="1"/>
  <c r="V50" i="1"/>
  <c r="V83" i="1" s="1"/>
  <c r="V84" i="1" s="1"/>
  <c r="V85" i="1" s="1"/>
  <c r="W45" i="1"/>
  <c r="W78" i="1" s="1"/>
  <c r="W54" i="1" l="1"/>
  <c r="W58" i="1" s="1"/>
  <c r="X62" i="1" s="1"/>
  <c r="X66" i="1" s="1"/>
  <c r="X70" i="1" s="1"/>
  <c r="W53" i="1"/>
  <c r="W57" i="1" s="1"/>
  <c r="X61" i="1" s="1"/>
  <c r="X65" i="1" s="1"/>
  <c r="X69" i="1" s="1"/>
  <c r="W55" i="1"/>
  <c r="W59" i="1" s="1"/>
  <c r="X63" i="1" s="1"/>
  <c r="X67" i="1" s="1"/>
  <c r="X71" i="1" s="1"/>
  <c r="W51" i="1"/>
  <c r="X60" i="1" s="1"/>
  <c r="X64" i="1" s="1"/>
  <c r="X87" i="1" s="1"/>
  <c r="X88" i="1" s="1"/>
  <c r="W50" i="1"/>
  <c r="W83" i="1" s="1"/>
  <c r="W84" i="1" s="1"/>
  <c r="W85" i="1" s="1"/>
  <c r="X68" i="1" l="1"/>
  <c r="X72" i="1" s="1"/>
  <c r="X74" i="1" s="1"/>
  <c r="X51" i="1"/>
  <c r="Y60" i="1" s="1"/>
  <c r="Y64" i="1" s="1"/>
  <c r="Y87" i="1" s="1"/>
  <c r="Y88" i="1" s="1"/>
  <c r="X53" i="1"/>
  <c r="X57" i="1" s="1"/>
  <c r="Y61" i="1" s="1"/>
  <c r="Y65" i="1" s="1"/>
  <c r="Y69" i="1" s="1"/>
  <c r="X54" i="1"/>
  <c r="X58" i="1" s="1"/>
  <c r="Y62" i="1" s="1"/>
  <c r="Y66" i="1" s="1"/>
  <c r="Y70" i="1" s="1"/>
  <c r="X55" i="1"/>
  <c r="X59" i="1" s="1"/>
  <c r="Y63" i="1" s="1"/>
  <c r="Y67" i="1" s="1"/>
  <c r="Y71" i="1" s="1"/>
  <c r="Y68" i="1" l="1"/>
  <c r="Y72" i="1" s="1"/>
  <c r="Y74" i="1" s="1"/>
  <c r="X45" i="1"/>
  <c r="X78" i="1" s="1"/>
  <c r="X46" i="1"/>
  <c r="X79" i="1" s="1"/>
  <c r="X47" i="1"/>
  <c r="X80" i="1" s="1"/>
  <c r="X49" i="1"/>
  <c r="X82" i="1" s="1"/>
  <c r="X44" i="1"/>
  <c r="X77" i="1" s="1"/>
  <c r="X43" i="1"/>
  <c r="X76" i="1" s="1"/>
  <c r="X48" i="1"/>
  <c r="X81" i="1" s="1"/>
  <c r="X42" i="1"/>
  <c r="X75" i="1" s="1"/>
  <c r="Y48" i="1" l="1"/>
  <c r="Y81" i="1" s="1"/>
  <c r="Y45" i="1"/>
  <c r="Y78" i="1" s="1"/>
  <c r="Y44" i="1"/>
  <c r="Y77" i="1" s="1"/>
  <c r="Y46" i="1"/>
  <c r="Y79" i="1" s="1"/>
  <c r="Y49" i="1"/>
  <c r="Y82" i="1" s="1"/>
  <c r="Y47" i="1"/>
  <c r="Y80" i="1" s="1"/>
  <c r="X50" i="1"/>
  <c r="X83" i="1" s="1"/>
  <c r="X84" i="1" s="1"/>
  <c r="X85" i="1" s="1"/>
  <c r="Y42" i="1"/>
  <c r="Y75" i="1" s="1"/>
  <c r="Y43" i="1"/>
  <c r="Y76" i="1" s="1"/>
  <c r="Y50" i="1" l="1"/>
  <c r="Y83" i="1" s="1"/>
  <c r="Y84" i="1" s="1"/>
  <c r="Y85" i="1" s="1"/>
  <c r="Y51" i="1"/>
  <c r="Z60" i="1" s="1"/>
  <c r="Z64" i="1" s="1"/>
  <c r="Z87" i="1" s="1"/>
  <c r="Z88" i="1" s="1"/>
  <c r="Y53" i="1"/>
  <c r="Y57" i="1" s="1"/>
  <c r="Z61" i="1" s="1"/>
  <c r="Z65" i="1" s="1"/>
  <c r="Z69" i="1" s="1"/>
  <c r="Y54" i="1"/>
  <c r="Y58" i="1" s="1"/>
  <c r="Z62" i="1" s="1"/>
  <c r="Z66" i="1" s="1"/>
  <c r="Z70" i="1" s="1"/>
  <c r="Y55" i="1"/>
  <c r="Y59" i="1" s="1"/>
  <c r="Z63" i="1" s="1"/>
  <c r="Z67" i="1" s="1"/>
  <c r="Z71" i="1" s="1"/>
  <c r="Z68" i="1" l="1"/>
  <c r="Z72" i="1" s="1"/>
  <c r="Z74" i="1" s="1"/>
  <c r="Z51" i="1"/>
  <c r="AA60" i="1" s="1"/>
  <c r="AA64" i="1" s="1"/>
  <c r="AA87" i="1" s="1"/>
  <c r="AA88" i="1" s="1"/>
  <c r="Z53" i="1"/>
  <c r="Z57" i="1" s="1"/>
  <c r="AA61" i="1" s="1"/>
  <c r="AA65" i="1" s="1"/>
  <c r="AA69" i="1" s="1"/>
  <c r="Z55" i="1"/>
  <c r="Z59" i="1" s="1"/>
  <c r="AA63" i="1" s="1"/>
  <c r="AA67" i="1" s="1"/>
  <c r="AA71" i="1" s="1"/>
  <c r="Z54" i="1"/>
  <c r="Z58" i="1" s="1"/>
  <c r="AA62" i="1" s="1"/>
  <c r="AA66" i="1" s="1"/>
  <c r="AA70" i="1" s="1"/>
  <c r="AA68" i="1" l="1"/>
  <c r="AA72" i="1" s="1"/>
  <c r="AA74" i="1" s="1"/>
  <c r="Z48" i="1"/>
  <c r="Z81" i="1" s="1"/>
  <c r="Z45" i="1"/>
  <c r="Z78" i="1" s="1"/>
  <c r="Z44" i="1"/>
  <c r="Z77" i="1" s="1"/>
  <c r="Z42" i="1"/>
  <c r="Z75" i="1" s="1"/>
  <c r="Z47" i="1"/>
  <c r="Z80" i="1" s="1"/>
  <c r="Z43" i="1"/>
  <c r="Z76" i="1" s="1"/>
  <c r="Z46" i="1"/>
  <c r="Z79" i="1" s="1"/>
  <c r="Z49" i="1"/>
  <c r="Z82" i="1" s="1"/>
  <c r="AA48" i="1" l="1"/>
  <c r="AA81" i="1" s="1"/>
  <c r="AA49" i="1"/>
  <c r="AA82" i="1" s="1"/>
  <c r="AA46" i="1"/>
  <c r="AA79" i="1" s="1"/>
  <c r="AA47" i="1"/>
  <c r="AA80" i="1" s="1"/>
  <c r="AA43" i="1"/>
  <c r="AA76" i="1" s="1"/>
  <c r="AA45" i="1"/>
  <c r="AA78" i="1" s="1"/>
  <c r="AA42" i="1"/>
  <c r="AA75" i="1" s="1"/>
  <c r="Z50" i="1"/>
  <c r="Z83" i="1" s="1"/>
  <c r="Z84" i="1" s="1"/>
  <c r="Z85" i="1" s="1"/>
  <c r="AA44" i="1"/>
  <c r="AA77" i="1" s="1"/>
  <c r="AA54" i="1" l="1"/>
  <c r="AA58" i="1" s="1"/>
  <c r="AB62" i="1" s="1"/>
  <c r="AB66" i="1" s="1"/>
  <c r="AB70" i="1" s="1"/>
  <c r="AA55" i="1"/>
  <c r="AA59" i="1" s="1"/>
  <c r="AB63" i="1" s="1"/>
  <c r="AB67" i="1" s="1"/>
  <c r="AB71" i="1" s="1"/>
  <c r="AA50" i="1"/>
  <c r="AA83" i="1" s="1"/>
  <c r="AA84" i="1" s="1"/>
  <c r="AA85" i="1" s="1"/>
  <c r="AA53" i="1"/>
  <c r="AA57" i="1" s="1"/>
  <c r="AB61" i="1" s="1"/>
  <c r="AB65" i="1" s="1"/>
  <c r="AB69" i="1" s="1"/>
  <c r="AA51" i="1"/>
  <c r="AB60" i="1" s="1"/>
  <c r="AB64" i="1" s="1"/>
  <c r="AB87" i="1" s="1"/>
  <c r="AB88" i="1" s="1"/>
  <c r="AB68" i="1" l="1"/>
  <c r="AB72" i="1" s="1"/>
  <c r="AB74" i="1" s="1"/>
  <c r="AB49" i="1" s="1"/>
  <c r="AB82" i="1" s="1"/>
  <c r="AB54" i="1"/>
  <c r="AB58" i="1" s="1"/>
  <c r="AC62" i="1" s="1"/>
  <c r="AC66" i="1" s="1"/>
  <c r="AC70" i="1" s="1"/>
  <c r="AB53" i="1"/>
  <c r="AB57" i="1" s="1"/>
  <c r="AC61" i="1" s="1"/>
  <c r="AC65" i="1" s="1"/>
  <c r="AC69" i="1" s="1"/>
  <c r="AB51" i="1"/>
  <c r="AC60" i="1" s="1"/>
  <c r="AC64" i="1" s="1"/>
  <c r="AC87" i="1" s="1"/>
  <c r="AC88" i="1" s="1"/>
  <c r="AB55" i="1"/>
  <c r="AB59" i="1" s="1"/>
  <c r="AC63" i="1" s="1"/>
  <c r="AC67" i="1" s="1"/>
  <c r="AC71" i="1" s="1"/>
  <c r="AC68" i="1" l="1"/>
  <c r="AC72" i="1" s="1"/>
  <c r="AC74" i="1" s="1"/>
  <c r="AB43" i="1"/>
  <c r="AB76" i="1" s="1"/>
  <c r="AB44" i="1"/>
  <c r="AB77" i="1" s="1"/>
  <c r="AB42" i="1"/>
  <c r="AB75" i="1" s="1"/>
  <c r="AB46" i="1"/>
  <c r="AB79" i="1" s="1"/>
  <c r="AB47" i="1"/>
  <c r="AB80" i="1" s="1"/>
  <c r="AB45" i="1"/>
  <c r="AB78" i="1" s="1"/>
  <c r="AB48" i="1"/>
  <c r="AB81" i="1" s="1"/>
  <c r="AC47" i="1" l="1"/>
  <c r="AC80" i="1" s="1"/>
  <c r="AC43" i="1"/>
  <c r="AC76" i="1" s="1"/>
  <c r="AC48" i="1"/>
  <c r="AC81" i="1" s="1"/>
  <c r="AB50" i="1"/>
  <c r="AB83" i="1" s="1"/>
  <c r="AB84" i="1" s="1"/>
  <c r="AB85" i="1" s="1"/>
  <c r="AC44" i="1"/>
  <c r="AC77" i="1" s="1"/>
  <c r="AC45" i="1"/>
  <c r="AC78" i="1" s="1"/>
  <c r="AC46" i="1"/>
  <c r="AC79" i="1" s="1"/>
  <c r="AC42" i="1"/>
  <c r="AC75" i="1" s="1"/>
  <c r="AC49" i="1"/>
  <c r="AC82" i="1" s="1"/>
  <c r="AC54" i="1" l="1"/>
  <c r="AC58" i="1" s="1"/>
  <c r="AD62" i="1" s="1"/>
  <c r="AD66" i="1" s="1"/>
  <c r="AD70" i="1" s="1"/>
  <c r="AC50" i="1"/>
  <c r="AC83" i="1" s="1"/>
  <c r="AC84" i="1" s="1"/>
  <c r="AC85" i="1" s="1"/>
  <c r="AC51" i="1"/>
  <c r="AD60" i="1" s="1"/>
  <c r="AD64" i="1" s="1"/>
  <c r="AD87" i="1" s="1"/>
  <c r="AD88" i="1" s="1"/>
  <c r="AC53" i="1"/>
  <c r="AC57" i="1" s="1"/>
  <c r="AD61" i="1" s="1"/>
  <c r="AD65" i="1" s="1"/>
  <c r="AD69" i="1" s="1"/>
  <c r="AC55" i="1"/>
  <c r="AC59" i="1" s="1"/>
  <c r="AD63" i="1" s="1"/>
  <c r="AD67" i="1" s="1"/>
  <c r="AD71" i="1" s="1"/>
  <c r="AD68" i="1" l="1"/>
  <c r="AD72" i="1" s="1"/>
  <c r="AD74" i="1" s="1"/>
  <c r="AD44" i="1" s="1"/>
  <c r="AD77" i="1" s="1"/>
  <c r="AD55" i="1"/>
  <c r="AD59" i="1" s="1"/>
  <c r="AE63" i="1" s="1"/>
  <c r="AE67" i="1" s="1"/>
  <c r="AE71" i="1" s="1"/>
  <c r="AD54" i="1"/>
  <c r="AD58" i="1" s="1"/>
  <c r="AE62" i="1" s="1"/>
  <c r="AE66" i="1" s="1"/>
  <c r="AE70" i="1" s="1"/>
  <c r="AD51" i="1"/>
  <c r="AE60" i="1" s="1"/>
  <c r="AE64" i="1" s="1"/>
  <c r="AE87" i="1" s="1"/>
  <c r="AE88" i="1" s="1"/>
  <c r="AD53" i="1"/>
  <c r="AD57" i="1" s="1"/>
  <c r="AE61" i="1" s="1"/>
  <c r="AE65" i="1" s="1"/>
  <c r="AE69" i="1" s="1"/>
  <c r="AE68" i="1" l="1"/>
  <c r="AE72" i="1" s="1"/>
  <c r="AE74" i="1" s="1"/>
  <c r="AE44" i="1" s="1"/>
  <c r="AD43" i="1"/>
  <c r="AD76" i="1" s="1"/>
  <c r="AD49" i="1"/>
  <c r="AD82" i="1" s="1"/>
  <c r="AD42" i="1"/>
  <c r="AD75" i="1" s="1"/>
  <c r="AD48" i="1"/>
  <c r="AD81" i="1" s="1"/>
  <c r="AD47" i="1"/>
  <c r="AD80" i="1" s="1"/>
  <c r="AD45" i="1"/>
  <c r="AD78" i="1" s="1"/>
  <c r="AD46" i="1"/>
  <c r="AD79" i="1" s="1"/>
  <c r="AE49" i="1" l="1"/>
  <c r="AE82" i="1" s="1"/>
  <c r="AE42" i="1"/>
  <c r="AE75" i="1" s="1"/>
  <c r="AE43" i="1"/>
  <c r="AE76" i="1" s="1"/>
  <c r="AE48" i="1"/>
  <c r="AE81" i="1" s="1"/>
  <c r="AD50" i="1"/>
  <c r="AD83" i="1" s="1"/>
  <c r="AD84" i="1" s="1"/>
  <c r="AD85" i="1" s="1"/>
  <c r="AE47" i="1"/>
  <c r="AE80" i="1" s="1"/>
  <c r="AE46" i="1"/>
  <c r="AE79" i="1" s="1"/>
  <c r="AE45" i="1"/>
  <c r="AE78" i="1" s="1"/>
  <c r="AE77" i="1"/>
  <c r="AE50" i="1" l="1"/>
  <c r="AE83" i="1" s="1"/>
  <c r="AE84" i="1" s="1"/>
  <c r="AE85" i="1" s="1"/>
  <c r="AE54" i="1"/>
  <c r="AE58" i="1" s="1"/>
  <c r="AF62" i="1" s="1"/>
  <c r="AF66" i="1" s="1"/>
  <c r="AF70" i="1" s="1"/>
  <c r="AE53" i="1"/>
  <c r="AE57" i="1" s="1"/>
  <c r="AF61" i="1" s="1"/>
  <c r="AF65" i="1" s="1"/>
  <c r="AF69" i="1" s="1"/>
  <c r="AE51" i="1"/>
  <c r="AF60" i="1" s="1"/>
  <c r="AF64" i="1" s="1"/>
  <c r="AF87" i="1" s="1"/>
  <c r="AF88" i="1" s="1"/>
  <c r="AE55" i="1"/>
  <c r="AE59" i="1" s="1"/>
  <c r="AF63" i="1" s="1"/>
  <c r="AF67" i="1" s="1"/>
  <c r="AF71" i="1" s="1"/>
  <c r="AF68" i="1" l="1"/>
  <c r="AF72" i="1" s="1"/>
  <c r="AF74" i="1" s="1"/>
  <c r="AF51" i="1"/>
  <c r="AG60" i="1" s="1"/>
  <c r="AG64" i="1" s="1"/>
  <c r="AG87" i="1" s="1"/>
  <c r="AG88" i="1" s="1"/>
  <c r="AF54" i="1"/>
  <c r="AF58" i="1" s="1"/>
  <c r="AG62" i="1" s="1"/>
  <c r="AG66" i="1" s="1"/>
  <c r="AG70" i="1" s="1"/>
  <c r="AF53" i="1"/>
  <c r="AF57" i="1" s="1"/>
  <c r="AG61" i="1" s="1"/>
  <c r="AG65" i="1" s="1"/>
  <c r="AG69" i="1" s="1"/>
  <c r="AF55" i="1"/>
  <c r="AF59" i="1" s="1"/>
  <c r="AG63" i="1" s="1"/>
  <c r="AG67" i="1" s="1"/>
  <c r="AG71" i="1" s="1"/>
  <c r="AG68" i="1" l="1"/>
  <c r="AG72" i="1" s="1"/>
  <c r="AG74" i="1" s="1"/>
  <c r="AF42" i="1"/>
  <c r="AF75" i="1" s="1"/>
  <c r="AF44" i="1"/>
  <c r="AF77" i="1" s="1"/>
  <c r="AF49" i="1"/>
  <c r="AF82" i="1" s="1"/>
  <c r="AF43" i="1"/>
  <c r="AF76" i="1" s="1"/>
  <c r="AF48" i="1"/>
  <c r="AF81" i="1" s="1"/>
  <c r="AF45" i="1"/>
  <c r="AF78" i="1" s="1"/>
  <c r="AF46" i="1"/>
  <c r="AF79" i="1" s="1"/>
  <c r="AF47" i="1"/>
  <c r="AF80" i="1" s="1"/>
  <c r="AG42" i="1" l="1"/>
  <c r="AG75" i="1" s="1"/>
  <c r="AG48" i="1"/>
  <c r="AG81" i="1" s="1"/>
  <c r="AG44" i="1"/>
  <c r="AG77" i="1" s="1"/>
  <c r="AG45" i="1"/>
  <c r="AG78" i="1" s="1"/>
  <c r="AG49" i="1"/>
  <c r="AG82" i="1" s="1"/>
  <c r="AG43" i="1"/>
  <c r="AG76" i="1" s="1"/>
  <c r="AG47" i="1"/>
  <c r="AG80" i="1" s="1"/>
  <c r="AG46" i="1"/>
  <c r="AG79" i="1" s="1"/>
  <c r="AF50" i="1"/>
  <c r="AG54" i="1" s="1"/>
  <c r="AG58" i="1" s="1"/>
  <c r="AH62" i="1" s="1"/>
  <c r="AH66" i="1" s="1"/>
  <c r="AH70" i="1" s="1"/>
  <c r="AG50" i="1" l="1"/>
  <c r="AG83" i="1" s="1"/>
  <c r="AG84" i="1" s="1"/>
  <c r="AG51" i="1"/>
  <c r="AH60" i="1" s="1"/>
  <c r="AH64" i="1" s="1"/>
  <c r="AH87" i="1" s="1"/>
  <c r="AH88" i="1" s="1"/>
  <c r="AF83" i="1"/>
  <c r="AF84" i="1" s="1"/>
  <c r="AF85" i="1" s="1"/>
  <c r="AG53" i="1"/>
  <c r="AG57" i="1" s="1"/>
  <c r="AH61" i="1" s="1"/>
  <c r="AH65" i="1" s="1"/>
  <c r="AH69" i="1" s="1"/>
  <c r="AG55" i="1"/>
  <c r="AG59" i="1" s="1"/>
  <c r="AH63" i="1" s="1"/>
  <c r="AH67" i="1" s="1"/>
  <c r="AH71" i="1" s="1"/>
  <c r="AH68" i="1" l="1"/>
  <c r="AH72" i="1" s="1"/>
  <c r="AH74" i="1" s="1"/>
  <c r="AH54" i="1"/>
  <c r="AH58" i="1" s="1"/>
  <c r="AI62" i="1" s="1"/>
  <c r="AI66" i="1" s="1"/>
  <c r="AI70" i="1" s="1"/>
  <c r="AG85" i="1"/>
  <c r="AH53" i="1"/>
  <c r="AH57" i="1" s="1"/>
  <c r="AI61" i="1" s="1"/>
  <c r="AI65" i="1" s="1"/>
  <c r="AI69" i="1" s="1"/>
  <c r="AH55" i="1"/>
  <c r="AH59" i="1" s="1"/>
  <c r="AI63" i="1" s="1"/>
  <c r="AI67" i="1" s="1"/>
  <c r="AI71" i="1" s="1"/>
  <c r="AH51" i="1"/>
  <c r="AI60" i="1" s="1"/>
  <c r="AI64" i="1" s="1"/>
  <c r="AI87" i="1" s="1"/>
  <c r="AI88" i="1" s="1"/>
  <c r="AI68" i="1" l="1"/>
  <c r="AI72" i="1" s="1"/>
  <c r="AH47" i="1"/>
  <c r="AH80" i="1" s="1"/>
  <c r="AH42" i="1"/>
  <c r="AH49" i="1"/>
  <c r="AH82" i="1" s="1"/>
  <c r="AH46" i="1"/>
  <c r="AH79" i="1" s="1"/>
  <c r="AH48" i="1"/>
  <c r="AH81" i="1" s="1"/>
  <c r="AH43" i="1"/>
  <c r="AH76" i="1" s="1"/>
  <c r="AH45" i="1"/>
  <c r="AH78" i="1" s="1"/>
  <c r="AH44" i="1"/>
  <c r="AH77" i="1" s="1"/>
  <c r="AH75" i="1" l="1"/>
  <c r="AH50" i="1"/>
  <c r="AI74" i="1"/>
  <c r="AI45" i="1" s="1"/>
  <c r="AI46" i="1" l="1"/>
  <c r="AI79" i="1" s="1"/>
  <c r="AI43" i="1"/>
  <c r="AI76" i="1" s="1"/>
  <c r="AI49" i="1"/>
  <c r="AI82" i="1" s="1"/>
  <c r="AI44" i="1"/>
  <c r="AI77" i="1" s="1"/>
  <c r="AI48" i="1"/>
  <c r="AI81" i="1" s="1"/>
  <c r="AI47" i="1"/>
  <c r="AI80" i="1" s="1"/>
  <c r="AH83" i="1"/>
  <c r="AH84" i="1" s="1"/>
  <c r="AH85" i="1" s="1"/>
  <c r="AI51" i="1"/>
  <c r="AJ60" i="1" s="1"/>
  <c r="AJ64" i="1" s="1"/>
  <c r="AJ87" i="1" s="1"/>
  <c r="AJ88" i="1" s="1"/>
  <c r="AI53" i="1"/>
  <c r="AI57" i="1" s="1"/>
  <c r="AJ61" i="1" s="1"/>
  <c r="AJ65" i="1" s="1"/>
  <c r="AJ69" i="1" s="1"/>
  <c r="AI55" i="1"/>
  <c r="AI59" i="1" s="1"/>
  <c r="AJ63" i="1" s="1"/>
  <c r="AJ67" i="1" s="1"/>
  <c r="AJ71" i="1" s="1"/>
  <c r="AI54" i="1"/>
  <c r="AI58" i="1" s="1"/>
  <c r="AJ62" i="1" s="1"/>
  <c r="AJ66" i="1" s="1"/>
  <c r="AJ70" i="1" s="1"/>
  <c r="AI42" i="1"/>
  <c r="AI75" i="1" s="1"/>
  <c r="AI78" i="1"/>
  <c r="AJ68" i="1" l="1"/>
  <c r="AJ72" i="1" s="1"/>
  <c r="AI50" i="1"/>
  <c r="AJ51" i="1" s="1"/>
  <c r="AK60" i="1" s="1"/>
  <c r="AK64" i="1" s="1"/>
  <c r="AK87" i="1" s="1"/>
  <c r="AK88" i="1" s="1"/>
  <c r="AK68" i="1" l="1"/>
  <c r="AJ55" i="1"/>
  <c r="AJ59" i="1" s="1"/>
  <c r="AK63" i="1" s="1"/>
  <c r="AK67" i="1" s="1"/>
  <c r="AK71" i="1" s="1"/>
  <c r="AI83" i="1"/>
  <c r="AI84" i="1" s="1"/>
  <c r="AI85" i="1" s="1"/>
  <c r="AJ53" i="1"/>
  <c r="AJ57" i="1" s="1"/>
  <c r="AK61" i="1" s="1"/>
  <c r="AK65" i="1" s="1"/>
  <c r="AK69" i="1" s="1"/>
  <c r="AJ54" i="1"/>
  <c r="AJ58" i="1" s="1"/>
  <c r="AK62" i="1" s="1"/>
  <c r="AK66" i="1" s="1"/>
  <c r="AK70" i="1" s="1"/>
  <c r="AJ74" i="1"/>
  <c r="AK72" i="1" l="1"/>
  <c r="AK74" i="1" s="1"/>
  <c r="AJ44" i="1"/>
  <c r="AJ77" i="1" s="1"/>
  <c r="AJ45" i="1"/>
  <c r="AJ78" i="1" s="1"/>
  <c r="AJ49" i="1"/>
  <c r="AJ82" i="1" s="1"/>
  <c r="AJ47" i="1"/>
  <c r="AJ80" i="1" s="1"/>
  <c r="AJ46" i="1"/>
  <c r="AJ79" i="1" s="1"/>
  <c r="AJ42" i="1"/>
  <c r="AJ43" i="1"/>
  <c r="AJ76" i="1" s="1"/>
  <c r="AJ48" i="1"/>
  <c r="AJ81" i="1" s="1"/>
  <c r="AK45" i="1" l="1"/>
  <c r="AK78" i="1" s="1"/>
  <c r="AK46" i="1"/>
  <c r="AK79" i="1" s="1"/>
  <c r="AK44" i="1"/>
  <c r="AK77" i="1" s="1"/>
  <c r="AK43" i="1"/>
  <c r="AK76" i="1" s="1"/>
  <c r="AK49" i="1"/>
  <c r="AK82" i="1" s="1"/>
  <c r="AJ75" i="1"/>
  <c r="AJ50" i="1"/>
  <c r="AK48" i="1"/>
  <c r="AK81" i="1" s="1"/>
  <c r="AK42" i="1"/>
  <c r="AK75" i="1" s="1"/>
  <c r="AK47" i="1"/>
  <c r="AK80" i="1" s="1"/>
  <c r="AK50" i="1" l="1"/>
  <c r="AL51" i="1" s="1"/>
  <c r="AJ83" i="1"/>
  <c r="AJ84" i="1" s="1"/>
  <c r="AJ85" i="1" s="1"/>
  <c r="AK53" i="1"/>
  <c r="AK57" i="1" s="1"/>
  <c r="AL61" i="1" s="1"/>
  <c r="AL65" i="1" s="1"/>
  <c r="AL69" i="1" s="1"/>
  <c r="AK51" i="1"/>
  <c r="AL60" i="1" s="1"/>
  <c r="AL64" i="1" s="1"/>
  <c r="AL87" i="1" s="1"/>
  <c r="AL88" i="1" s="1"/>
  <c r="AK55" i="1"/>
  <c r="AK59" i="1" s="1"/>
  <c r="AL63" i="1" s="1"/>
  <c r="AL67" i="1" s="1"/>
  <c r="AL71" i="1" s="1"/>
  <c r="AK54" i="1"/>
  <c r="AK58" i="1" s="1"/>
  <c r="AL62" i="1" s="1"/>
  <c r="AL66" i="1" s="1"/>
  <c r="AL70" i="1" s="1"/>
  <c r="AL68" i="1" l="1"/>
  <c r="AL72" i="1" s="1"/>
  <c r="AL74" i="1" s="1"/>
  <c r="AL55" i="1"/>
  <c r="AL59" i="1" s="1"/>
  <c r="AM63" i="1" s="1"/>
  <c r="AM67" i="1" s="1"/>
  <c r="AM71" i="1" s="1"/>
  <c r="AK83" i="1"/>
  <c r="AK84" i="1" s="1"/>
  <c r="AK85" i="1" s="1"/>
  <c r="AL53" i="1"/>
  <c r="AL57" i="1" s="1"/>
  <c r="AM61" i="1" s="1"/>
  <c r="AM65" i="1" s="1"/>
  <c r="AM69" i="1" s="1"/>
  <c r="AL54" i="1"/>
  <c r="AL58" i="1" s="1"/>
  <c r="AM62" i="1" s="1"/>
  <c r="AM66" i="1" s="1"/>
  <c r="AM70" i="1" s="1"/>
  <c r="AM60" i="1"/>
  <c r="AM64" i="1" s="1"/>
  <c r="AM87" i="1" s="1"/>
  <c r="AM88" i="1" s="1"/>
  <c r="AM68" i="1" l="1"/>
  <c r="AM72" i="1" s="1"/>
  <c r="AM74" i="1" s="1"/>
  <c r="AL48" i="1"/>
  <c r="AL81" i="1" s="1"/>
  <c r="AL45" i="1"/>
  <c r="AL78" i="1" s="1"/>
  <c r="AL43" i="1"/>
  <c r="AL76" i="1" s="1"/>
  <c r="AL49" i="1"/>
  <c r="AL82" i="1" s="1"/>
  <c r="AL47" i="1"/>
  <c r="AL80" i="1" s="1"/>
  <c r="AL46" i="1"/>
  <c r="AL79" i="1" s="1"/>
  <c r="AL44" i="1"/>
  <c r="AL77" i="1" s="1"/>
  <c r="AL42" i="1"/>
  <c r="AM49" i="1" l="1"/>
  <c r="AM82" i="1" s="1"/>
  <c r="AM47" i="1"/>
  <c r="AM80" i="1" s="1"/>
  <c r="AM42" i="1"/>
  <c r="AM75" i="1" s="1"/>
  <c r="AM43" i="1"/>
  <c r="AM76" i="1" s="1"/>
  <c r="AM44" i="1"/>
  <c r="AM77" i="1" s="1"/>
  <c r="AM45" i="1"/>
  <c r="AM78" i="1" s="1"/>
  <c r="AL75" i="1"/>
  <c r="AL50" i="1"/>
  <c r="AM46" i="1"/>
  <c r="AM79" i="1" s="1"/>
  <c r="AM48" i="1"/>
  <c r="AL83" i="1" l="1"/>
  <c r="AL84" i="1" s="1"/>
  <c r="AL85" i="1" s="1"/>
  <c r="AM51" i="1"/>
  <c r="AN60" i="1" s="1"/>
  <c r="AN64" i="1" s="1"/>
  <c r="AN87" i="1" s="1"/>
  <c r="AN88" i="1" s="1"/>
  <c r="AM55" i="1"/>
  <c r="AM59" i="1" s="1"/>
  <c r="AN63" i="1" s="1"/>
  <c r="AN67" i="1" s="1"/>
  <c r="AN71" i="1" s="1"/>
  <c r="AM54" i="1"/>
  <c r="AM58" i="1" s="1"/>
  <c r="AN62" i="1" s="1"/>
  <c r="AN66" i="1" s="1"/>
  <c r="AN70" i="1" s="1"/>
  <c r="AM53" i="1"/>
  <c r="AM57" i="1" s="1"/>
  <c r="AN61" i="1" s="1"/>
  <c r="AN65" i="1" s="1"/>
  <c r="AN69" i="1" s="1"/>
  <c r="AM50" i="1"/>
  <c r="AM83" i="1" s="1"/>
  <c r="AM84" i="1" s="1"/>
  <c r="AM81" i="1"/>
  <c r="AN68" i="1" l="1"/>
  <c r="AN72" i="1" s="1"/>
  <c r="AN74" i="1" s="1"/>
  <c r="AM85" i="1"/>
  <c r="AN51" i="1"/>
  <c r="AO60" i="1" s="1"/>
  <c r="AO64" i="1" s="1"/>
  <c r="AO87" i="1" s="1"/>
  <c r="AO88" i="1" s="1"/>
  <c r="AN53" i="1"/>
  <c r="AN57" i="1" s="1"/>
  <c r="AO61" i="1" s="1"/>
  <c r="AO65" i="1" s="1"/>
  <c r="AO69" i="1" s="1"/>
  <c r="AN54" i="1"/>
  <c r="AN58" i="1" s="1"/>
  <c r="AO62" i="1" s="1"/>
  <c r="AO66" i="1" s="1"/>
  <c r="AO70" i="1" s="1"/>
  <c r="AN55" i="1"/>
  <c r="AN59" i="1" s="1"/>
  <c r="AO63" i="1" s="1"/>
  <c r="AO67" i="1" s="1"/>
  <c r="AO71" i="1" s="1"/>
  <c r="AO68" i="1" l="1"/>
  <c r="AO72" i="1" s="1"/>
  <c r="AO74" i="1" s="1"/>
  <c r="AN49" i="1"/>
  <c r="AN82" i="1" s="1"/>
  <c r="AN44" i="1"/>
  <c r="AN77" i="1" s="1"/>
  <c r="AN47" i="1"/>
  <c r="AN80" i="1" s="1"/>
  <c r="AN43" i="1"/>
  <c r="AN76" i="1" s="1"/>
  <c r="AN42" i="1"/>
  <c r="AN45" i="1"/>
  <c r="AN78" i="1" s="1"/>
  <c r="AN46" i="1"/>
  <c r="AN79" i="1" s="1"/>
  <c r="AN48" i="1"/>
  <c r="AN81" i="1" s="1"/>
  <c r="AO49" i="1" l="1"/>
  <c r="AO82" i="1" s="1"/>
  <c r="AO42" i="1"/>
  <c r="AO75" i="1" s="1"/>
  <c r="AO43" i="1"/>
  <c r="AO76" i="1" s="1"/>
  <c r="AO46" i="1"/>
  <c r="AO79" i="1" s="1"/>
  <c r="AO48" i="1"/>
  <c r="AO81" i="1" s="1"/>
  <c r="AO44" i="1"/>
  <c r="AO77" i="1" s="1"/>
  <c r="AN75" i="1"/>
  <c r="AN50" i="1"/>
  <c r="AO45" i="1"/>
  <c r="AO78" i="1" s="1"/>
  <c r="AO47" i="1"/>
  <c r="AO80" i="1" s="1"/>
  <c r="AO50" i="1" l="1"/>
  <c r="AO83" i="1" s="1"/>
  <c r="AO84" i="1" s="1"/>
  <c r="AN83" i="1"/>
  <c r="AN84" i="1" s="1"/>
  <c r="AN85" i="1" s="1"/>
  <c r="AO54" i="1"/>
  <c r="AO58" i="1" s="1"/>
  <c r="AP62" i="1" s="1"/>
  <c r="AP66" i="1" s="1"/>
  <c r="AP70" i="1" s="1"/>
  <c r="AO55" i="1"/>
  <c r="AO59" i="1" s="1"/>
  <c r="AP63" i="1" s="1"/>
  <c r="AP67" i="1" s="1"/>
  <c r="AP71" i="1" s="1"/>
  <c r="AO53" i="1"/>
  <c r="AO57" i="1" s="1"/>
  <c r="AP61" i="1" s="1"/>
  <c r="AP65" i="1" s="1"/>
  <c r="AP69" i="1" s="1"/>
  <c r="AO51" i="1"/>
  <c r="AP60" i="1" s="1"/>
  <c r="AP64" i="1" s="1"/>
  <c r="AP87" i="1" s="1"/>
  <c r="AP88" i="1" s="1"/>
  <c r="AP68" i="1" l="1"/>
  <c r="AP72" i="1" s="1"/>
  <c r="AP53" i="1"/>
  <c r="AP57" i="1" s="1"/>
  <c r="AQ61" i="1" s="1"/>
  <c r="AQ65" i="1" s="1"/>
  <c r="AQ69" i="1" s="1"/>
  <c r="AO85" i="1"/>
  <c r="AP51" i="1"/>
  <c r="AQ60" i="1" s="1"/>
  <c r="AQ64" i="1" s="1"/>
  <c r="AQ87" i="1" s="1"/>
  <c r="AQ88" i="1" s="1"/>
  <c r="AP55" i="1"/>
  <c r="AP59" i="1" s="1"/>
  <c r="AQ63" i="1" s="1"/>
  <c r="AQ67" i="1" s="1"/>
  <c r="AQ71" i="1" s="1"/>
  <c r="AP54" i="1"/>
  <c r="AP58" i="1" s="1"/>
  <c r="AQ62" i="1" s="1"/>
  <c r="AQ66" i="1" s="1"/>
  <c r="AQ70" i="1" s="1"/>
  <c r="AQ68" i="1" l="1"/>
  <c r="AQ72" i="1" s="1"/>
  <c r="AQ74" i="1" s="1"/>
  <c r="AP74" i="1"/>
  <c r="AP45" i="1" s="1"/>
  <c r="AP78" i="1" s="1"/>
  <c r="AP46" i="1" l="1"/>
  <c r="AP48" i="1"/>
  <c r="AP47" i="1"/>
  <c r="AP49" i="1"/>
  <c r="AP42" i="1"/>
  <c r="AP43" i="1"/>
  <c r="AP44" i="1"/>
  <c r="AQ45" i="1"/>
  <c r="AQ78" i="1" s="1"/>
  <c r="AP82" i="1" l="1"/>
  <c r="AQ49" i="1"/>
  <c r="AP77" i="1"/>
  <c r="AQ44" i="1"/>
  <c r="AP80" i="1"/>
  <c r="AQ47" i="1"/>
  <c r="AP76" i="1"/>
  <c r="AQ43" i="1"/>
  <c r="AP81" i="1"/>
  <c r="AQ48" i="1"/>
  <c r="AP75" i="1"/>
  <c r="AP50" i="1"/>
  <c r="AQ42" i="1"/>
  <c r="AP79" i="1"/>
  <c r="AQ46" i="1"/>
  <c r="AP83" i="1" l="1"/>
  <c r="AP84" i="1" s="1"/>
  <c r="AP85" i="1" s="1"/>
  <c r="AQ53" i="1"/>
  <c r="AQ57" i="1" s="1"/>
  <c r="AR61" i="1" s="1"/>
  <c r="AR65" i="1" s="1"/>
  <c r="AR69" i="1" s="1"/>
  <c r="AQ54" i="1"/>
  <c r="AQ58" i="1" s="1"/>
  <c r="AR62" i="1" s="1"/>
  <c r="AR66" i="1" s="1"/>
  <c r="AR70" i="1" s="1"/>
  <c r="AQ55" i="1"/>
  <c r="AQ59" i="1" s="1"/>
  <c r="AR63" i="1" s="1"/>
  <c r="AR67" i="1" s="1"/>
  <c r="AR71" i="1" s="1"/>
  <c r="AQ51" i="1"/>
  <c r="AR60" i="1" s="1"/>
  <c r="AR64" i="1" s="1"/>
  <c r="AR87" i="1" s="1"/>
  <c r="AR88" i="1" s="1"/>
  <c r="AQ76" i="1"/>
  <c r="AQ79" i="1"/>
  <c r="AQ81" i="1"/>
  <c r="AQ80" i="1"/>
  <c r="AQ82" i="1"/>
  <c r="AQ77" i="1"/>
  <c r="AQ50" i="1"/>
  <c r="AQ75" i="1"/>
  <c r="AR68" i="1" l="1"/>
  <c r="AR72" i="1" s="1"/>
  <c r="AR74" i="1" s="1"/>
  <c r="AR51" i="1"/>
  <c r="AS60" i="1" s="1"/>
  <c r="AS64" i="1" s="1"/>
  <c r="AS87" i="1" s="1"/>
  <c r="AS88" i="1" s="1"/>
  <c r="AR55" i="1"/>
  <c r="AR59" i="1" s="1"/>
  <c r="AS63" i="1" s="1"/>
  <c r="AS67" i="1" s="1"/>
  <c r="AS71" i="1" s="1"/>
  <c r="AQ83" i="1"/>
  <c r="AQ84" i="1" s="1"/>
  <c r="AQ85" i="1" s="1"/>
  <c r="AR54" i="1"/>
  <c r="AR58" i="1" s="1"/>
  <c r="AS62" i="1" s="1"/>
  <c r="AS66" i="1" s="1"/>
  <c r="AS70" i="1" s="1"/>
  <c r="AR53" i="1"/>
  <c r="AR57" i="1" s="1"/>
  <c r="AS61" i="1" s="1"/>
  <c r="AS65" i="1" s="1"/>
  <c r="AS69" i="1" s="1"/>
  <c r="AS68" i="1" l="1"/>
  <c r="AS72" i="1" s="1"/>
  <c r="AR45" i="1"/>
  <c r="AR44" i="1"/>
  <c r="AR43" i="1"/>
  <c r="AR46" i="1"/>
  <c r="AR79" i="1" s="1"/>
  <c r="AR48" i="1"/>
  <c r="AR49" i="1"/>
  <c r="AR47" i="1"/>
  <c r="AR42" i="1"/>
  <c r="AR76" i="1" l="1"/>
  <c r="AR82" i="1"/>
  <c r="AR77" i="1"/>
  <c r="AR80" i="1"/>
  <c r="AS74" i="1"/>
  <c r="AS46" i="1" s="1"/>
  <c r="AS79" i="1" s="1"/>
  <c r="AR81" i="1"/>
  <c r="AR78" i="1"/>
  <c r="AR75" i="1"/>
  <c r="AR50" i="1"/>
  <c r="AS48" i="1" l="1"/>
  <c r="AS81" i="1" s="1"/>
  <c r="AS45" i="1"/>
  <c r="AS78" i="1" s="1"/>
  <c r="AS42" i="1"/>
  <c r="AS75" i="1" s="1"/>
  <c r="AS47" i="1"/>
  <c r="AS80" i="1" s="1"/>
  <c r="AS49" i="1"/>
  <c r="AS82" i="1" s="1"/>
  <c r="AR83" i="1"/>
  <c r="AR84" i="1" s="1"/>
  <c r="AR85" i="1" s="1"/>
  <c r="AS55" i="1"/>
  <c r="AS59" i="1" s="1"/>
  <c r="AT63" i="1" s="1"/>
  <c r="AT67" i="1" s="1"/>
  <c r="AT71" i="1" s="1"/>
  <c r="AS53" i="1"/>
  <c r="AS57" i="1" s="1"/>
  <c r="AT61" i="1" s="1"/>
  <c r="AT65" i="1" s="1"/>
  <c r="AT69" i="1" s="1"/>
  <c r="AS51" i="1"/>
  <c r="AT60" i="1" s="1"/>
  <c r="AT64" i="1" s="1"/>
  <c r="AT87" i="1" s="1"/>
  <c r="AT88" i="1" s="1"/>
  <c r="AS54" i="1"/>
  <c r="AS58" i="1" s="1"/>
  <c r="AT62" i="1" s="1"/>
  <c r="AT66" i="1" s="1"/>
  <c r="AT70" i="1" s="1"/>
  <c r="AS44" i="1"/>
  <c r="AS43" i="1"/>
  <c r="AT68" i="1" l="1"/>
  <c r="AT72" i="1" s="1"/>
  <c r="AT74" i="1" s="1"/>
  <c r="AT46" i="1" s="1"/>
  <c r="AS77" i="1"/>
  <c r="AS50" i="1"/>
  <c r="AS76" i="1"/>
  <c r="AT79" i="1" l="1"/>
  <c r="AT48" i="1"/>
  <c r="AT42" i="1"/>
  <c r="AT45" i="1"/>
  <c r="AT47" i="1"/>
  <c r="AT49" i="1"/>
  <c r="AT43" i="1"/>
  <c r="AS83" i="1"/>
  <c r="AS84" i="1" s="1"/>
  <c r="AS85" i="1" s="1"/>
  <c r="AT53" i="1"/>
  <c r="AT57" i="1" s="1"/>
  <c r="AU61" i="1" s="1"/>
  <c r="AU65" i="1" s="1"/>
  <c r="AU69" i="1" s="1"/>
  <c r="AT51" i="1"/>
  <c r="AU60" i="1" s="1"/>
  <c r="AU64" i="1" s="1"/>
  <c r="AU87" i="1" s="1"/>
  <c r="AU88" i="1" s="1"/>
  <c r="AT54" i="1"/>
  <c r="AT58" i="1" s="1"/>
  <c r="AU62" i="1" s="1"/>
  <c r="AU66" i="1" s="1"/>
  <c r="AU70" i="1" s="1"/>
  <c r="AT55" i="1"/>
  <c r="AT59" i="1" s="1"/>
  <c r="AU63" i="1" s="1"/>
  <c r="AU67" i="1" s="1"/>
  <c r="AU71" i="1" s="1"/>
  <c r="AT44" i="1"/>
  <c r="AU68" i="1" l="1"/>
  <c r="AU72" i="1" s="1"/>
  <c r="AU74" i="1" s="1"/>
  <c r="AU46" i="1" s="1"/>
  <c r="AT78" i="1"/>
  <c r="AT76" i="1"/>
  <c r="AT50" i="1"/>
  <c r="AT75" i="1"/>
  <c r="AT82" i="1"/>
  <c r="AT81" i="1"/>
  <c r="AT77" i="1"/>
  <c r="AT80" i="1"/>
  <c r="AU47" i="1" l="1"/>
  <c r="AU80" i="1" s="1"/>
  <c r="AU43" i="1"/>
  <c r="AU44" i="1"/>
  <c r="AU48" i="1"/>
  <c r="AU42" i="1"/>
  <c r="AU45" i="1"/>
  <c r="AU79" i="1"/>
  <c r="AU49" i="1"/>
  <c r="AT83" i="1"/>
  <c r="AT84" i="1" s="1"/>
  <c r="AT85" i="1" s="1"/>
  <c r="AU51" i="1"/>
  <c r="AV60" i="1" s="1"/>
  <c r="AV64" i="1" s="1"/>
  <c r="AV87" i="1" s="1"/>
  <c r="AV88" i="1" s="1"/>
  <c r="AU55" i="1"/>
  <c r="AU59" i="1" s="1"/>
  <c r="AV63" i="1" s="1"/>
  <c r="AV67" i="1" s="1"/>
  <c r="AV71" i="1" s="1"/>
  <c r="AU53" i="1"/>
  <c r="AU57" i="1" s="1"/>
  <c r="AV61" i="1" s="1"/>
  <c r="AV65" i="1" s="1"/>
  <c r="AV69" i="1" s="1"/>
  <c r="AU54" i="1"/>
  <c r="AU58" i="1" s="1"/>
  <c r="AV62" i="1" s="1"/>
  <c r="AV66" i="1" s="1"/>
  <c r="AV70" i="1" s="1"/>
  <c r="AV68" i="1" l="1"/>
  <c r="AV72" i="1" s="1"/>
  <c r="AV74" i="1" s="1"/>
  <c r="AV46" i="1" s="1"/>
  <c r="AV79" i="1" s="1"/>
  <c r="AU78" i="1"/>
  <c r="AU76" i="1"/>
  <c r="AU82" i="1"/>
  <c r="AU75" i="1"/>
  <c r="AU50" i="1"/>
  <c r="AU77" i="1"/>
  <c r="AU81" i="1"/>
  <c r="AV42" i="1" l="1"/>
  <c r="AV75" i="1" s="1"/>
  <c r="AV49" i="1"/>
  <c r="AV82" i="1" s="1"/>
  <c r="AV48" i="1"/>
  <c r="AV81" i="1" s="1"/>
  <c r="AV43" i="1"/>
  <c r="AV76" i="1" s="1"/>
  <c r="AV44" i="1"/>
  <c r="AV77" i="1" s="1"/>
  <c r="AV47" i="1"/>
  <c r="AV80" i="1" s="1"/>
  <c r="AV45" i="1"/>
  <c r="AV78" i="1" s="1"/>
  <c r="AV54" i="1"/>
  <c r="AV58" i="1" s="1"/>
  <c r="AW62" i="1" s="1"/>
  <c r="AW66" i="1" s="1"/>
  <c r="AW70" i="1" s="1"/>
  <c r="AV55" i="1"/>
  <c r="AV59" i="1" s="1"/>
  <c r="AW63" i="1" s="1"/>
  <c r="AW67" i="1" s="1"/>
  <c r="AW71" i="1" s="1"/>
  <c r="AU83" i="1"/>
  <c r="AU84" i="1" s="1"/>
  <c r="AU85" i="1" s="1"/>
  <c r="AV51" i="1"/>
  <c r="AW60" i="1" s="1"/>
  <c r="AW64" i="1" s="1"/>
  <c r="AW87" i="1" s="1"/>
  <c r="AW88" i="1" s="1"/>
  <c r="AV53" i="1"/>
  <c r="AV57" i="1" s="1"/>
  <c r="AW61" i="1" s="1"/>
  <c r="AW65" i="1" s="1"/>
  <c r="AW69" i="1" s="1"/>
  <c r="AW68" i="1" l="1"/>
  <c r="AW72" i="1" s="1"/>
  <c r="AV50" i="1"/>
  <c r="AW55" i="1" s="1"/>
  <c r="AW59" i="1" s="1"/>
  <c r="AX63" i="1" s="1"/>
  <c r="AX67" i="1" s="1"/>
  <c r="AX71" i="1" s="1"/>
  <c r="AW54" i="1" l="1"/>
  <c r="AW58" i="1" s="1"/>
  <c r="AX62" i="1" s="1"/>
  <c r="AX66" i="1" s="1"/>
  <c r="AX70" i="1" s="1"/>
  <c r="AV83" i="1"/>
  <c r="AV84" i="1" s="1"/>
  <c r="AV85" i="1" s="1"/>
  <c r="AW53" i="1"/>
  <c r="AW57" i="1" s="1"/>
  <c r="AX61" i="1" s="1"/>
  <c r="AX65" i="1" s="1"/>
  <c r="AX69" i="1" s="1"/>
  <c r="AW51" i="1"/>
  <c r="AX60" i="1" s="1"/>
  <c r="AX64" i="1" s="1"/>
  <c r="AX87" i="1" s="1"/>
  <c r="AX88" i="1" s="1"/>
  <c r="AW74" i="1"/>
  <c r="AX68" i="1" l="1"/>
  <c r="AX72" i="1" s="1"/>
  <c r="AX74" i="1" s="1"/>
  <c r="AW49" i="1"/>
  <c r="AW45" i="1"/>
  <c r="AW42" i="1"/>
  <c r="AW48" i="1"/>
  <c r="AW43" i="1"/>
  <c r="AW44" i="1"/>
  <c r="AW47" i="1"/>
  <c r="AW46" i="1"/>
  <c r="AW80" i="1" l="1"/>
  <c r="AX47" i="1"/>
  <c r="AW79" i="1"/>
  <c r="AX46" i="1"/>
  <c r="AW81" i="1"/>
  <c r="AX48" i="1"/>
  <c r="AW75" i="1"/>
  <c r="AX42" i="1"/>
  <c r="AW50" i="1"/>
  <c r="AW77" i="1"/>
  <c r="AX44" i="1"/>
  <c r="AX77" i="1" s="1"/>
  <c r="AW78" i="1"/>
  <c r="AX45" i="1"/>
  <c r="AW76" i="1"/>
  <c r="AX43" i="1"/>
  <c r="AW82" i="1"/>
  <c r="AX49" i="1"/>
  <c r="AX75" i="1" l="1"/>
  <c r="AX50" i="1"/>
  <c r="AX76" i="1"/>
  <c r="AX79" i="1"/>
  <c r="AX81" i="1"/>
  <c r="AX80" i="1"/>
  <c r="AX82" i="1"/>
  <c r="AX78" i="1"/>
  <c r="AW83" i="1"/>
  <c r="AW84" i="1" s="1"/>
  <c r="AW85" i="1" s="1"/>
  <c r="AX55" i="1"/>
  <c r="AX59" i="1" s="1"/>
  <c r="AY63" i="1" s="1"/>
  <c r="AY67" i="1" s="1"/>
  <c r="AY71" i="1" s="1"/>
  <c r="AX51" i="1"/>
  <c r="AY60" i="1" s="1"/>
  <c r="AY64" i="1" s="1"/>
  <c r="AY87" i="1" s="1"/>
  <c r="AY88" i="1" s="1"/>
  <c r="AX54" i="1"/>
  <c r="AX58" i="1" s="1"/>
  <c r="AY62" i="1" s="1"/>
  <c r="AX53" i="1"/>
  <c r="AX57" i="1" s="1"/>
  <c r="AY61" i="1" s="1"/>
  <c r="AY65" i="1" s="1"/>
  <c r="AY69" i="1" s="1"/>
  <c r="AY68" i="1" l="1"/>
  <c r="AY54" i="1"/>
  <c r="AY58" i="1" s="1"/>
  <c r="AZ62" i="1" s="1"/>
  <c r="AZ66" i="1" s="1"/>
  <c r="AZ70" i="1" s="1"/>
  <c r="AY53" i="1"/>
  <c r="AY57" i="1" s="1"/>
  <c r="AZ61" i="1" s="1"/>
  <c r="AZ65" i="1" s="1"/>
  <c r="AZ69" i="1" s="1"/>
  <c r="AY55" i="1"/>
  <c r="AY59" i="1" s="1"/>
  <c r="AZ63" i="1" s="1"/>
  <c r="AZ67" i="1" s="1"/>
  <c r="AZ71" i="1" s="1"/>
  <c r="AX83" i="1"/>
  <c r="AX84" i="1" s="1"/>
  <c r="AX85" i="1" s="1"/>
  <c r="AY51" i="1"/>
  <c r="AZ60" i="1" s="1"/>
  <c r="AZ64" i="1" s="1"/>
  <c r="AZ87" i="1" s="1"/>
  <c r="AZ88" i="1" s="1"/>
  <c r="AY66" i="1"/>
  <c r="AY70" i="1" s="1"/>
  <c r="AY72" i="1" l="1"/>
  <c r="AY74" i="1" s="1"/>
  <c r="AZ68" i="1"/>
  <c r="AZ72" i="1" s="1"/>
  <c r="AZ74" i="1" s="1"/>
  <c r="AY43" i="1" l="1"/>
  <c r="AY48" i="1"/>
  <c r="AY49" i="1"/>
  <c r="AY47" i="1"/>
  <c r="AY42" i="1"/>
  <c r="AY46" i="1"/>
  <c r="AY45" i="1"/>
  <c r="AY44" i="1"/>
  <c r="AY77" i="1" l="1"/>
  <c r="AZ44" i="1"/>
  <c r="AY75" i="1"/>
  <c r="AZ42" i="1"/>
  <c r="AY50" i="1"/>
  <c r="AY76" i="1"/>
  <c r="AZ43" i="1"/>
  <c r="AY80" i="1"/>
  <c r="AZ47" i="1"/>
  <c r="AZ80" i="1" s="1"/>
  <c r="AY78" i="1"/>
  <c r="AZ45" i="1"/>
  <c r="AY82" i="1"/>
  <c r="AZ49" i="1"/>
  <c r="AY79" i="1"/>
  <c r="AZ46" i="1"/>
  <c r="AY81" i="1"/>
  <c r="AZ48" i="1"/>
  <c r="AZ77" i="1" l="1"/>
  <c r="AZ82" i="1"/>
  <c r="AZ75" i="1"/>
  <c r="AZ50" i="1"/>
  <c r="AZ79" i="1"/>
  <c r="AZ78" i="1"/>
  <c r="AZ76" i="1"/>
  <c r="AZ81" i="1"/>
  <c r="AY83" i="1"/>
  <c r="AY84" i="1" s="1"/>
  <c r="AY85" i="1" s="1"/>
  <c r="AZ55" i="1"/>
  <c r="AZ59" i="1" s="1"/>
  <c r="BA63" i="1" s="1"/>
  <c r="BA67" i="1" s="1"/>
  <c r="BA71" i="1" s="1"/>
  <c r="AZ54" i="1"/>
  <c r="AZ58" i="1" s="1"/>
  <c r="BA62" i="1" s="1"/>
  <c r="BA66" i="1" s="1"/>
  <c r="BA70" i="1" s="1"/>
  <c r="AZ53" i="1"/>
  <c r="AZ57" i="1" s="1"/>
  <c r="BA61" i="1" s="1"/>
  <c r="BA65" i="1" s="1"/>
  <c r="BA69" i="1" s="1"/>
  <c r="AZ51" i="1"/>
  <c r="BA60" i="1" s="1"/>
  <c r="BA64" i="1" s="1"/>
  <c r="BA87" i="1" s="1"/>
  <c r="BA88" i="1" s="1"/>
  <c r="BA68" i="1" l="1"/>
  <c r="BA72" i="1" s="1"/>
  <c r="BA74" i="1" s="1"/>
  <c r="BA51" i="1"/>
  <c r="BB60" i="1" s="1"/>
  <c r="BB64" i="1" s="1"/>
  <c r="BB87" i="1" s="1"/>
  <c r="BB88" i="1" s="1"/>
  <c r="BA53" i="1"/>
  <c r="BA57" i="1" s="1"/>
  <c r="BB61" i="1" s="1"/>
  <c r="BB65" i="1" s="1"/>
  <c r="BB69" i="1" s="1"/>
  <c r="BA54" i="1"/>
  <c r="BA58" i="1" s="1"/>
  <c r="BB62" i="1" s="1"/>
  <c r="BB66" i="1" s="1"/>
  <c r="BB70" i="1" s="1"/>
  <c r="AZ83" i="1"/>
  <c r="AZ84" i="1" s="1"/>
  <c r="AZ85" i="1" s="1"/>
  <c r="BA55" i="1"/>
  <c r="BA59" i="1" s="1"/>
  <c r="BB63" i="1" s="1"/>
  <c r="BB67" i="1" s="1"/>
  <c r="BB71" i="1" s="1"/>
  <c r="BB68" i="1" l="1"/>
  <c r="BB72" i="1" s="1"/>
  <c r="BB74" i="1" s="1"/>
  <c r="BA46" i="1"/>
  <c r="BA43" i="1"/>
  <c r="BA42" i="1"/>
  <c r="BA45" i="1"/>
  <c r="BA44" i="1"/>
  <c r="BA48" i="1"/>
  <c r="BA49" i="1"/>
  <c r="BA47" i="1"/>
  <c r="BA76" i="1" l="1"/>
  <c r="BB43" i="1"/>
  <c r="BA80" i="1"/>
  <c r="BB47" i="1"/>
  <c r="BA78" i="1"/>
  <c r="BB45" i="1"/>
  <c r="BA82" i="1"/>
  <c r="BB49" i="1"/>
  <c r="BA75" i="1"/>
  <c r="BA50" i="1"/>
  <c r="BB42" i="1"/>
  <c r="BA81" i="1"/>
  <c r="BB48" i="1"/>
  <c r="BA77" i="1"/>
  <c r="BB44" i="1"/>
  <c r="BB77" i="1" s="1"/>
  <c r="BA79" i="1"/>
  <c r="BB46" i="1"/>
  <c r="BB82" i="1" l="1"/>
  <c r="BB80" i="1"/>
  <c r="BB75" i="1"/>
  <c r="BB50" i="1"/>
  <c r="BA83" i="1"/>
  <c r="BA84" i="1" s="1"/>
  <c r="BA85" i="1" s="1"/>
  <c r="BB55" i="1"/>
  <c r="BB59" i="1" s="1"/>
  <c r="BC63" i="1" s="1"/>
  <c r="BC67" i="1" s="1"/>
  <c r="BC71" i="1" s="1"/>
  <c r="BB51" i="1"/>
  <c r="BC60" i="1" s="1"/>
  <c r="BC64" i="1" s="1"/>
  <c r="BC87" i="1" s="1"/>
  <c r="BC88" i="1" s="1"/>
  <c r="BB53" i="1"/>
  <c r="BB57" i="1" s="1"/>
  <c r="BC61" i="1" s="1"/>
  <c r="BC65" i="1" s="1"/>
  <c r="BC69" i="1" s="1"/>
  <c r="BB54" i="1"/>
  <c r="BB58" i="1" s="1"/>
  <c r="BC62" i="1" s="1"/>
  <c r="BC66" i="1" s="1"/>
  <c r="BC70" i="1" s="1"/>
  <c r="BB78" i="1"/>
  <c r="BB76" i="1"/>
  <c r="BB79" i="1"/>
  <c r="BB81" i="1"/>
  <c r="BC68" i="1" l="1"/>
  <c r="BC72" i="1" s="1"/>
  <c r="BB83" i="1"/>
  <c r="BB84" i="1" s="1"/>
  <c r="BB85" i="1" s="1"/>
  <c r="BC54" i="1"/>
  <c r="BC58" i="1" s="1"/>
  <c r="BD62" i="1" s="1"/>
  <c r="BD66" i="1" s="1"/>
  <c r="BD70" i="1" s="1"/>
  <c r="BC51" i="1"/>
  <c r="BD60" i="1" s="1"/>
  <c r="BD64" i="1" s="1"/>
  <c r="BD87" i="1" s="1"/>
  <c r="BD88" i="1" s="1"/>
  <c r="BC55" i="1"/>
  <c r="BC59" i="1" s="1"/>
  <c r="BD63" i="1" s="1"/>
  <c r="BD67" i="1" s="1"/>
  <c r="BD71" i="1" s="1"/>
  <c r="BC53" i="1"/>
  <c r="BC57" i="1" s="1"/>
  <c r="BD61" i="1" s="1"/>
  <c r="BD65" i="1" s="1"/>
  <c r="BD69" i="1" s="1"/>
  <c r="BD68" i="1" l="1"/>
  <c r="BD72" i="1" s="1"/>
  <c r="BD74" i="1" s="1"/>
  <c r="BC74" i="1"/>
  <c r="BC44" i="1" s="1"/>
  <c r="BC77" i="1" l="1"/>
  <c r="BD44" i="1"/>
  <c r="BC46" i="1"/>
  <c r="BC47" i="1"/>
  <c r="BC43" i="1"/>
  <c r="BC48" i="1"/>
  <c r="BC49" i="1"/>
  <c r="BC45" i="1"/>
  <c r="BC42" i="1"/>
  <c r="BD77" i="1" l="1"/>
  <c r="BC78" i="1"/>
  <c r="BD45" i="1"/>
  <c r="BC80" i="1"/>
  <c r="BD47" i="1"/>
  <c r="BC82" i="1"/>
  <c r="BD49" i="1"/>
  <c r="BC79" i="1"/>
  <c r="BD46" i="1"/>
  <c r="BC81" i="1"/>
  <c r="BD48" i="1"/>
  <c r="BC75" i="1"/>
  <c r="BC50" i="1"/>
  <c r="BD42" i="1"/>
  <c r="BC76" i="1"/>
  <c r="BD43" i="1"/>
  <c r="BD76" i="1" s="1"/>
  <c r="BD82" i="1" l="1"/>
  <c r="BD75" i="1"/>
  <c r="BD50" i="1"/>
  <c r="BC83" i="1"/>
  <c r="BC84" i="1" s="1"/>
  <c r="BC85" i="1" s="1"/>
  <c r="BD55" i="1"/>
  <c r="BD59" i="1" s="1"/>
  <c r="BE63" i="1" s="1"/>
  <c r="BE67" i="1" s="1"/>
  <c r="BE71" i="1" s="1"/>
  <c r="BD53" i="1"/>
  <c r="BD57" i="1" s="1"/>
  <c r="BE61" i="1" s="1"/>
  <c r="BE65" i="1" s="1"/>
  <c r="BE69" i="1" s="1"/>
  <c r="BD54" i="1"/>
  <c r="BD58" i="1" s="1"/>
  <c r="BE62" i="1" s="1"/>
  <c r="BE66" i="1" s="1"/>
  <c r="BE70" i="1" s="1"/>
  <c r="BD51" i="1"/>
  <c r="BE60" i="1" s="1"/>
  <c r="BE64" i="1" s="1"/>
  <c r="BE87" i="1" s="1"/>
  <c r="BE88" i="1" s="1"/>
  <c r="BD79" i="1"/>
  <c r="BD80" i="1"/>
  <c r="BD81" i="1"/>
  <c r="BD78" i="1"/>
  <c r="BE68" i="1" l="1"/>
  <c r="BD83" i="1"/>
  <c r="BD84" i="1" s="1"/>
  <c r="BD85" i="1" s="1"/>
  <c r="BE55" i="1"/>
  <c r="BE59" i="1" s="1"/>
  <c r="BF63" i="1" s="1"/>
  <c r="BF67" i="1" s="1"/>
  <c r="BF71" i="1" s="1"/>
  <c r="BE54" i="1"/>
  <c r="BE58" i="1" s="1"/>
  <c r="BF62" i="1" s="1"/>
  <c r="BF66" i="1" s="1"/>
  <c r="BF70" i="1" s="1"/>
  <c r="BE53" i="1"/>
  <c r="BE57" i="1" s="1"/>
  <c r="BF61" i="1" s="1"/>
  <c r="BF65" i="1" s="1"/>
  <c r="BF69" i="1" s="1"/>
  <c r="BE51" i="1"/>
  <c r="BF60" i="1" s="1"/>
  <c r="BF64" i="1" s="1"/>
  <c r="BF87" i="1" s="1"/>
  <c r="BF88" i="1" s="1"/>
  <c r="BE72" i="1"/>
  <c r="BF68" i="1" l="1"/>
  <c r="BF72" i="1" s="1"/>
  <c r="BF74" i="1" s="1"/>
  <c r="BE74" i="1"/>
  <c r="BE44" i="1" l="1"/>
  <c r="BE49" i="1"/>
  <c r="BE47" i="1"/>
  <c r="BE45" i="1"/>
  <c r="BE46" i="1"/>
  <c r="BE48" i="1"/>
  <c r="BE42" i="1"/>
  <c r="BE43" i="1"/>
  <c r="BE80" i="1" l="1"/>
  <c r="BF47" i="1"/>
  <c r="BE76" i="1"/>
  <c r="BF43" i="1"/>
  <c r="BF76" i="1" s="1"/>
  <c r="BE78" i="1"/>
  <c r="BF45" i="1"/>
  <c r="BE75" i="1"/>
  <c r="BF42" i="1"/>
  <c r="BE50" i="1"/>
  <c r="BE81" i="1"/>
  <c r="BF48" i="1"/>
  <c r="BE82" i="1"/>
  <c r="BF49" i="1"/>
  <c r="BE79" i="1"/>
  <c r="BF46" i="1"/>
  <c r="BE77" i="1"/>
  <c r="BF44" i="1"/>
  <c r="BF79" i="1" l="1"/>
  <c r="BF75" i="1"/>
  <c r="BF50" i="1"/>
  <c r="BF81" i="1"/>
  <c r="BF78" i="1"/>
  <c r="BF80" i="1"/>
  <c r="BF77" i="1"/>
  <c r="BF82" i="1"/>
  <c r="BE83" i="1"/>
  <c r="BE84" i="1" s="1"/>
  <c r="BE85" i="1" s="1"/>
  <c r="BF55" i="1"/>
  <c r="BF59" i="1" s="1"/>
  <c r="BG63" i="1" s="1"/>
  <c r="BG67" i="1" s="1"/>
  <c r="BG71" i="1" s="1"/>
  <c r="BF51" i="1"/>
  <c r="BG60" i="1" s="1"/>
  <c r="BG64" i="1" s="1"/>
  <c r="BG87" i="1" s="1"/>
  <c r="BG88" i="1" s="1"/>
  <c r="BF53" i="1"/>
  <c r="BF57" i="1" s="1"/>
  <c r="BG61" i="1" s="1"/>
  <c r="BG65" i="1" s="1"/>
  <c r="BG69" i="1" s="1"/>
  <c r="BF54" i="1"/>
  <c r="BF58" i="1" s="1"/>
  <c r="BG62" i="1" s="1"/>
  <c r="BG66" i="1" s="1"/>
  <c r="BG70" i="1" s="1"/>
  <c r="BG68" i="1" l="1"/>
  <c r="BG72" i="1" s="1"/>
  <c r="BF83" i="1"/>
  <c r="BF84" i="1" s="1"/>
  <c r="BF85" i="1" s="1"/>
  <c r="BG51" i="1"/>
  <c r="BH60" i="1" s="1"/>
  <c r="BH64" i="1" s="1"/>
  <c r="BH87" i="1" s="1"/>
  <c r="BH88" i="1" s="1"/>
  <c r="BG53" i="1"/>
  <c r="BG57" i="1" s="1"/>
  <c r="BH61" i="1" s="1"/>
  <c r="BH65" i="1" s="1"/>
  <c r="BH69" i="1" s="1"/>
  <c r="BG54" i="1"/>
  <c r="BG58" i="1" s="1"/>
  <c r="BH62" i="1" s="1"/>
  <c r="BH66" i="1" s="1"/>
  <c r="BH70" i="1" s="1"/>
  <c r="BG55" i="1"/>
  <c r="BG59" i="1" s="1"/>
  <c r="BH63" i="1" s="1"/>
  <c r="BH67" i="1" s="1"/>
  <c r="BH71" i="1" s="1"/>
  <c r="BH68" i="1" l="1"/>
  <c r="BH72" i="1" s="1"/>
  <c r="BG74" i="1"/>
  <c r="BH74" i="1" l="1"/>
  <c r="BG42" i="1"/>
  <c r="BG45" i="1"/>
  <c r="BG44" i="1"/>
  <c r="BG47" i="1"/>
  <c r="BG46" i="1"/>
  <c r="BG48" i="1"/>
  <c r="BG49" i="1"/>
  <c r="BG43" i="1"/>
  <c r="BG76" i="1" s="1"/>
  <c r="BG75" i="1" l="1"/>
  <c r="BH42" i="1"/>
  <c r="BG50" i="1"/>
  <c r="BG81" i="1"/>
  <c r="BH48" i="1"/>
  <c r="BG78" i="1"/>
  <c r="BH45" i="1"/>
  <c r="BG80" i="1"/>
  <c r="BH47" i="1"/>
  <c r="BH80" i="1" s="1"/>
  <c r="BG79" i="1"/>
  <c r="BH46" i="1"/>
  <c r="BG82" i="1"/>
  <c r="BH49" i="1"/>
  <c r="BG77" i="1"/>
  <c r="BH44" i="1"/>
  <c r="BH43" i="1"/>
  <c r="BG83" i="1" l="1"/>
  <c r="BG84" i="1" s="1"/>
  <c r="BG85" i="1" s="1"/>
  <c r="BH54" i="1"/>
  <c r="BH58" i="1" s="1"/>
  <c r="BI62" i="1" s="1"/>
  <c r="BI66" i="1" s="1"/>
  <c r="BI70" i="1" s="1"/>
  <c r="BH51" i="1"/>
  <c r="BI60" i="1" s="1"/>
  <c r="BI64" i="1" s="1"/>
  <c r="BI87" i="1" s="1"/>
  <c r="BI88" i="1" s="1"/>
  <c r="BH53" i="1"/>
  <c r="BH57" i="1" s="1"/>
  <c r="BI61" i="1" s="1"/>
  <c r="BI65" i="1" s="1"/>
  <c r="BI69" i="1" s="1"/>
  <c r="BH55" i="1"/>
  <c r="BH59" i="1" s="1"/>
  <c r="BI63" i="1" s="1"/>
  <c r="BI67" i="1" s="1"/>
  <c r="BI71" i="1" s="1"/>
  <c r="BH76" i="1"/>
  <c r="BH79" i="1"/>
  <c r="BH75" i="1"/>
  <c r="BH50" i="1"/>
  <c r="BH77" i="1"/>
  <c r="BH78" i="1"/>
  <c r="BH82" i="1"/>
  <c r="BH81" i="1"/>
  <c r="BI68" i="1" l="1"/>
  <c r="BI72" i="1" s="1"/>
  <c r="BI74" i="1" s="1"/>
  <c r="BH83" i="1"/>
  <c r="BH84" i="1" s="1"/>
  <c r="BH85" i="1" s="1"/>
  <c r="BI51" i="1"/>
  <c r="BJ60" i="1" s="1"/>
  <c r="BJ64" i="1" s="1"/>
  <c r="BJ87" i="1" s="1"/>
  <c r="BJ88" i="1" s="1"/>
  <c r="BI53" i="1"/>
  <c r="BI57" i="1" s="1"/>
  <c r="BJ61" i="1" s="1"/>
  <c r="BJ65" i="1" s="1"/>
  <c r="BJ69" i="1" s="1"/>
  <c r="BI54" i="1"/>
  <c r="BI58" i="1" s="1"/>
  <c r="BJ62" i="1" s="1"/>
  <c r="BJ66" i="1" s="1"/>
  <c r="BJ70" i="1" s="1"/>
  <c r="BI55" i="1"/>
  <c r="BI59" i="1" s="1"/>
  <c r="BJ63" i="1" s="1"/>
  <c r="BJ67" i="1" s="1"/>
  <c r="BJ71" i="1" s="1"/>
  <c r="BJ68" i="1" l="1"/>
  <c r="BJ72" i="1" s="1"/>
  <c r="BI46" i="1"/>
  <c r="BI43" i="1"/>
  <c r="BI44" i="1"/>
  <c r="BI49" i="1"/>
  <c r="BI42" i="1"/>
  <c r="BI45" i="1"/>
  <c r="BI48" i="1"/>
  <c r="BI47" i="1"/>
  <c r="BI80" i="1" s="1"/>
  <c r="BI81" i="1" l="1"/>
  <c r="BI77" i="1"/>
  <c r="BI78" i="1"/>
  <c r="BI76" i="1"/>
  <c r="BI75" i="1"/>
  <c r="BI50" i="1"/>
  <c r="BI79" i="1"/>
  <c r="BI82" i="1"/>
  <c r="BJ74" i="1"/>
  <c r="BJ46" i="1" s="1"/>
  <c r="BJ49" i="1" l="1"/>
  <c r="BJ82" i="1" s="1"/>
  <c r="BJ47" i="1"/>
  <c r="BJ80" i="1" s="1"/>
  <c r="BJ42" i="1"/>
  <c r="BJ75" i="1" s="1"/>
  <c r="BJ79" i="1"/>
  <c r="BJ43" i="1"/>
  <c r="BJ44" i="1"/>
  <c r="BI83" i="1"/>
  <c r="BI84" i="1" s="1"/>
  <c r="BI85" i="1" s="1"/>
  <c r="BJ51" i="1"/>
  <c r="BK60" i="1" s="1"/>
  <c r="BK64" i="1" s="1"/>
  <c r="BK87" i="1" s="1"/>
  <c r="BK88" i="1" s="1"/>
  <c r="BJ55" i="1"/>
  <c r="BJ59" i="1" s="1"/>
  <c r="BK63" i="1" s="1"/>
  <c r="BK67" i="1" s="1"/>
  <c r="BK71" i="1" s="1"/>
  <c r="BJ53" i="1"/>
  <c r="BJ57" i="1" s="1"/>
  <c r="BK61" i="1" s="1"/>
  <c r="BK65" i="1" s="1"/>
  <c r="BK69" i="1" s="1"/>
  <c r="BJ54" i="1"/>
  <c r="BJ58" i="1" s="1"/>
  <c r="BK62" i="1" s="1"/>
  <c r="BK66" i="1" s="1"/>
  <c r="BK70" i="1" s="1"/>
  <c r="BJ45" i="1"/>
  <c r="BJ48" i="1"/>
  <c r="BK68" i="1" l="1"/>
  <c r="BK72" i="1" s="1"/>
  <c r="BK74" i="1" s="1"/>
  <c r="BK45" i="1" s="1"/>
  <c r="BJ78" i="1"/>
  <c r="BJ81" i="1"/>
  <c r="BJ76" i="1"/>
  <c r="BJ50" i="1"/>
  <c r="BJ77" i="1"/>
  <c r="BK49" i="1" l="1"/>
  <c r="BK82" i="1" s="1"/>
  <c r="BK44" i="1"/>
  <c r="BK77" i="1" s="1"/>
  <c r="BK78" i="1"/>
  <c r="BK48" i="1"/>
  <c r="BK43" i="1"/>
  <c r="BJ83" i="1"/>
  <c r="BJ84" i="1" s="1"/>
  <c r="BJ85" i="1" s="1"/>
  <c r="BK51" i="1"/>
  <c r="BL60" i="1" s="1"/>
  <c r="BL64" i="1" s="1"/>
  <c r="BL87" i="1" s="1"/>
  <c r="BL88" i="1" s="1"/>
  <c r="BK55" i="1"/>
  <c r="BK59" i="1" s="1"/>
  <c r="BL63" i="1" s="1"/>
  <c r="BL67" i="1" s="1"/>
  <c r="BL71" i="1" s="1"/>
  <c r="BK54" i="1"/>
  <c r="BK58" i="1" s="1"/>
  <c r="BL62" i="1" s="1"/>
  <c r="BL66" i="1" s="1"/>
  <c r="BL70" i="1" s="1"/>
  <c r="BK53" i="1"/>
  <c r="BK57" i="1" s="1"/>
  <c r="BL61" i="1" s="1"/>
  <c r="BL65" i="1" s="1"/>
  <c r="BL69" i="1" s="1"/>
  <c r="BK42" i="1"/>
  <c r="BK46" i="1"/>
  <c r="BK47" i="1"/>
  <c r="BL68" i="1" l="1"/>
  <c r="BL72" i="1" s="1"/>
  <c r="BK81" i="1"/>
  <c r="BK79" i="1"/>
  <c r="BK75" i="1"/>
  <c r="BK50" i="1"/>
  <c r="BK80" i="1"/>
  <c r="BK76" i="1"/>
  <c r="BL74" i="1" l="1"/>
  <c r="BK83" i="1"/>
  <c r="BK84" i="1" s="1"/>
  <c r="BK85" i="1" s="1"/>
  <c r="BL55" i="1"/>
  <c r="BL59" i="1" s="1"/>
  <c r="BM63" i="1" s="1"/>
  <c r="BM67" i="1" s="1"/>
  <c r="BM71" i="1" s="1"/>
  <c r="BL51" i="1"/>
  <c r="BM60" i="1" s="1"/>
  <c r="BM64" i="1" s="1"/>
  <c r="BM87" i="1" s="1"/>
  <c r="BM88" i="1" s="1"/>
  <c r="BL54" i="1"/>
  <c r="BL58" i="1" s="1"/>
  <c r="BM62" i="1" s="1"/>
  <c r="BM66" i="1" s="1"/>
  <c r="BM70" i="1" s="1"/>
  <c r="BL53" i="1"/>
  <c r="BL57" i="1" s="1"/>
  <c r="BM61" i="1" s="1"/>
  <c r="BM65" i="1" s="1"/>
  <c r="BM69" i="1" s="1"/>
  <c r="BM68" i="1" l="1"/>
  <c r="BL44" i="1"/>
  <c r="BL45" i="1"/>
  <c r="BL42" i="1"/>
  <c r="BL48" i="1"/>
  <c r="BL47" i="1"/>
  <c r="BL80" i="1" s="1"/>
  <c r="BL46" i="1"/>
  <c r="BL43" i="1"/>
  <c r="BM72" i="1"/>
  <c r="BL49" i="1"/>
  <c r="BM74" i="1" l="1"/>
  <c r="BM47" i="1" s="1"/>
  <c r="BL81" i="1"/>
  <c r="BL75" i="1"/>
  <c r="BL50" i="1"/>
  <c r="BL79" i="1"/>
  <c r="BL78" i="1"/>
  <c r="BL76" i="1"/>
  <c r="BL82" i="1"/>
  <c r="BL77" i="1"/>
  <c r="BM43" i="1" l="1"/>
  <c r="BM76" i="1" s="1"/>
  <c r="BM44" i="1"/>
  <c r="BM77" i="1" s="1"/>
  <c r="BM46" i="1"/>
  <c r="BM79" i="1" s="1"/>
  <c r="BM48" i="1"/>
  <c r="BM49" i="1"/>
  <c r="BM82" i="1" s="1"/>
  <c r="BM45" i="1"/>
  <c r="BM78" i="1" s="1"/>
  <c r="BM42" i="1"/>
  <c r="BM75" i="1" s="1"/>
  <c r="BM80" i="1"/>
  <c r="BL83" i="1"/>
  <c r="BL84" i="1" s="1"/>
  <c r="BL85" i="1" s="1"/>
  <c r="BM51" i="1"/>
  <c r="BN60" i="1" s="1"/>
  <c r="BN64" i="1" s="1"/>
  <c r="BN87" i="1" s="1"/>
  <c r="BN88" i="1" s="1"/>
  <c r="BM54" i="1"/>
  <c r="BM58" i="1" s="1"/>
  <c r="BN62" i="1" s="1"/>
  <c r="BN66" i="1" s="1"/>
  <c r="BN70" i="1" s="1"/>
  <c r="BM53" i="1"/>
  <c r="BM57" i="1" s="1"/>
  <c r="BN61" i="1" s="1"/>
  <c r="BN65" i="1" s="1"/>
  <c r="BN69" i="1" s="1"/>
  <c r="BM55" i="1"/>
  <c r="BM59" i="1" s="1"/>
  <c r="BN63" i="1" s="1"/>
  <c r="BN67" i="1" s="1"/>
  <c r="BN71" i="1" s="1"/>
  <c r="BN68" i="1" l="1"/>
  <c r="BN72" i="1" s="1"/>
  <c r="BN74" i="1" s="1"/>
  <c r="BM50" i="1"/>
  <c r="BN51" i="1" s="1"/>
  <c r="BO60" i="1" s="1"/>
  <c r="BO64" i="1" s="1"/>
  <c r="BO87" i="1" s="1"/>
  <c r="BO88" i="1" s="1"/>
  <c r="BM81" i="1"/>
  <c r="BO68" i="1" l="1"/>
  <c r="BN55" i="1"/>
  <c r="BN59" i="1" s="1"/>
  <c r="BO63" i="1" s="1"/>
  <c r="BO67" i="1" s="1"/>
  <c r="BO71" i="1" s="1"/>
  <c r="BN53" i="1"/>
  <c r="BN57" i="1" s="1"/>
  <c r="BO61" i="1" s="1"/>
  <c r="BO65" i="1" s="1"/>
  <c r="BO69" i="1" s="1"/>
  <c r="BM83" i="1"/>
  <c r="BM84" i="1" s="1"/>
  <c r="BM85" i="1" s="1"/>
  <c r="BN54" i="1"/>
  <c r="BN58" i="1" s="1"/>
  <c r="BO62" i="1" s="1"/>
  <c r="BO66" i="1" s="1"/>
  <c r="BO70" i="1" s="1"/>
  <c r="BN44" i="1"/>
  <c r="BN45" i="1"/>
  <c r="BN48" i="1"/>
  <c r="BN47" i="1"/>
  <c r="BN80" i="1" s="1"/>
  <c r="BN42" i="1"/>
  <c r="BN49" i="1"/>
  <c r="BN43" i="1"/>
  <c r="BN46" i="1"/>
  <c r="BO72" i="1" l="1"/>
  <c r="BO74" i="1" s="1"/>
  <c r="BO47" i="1" s="1"/>
  <c r="BO80" i="1" s="1"/>
  <c r="BN76" i="1"/>
  <c r="BN81" i="1"/>
  <c r="BN82" i="1"/>
  <c r="BN78" i="1"/>
  <c r="BN79" i="1"/>
  <c r="BN75" i="1"/>
  <c r="BN50" i="1"/>
  <c r="BN77" i="1"/>
  <c r="BO44" i="1" l="1"/>
  <c r="BO77" i="1" s="1"/>
  <c r="BO46" i="1"/>
  <c r="BO79" i="1" s="1"/>
  <c r="BO49" i="1"/>
  <c r="BO82" i="1" s="1"/>
  <c r="BO43" i="1"/>
  <c r="BO76" i="1" s="1"/>
  <c r="BO45" i="1"/>
  <c r="BO78" i="1" s="1"/>
  <c r="BO48" i="1"/>
  <c r="BO81" i="1" s="1"/>
  <c r="BO42" i="1"/>
  <c r="BO75" i="1" s="1"/>
  <c r="BN83" i="1"/>
  <c r="BN84" i="1" s="1"/>
  <c r="BN85" i="1" s="1"/>
  <c r="BO51" i="1"/>
  <c r="BP60" i="1" s="1"/>
  <c r="BP64" i="1" s="1"/>
  <c r="BP87" i="1" s="1"/>
  <c r="BP88" i="1" s="1"/>
  <c r="BO54" i="1"/>
  <c r="BO58" i="1" s="1"/>
  <c r="BP62" i="1" s="1"/>
  <c r="BP66" i="1" s="1"/>
  <c r="BP70" i="1" s="1"/>
  <c r="BO53" i="1"/>
  <c r="BO57" i="1" s="1"/>
  <c r="BP61" i="1" s="1"/>
  <c r="BP65" i="1" s="1"/>
  <c r="BP69" i="1" s="1"/>
  <c r="BO55" i="1"/>
  <c r="BO59" i="1" s="1"/>
  <c r="BP63" i="1" s="1"/>
  <c r="BP67" i="1" s="1"/>
  <c r="BP71" i="1" s="1"/>
  <c r="BP68" i="1" l="1"/>
  <c r="BP72" i="1" s="1"/>
  <c r="BO50" i="1"/>
  <c r="BP54" i="1" s="1"/>
  <c r="BP58" i="1" s="1"/>
  <c r="BQ62" i="1" s="1"/>
  <c r="BQ66" i="1" s="1"/>
  <c r="BQ70" i="1" s="1"/>
  <c r="BP55" i="1" l="1"/>
  <c r="BP59" i="1" s="1"/>
  <c r="BQ63" i="1" s="1"/>
  <c r="BQ67" i="1" s="1"/>
  <c r="BQ71" i="1" s="1"/>
  <c r="BO83" i="1"/>
  <c r="BO84" i="1" s="1"/>
  <c r="BO85" i="1" s="1"/>
  <c r="BP53" i="1"/>
  <c r="BP57" i="1" s="1"/>
  <c r="BQ61" i="1" s="1"/>
  <c r="BQ65" i="1" s="1"/>
  <c r="BQ69" i="1" s="1"/>
  <c r="BP51" i="1"/>
  <c r="BQ60" i="1" s="1"/>
  <c r="BQ64" i="1" s="1"/>
  <c r="BQ87" i="1" s="1"/>
  <c r="BQ88" i="1" s="1"/>
  <c r="BP74" i="1"/>
  <c r="BP47" i="1" s="1"/>
  <c r="BQ68" i="1" l="1"/>
  <c r="BQ72" i="1" s="1"/>
  <c r="BQ74" i="1" s="1"/>
  <c r="BP44" i="1"/>
  <c r="BP46" i="1"/>
  <c r="BP49" i="1"/>
  <c r="BP48" i="1"/>
  <c r="BP81" i="1" s="1"/>
  <c r="BP45" i="1"/>
  <c r="BP43" i="1"/>
  <c r="BP42" i="1"/>
  <c r="BP80" i="1"/>
  <c r="BQ48" i="1" l="1"/>
  <c r="BQ81" i="1" s="1"/>
  <c r="BQ47" i="1"/>
  <c r="BQ80" i="1" s="1"/>
  <c r="BP82" i="1"/>
  <c r="BQ49" i="1"/>
  <c r="BP75" i="1"/>
  <c r="BP50" i="1"/>
  <c r="BQ42" i="1"/>
  <c r="BP76" i="1"/>
  <c r="BQ43" i="1"/>
  <c r="BP79" i="1"/>
  <c r="BQ46" i="1"/>
  <c r="BP78" i="1"/>
  <c r="BQ45" i="1"/>
  <c r="BP77" i="1"/>
  <c r="BQ44" i="1"/>
  <c r="BQ77" i="1" l="1"/>
  <c r="BQ75" i="1"/>
  <c r="BQ50" i="1"/>
  <c r="BQ82" i="1"/>
  <c r="BP83" i="1"/>
  <c r="BP84" i="1" s="1"/>
  <c r="BP85" i="1" s="1"/>
  <c r="BQ51" i="1"/>
  <c r="BR60" i="1" s="1"/>
  <c r="BR64" i="1" s="1"/>
  <c r="BR87" i="1" s="1"/>
  <c r="BR88" i="1" s="1"/>
  <c r="BQ54" i="1"/>
  <c r="BQ58" i="1" s="1"/>
  <c r="BR62" i="1" s="1"/>
  <c r="BR66" i="1" s="1"/>
  <c r="BR70" i="1" s="1"/>
  <c r="BQ53" i="1"/>
  <c r="BQ57" i="1" s="1"/>
  <c r="BR61" i="1" s="1"/>
  <c r="BR65" i="1" s="1"/>
  <c r="BR69" i="1" s="1"/>
  <c r="BQ55" i="1"/>
  <c r="BQ59" i="1" s="1"/>
  <c r="BR63" i="1" s="1"/>
  <c r="BR67" i="1" s="1"/>
  <c r="BR71" i="1" s="1"/>
  <c r="BQ79" i="1"/>
  <c r="BQ78" i="1"/>
  <c r="BQ76" i="1"/>
  <c r="BR68" i="1" l="1"/>
  <c r="BR72" i="1" s="1"/>
  <c r="BR55" i="1"/>
  <c r="BR59" i="1" s="1"/>
  <c r="BS63" i="1" s="1"/>
  <c r="BS67" i="1" s="1"/>
  <c r="BS71" i="1" s="1"/>
  <c r="BR53" i="1"/>
  <c r="BR57" i="1" s="1"/>
  <c r="BS61" i="1" s="1"/>
  <c r="BS65" i="1" s="1"/>
  <c r="BS69" i="1" s="1"/>
  <c r="BQ83" i="1"/>
  <c r="BQ84" i="1" s="1"/>
  <c r="BQ85" i="1" s="1"/>
  <c r="BR54" i="1"/>
  <c r="BR58" i="1" s="1"/>
  <c r="BS62" i="1" s="1"/>
  <c r="BS66" i="1" s="1"/>
  <c r="BS70" i="1" s="1"/>
  <c r="BR51" i="1"/>
  <c r="BS60" i="1" s="1"/>
  <c r="BS64" i="1" s="1"/>
  <c r="BS87" i="1" s="1"/>
  <c r="BS88" i="1" s="1"/>
  <c r="BS68" i="1" l="1"/>
  <c r="BS72" i="1" s="1"/>
  <c r="BS74" i="1" s="1"/>
  <c r="BR74" i="1"/>
  <c r="BR47" i="1" l="1"/>
  <c r="BR42" i="1"/>
  <c r="BR46" i="1"/>
  <c r="BR43" i="1"/>
  <c r="BR44" i="1"/>
  <c r="BR49" i="1"/>
  <c r="BR45" i="1"/>
  <c r="BR48" i="1"/>
  <c r="BR81" i="1" l="1"/>
  <c r="BS48" i="1"/>
  <c r="BR76" i="1"/>
  <c r="BS43" i="1"/>
  <c r="BS76" i="1" s="1"/>
  <c r="BR79" i="1"/>
  <c r="BS46" i="1"/>
  <c r="BR82" i="1"/>
  <c r="BS49" i="1"/>
  <c r="BR75" i="1"/>
  <c r="BR50" i="1"/>
  <c r="BS42" i="1"/>
  <c r="BR78" i="1"/>
  <c r="BS45" i="1"/>
  <c r="BR77" i="1"/>
  <c r="BS44" i="1"/>
  <c r="BR80" i="1"/>
  <c r="BS47" i="1"/>
  <c r="BS77" i="1" l="1"/>
  <c r="BS82" i="1"/>
  <c r="BR83" i="1"/>
  <c r="BR84" i="1" s="1"/>
  <c r="BR85" i="1" s="1"/>
  <c r="BS53" i="1"/>
  <c r="BS57" i="1" s="1"/>
  <c r="BT61" i="1" s="1"/>
  <c r="BT65" i="1" s="1"/>
  <c r="BT69" i="1" s="1"/>
  <c r="BS51" i="1"/>
  <c r="BT60" i="1" s="1"/>
  <c r="BT64" i="1" s="1"/>
  <c r="BT87" i="1" s="1"/>
  <c r="BT88" i="1" s="1"/>
  <c r="BS54" i="1"/>
  <c r="BS58" i="1" s="1"/>
  <c r="BT62" i="1" s="1"/>
  <c r="BT66" i="1" s="1"/>
  <c r="BT70" i="1" s="1"/>
  <c r="BS55" i="1"/>
  <c r="BS59" i="1" s="1"/>
  <c r="BT63" i="1" s="1"/>
  <c r="BT67" i="1" s="1"/>
  <c r="BT71" i="1" s="1"/>
  <c r="BS79" i="1"/>
  <c r="BS81" i="1"/>
  <c r="BS75" i="1"/>
  <c r="BS50" i="1"/>
  <c r="BS80" i="1"/>
  <c r="BS78" i="1"/>
  <c r="BT68" i="1" l="1"/>
  <c r="BT72" i="1" s="1"/>
  <c r="BT74" i="1" s="1"/>
  <c r="BT43" i="1" s="1"/>
  <c r="BT54" i="1"/>
  <c r="BT58" i="1" s="1"/>
  <c r="BU62" i="1" s="1"/>
  <c r="BU66" i="1" s="1"/>
  <c r="BU70" i="1" s="1"/>
  <c r="BT51" i="1"/>
  <c r="BU60" i="1" s="1"/>
  <c r="BU64" i="1" s="1"/>
  <c r="BU87" i="1" s="1"/>
  <c r="BU88" i="1" s="1"/>
  <c r="BS83" i="1"/>
  <c r="BS84" i="1" s="1"/>
  <c r="BS85" i="1" s="1"/>
  <c r="BT55" i="1"/>
  <c r="BT59" i="1" s="1"/>
  <c r="BU63" i="1" s="1"/>
  <c r="BU67" i="1" s="1"/>
  <c r="BU71" i="1" s="1"/>
  <c r="BT53" i="1"/>
  <c r="BT57" i="1" s="1"/>
  <c r="BU61" i="1" s="1"/>
  <c r="BU65" i="1" s="1"/>
  <c r="BU69" i="1" s="1"/>
  <c r="BU68" i="1" l="1"/>
  <c r="BU72" i="1" s="1"/>
  <c r="BT76" i="1"/>
  <c r="BT44" i="1"/>
  <c r="BT47" i="1"/>
  <c r="BT49" i="1"/>
  <c r="BT82" i="1" s="1"/>
  <c r="BT46" i="1"/>
  <c r="BT42" i="1"/>
  <c r="BT45" i="1"/>
  <c r="BT48" i="1"/>
  <c r="BT79" i="1" l="1"/>
  <c r="BU74" i="1"/>
  <c r="BU43" i="1" s="1"/>
  <c r="BT81" i="1"/>
  <c r="BT78" i="1"/>
  <c r="BT80" i="1"/>
  <c r="BT75" i="1"/>
  <c r="BT50" i="1"/>
  <c r="BT77" i="1"/>
  <c r="BU45" i="1" l="1"/>
  <c r="BU78" i="1" s="1"/>
  <c r="BU49" i="1"/>
  <c r="BU82" i="1" s="1"/>
  <c r="BU47" i="1"/>
  <c r="BU80" i="1" s="1"/>
  <c r="BU42" i="1"/>
  <c r="BU75" i="1" s="1"/>
  <c r="BU44" i="1"/>
  <c r="BU77" i="1" s="1"/>
  <c r="BU48" i="1"/>
  <c r="BU81" i="1" s="1"/>
  <c r="BT83" i="1"/>
  <c r="BT84" i="1" s="1"/>
  <c r="BT85" i="1" s="1"/>
  <c r="BU53" i="1"/>
  <c r="BU57" i="1" s="1"/>
  <c r="BV61" i="1" s="1"/>
  <c r="BV65" i="1" s="1"/>
  <c r="BV69" i="1" s="1"/>
  <c r="BU51" i="1"/>
  <c r="BV60" i="1" s="1"/>
  <c r="BV64" i="1" s="1"/>
  <c r="BV87" i="1" s="1"/>
  <c r="BV88" i="1" s="1"/>
  <c r="BU54" i="1"/>
  <c r="BU58" i="1" s="1"/>
  <c r="BV62" i="1" s="1"/>
  <c r="BV66" i="1" s="1"/>
  <c r="BV70" i="1" s="1"/>
  <c r="BU55" i="1"/>
  <c r="BU59" i="1" s="1"/>
  <c r="BV63" i="1" s="1"/>
  <c r="BV67" i="1" s="1"/>
  <c r="BV71" i="1" s="1"/>
  <c r="BU76" i="1"/>
  <c r="BU46" i="1"/>
  <c r="BV68" i="1" l="1"/>
  <c r="BV72" i="1" s="1"/>
  <c r="BV74" i="1" s="1"/>
  <c r="BV43" i="1" s="1"/>
  <c r="BV76" i="1" s="1"/>
  <c r="BU50" i="1"/>
  <c r="BU83" i="1" s="1"/>
  <c r="BU84" i="1" s="1"/>
  <c r="BU85" i="1" s="1"/>
  <c r="BU79" i="1"/>
  <c r="BV51" i="1" l="1"/>
  <c r="BW60" i="1" s="1"/>
  <c r="BW64" i="1" s="1"/>
  <c r="BW87" i="1" s="1"/>
  <c r="BW88" i="1" s="1"/>
  <c r="BV54" i="1"/>
  <c r="BV58" i="1" s="1"/>
  <c r="BW62" i="1" s="1"/>
  <c r="BW66" i="1" s="1"/>
  <c r="BW70" i="1" s="1"/>
  <c r="BV48" i="1"/>
  <c r="BV81" i="1" s="1"/>
  <c r="BV49" i="1"/>
  <c r="BV82" i="1" s="1"/>
  <c r="BV44" i="1"/>
  <c r="BV77" i="1" s="1"/>
  <c r="BV46" i="1"/>
  <c r="BV79" i="1" s="1"/>
  <c r="BV47" i="1"/>
  <c r="BV80" i="1" s="1"/>
  <c r="BV45" i="1"/>
  <c r="BV78" i="1" s="1"/>
  <c r="BV42" i="1"/>
  <c r="BV55" i="1"/>
  <c r="BV59" i="1" s="1"/>
  <c r="BW63" i="1" s="1"/>
  <c r="BW67" i="1" s="1"/>
  <c r="BW71" i="1" s="1"/>
  <c r="BV53" i="1"/>
  <c r="BV57" i="1" s="1"/>
  <c r="BW61" i="1" s="1"/>
  <c r="BW65" i="1" s="1"/>
  <c r="BW69" i="1" s="1"/>
  <c r="BW68" i="1" l="1"/>
  <c r="BW72" i="1" s="1"/>
  <c r="BW74" i="1" s="1"/>
  <c r="BW43" i="1" s="1"/>
  <c r="BW76" i="1" s="1"/>
  <c r="BV50" i="1"/>
  <c r="BW55" i="1" s="1"/>
  <c r="BW59" i="1" s="1"/>
  <c r="BX63" i="1" s="1"/>
  <c r="BX67" i="1" s="1"/>
  <c r="BX71" i="1" s="1"/>
  <c r="BV75" i="1"/>
  <c r="BW45" i="1" l="1"/>
  <c r="BW78" i="1" s="1"/>
  <c r="BW47" i="1"/>
  <c r="BW80" i="1" s="1"/>
  <c r="BW49" i="1"/>
  <c r="BW82" i="1" s="1"/>
  <c r="BW44" i="1"/>
  <c r="BW77" i="1" s="1"/>
  <c r="BW48" i="1"/>
  <c r="BW81" i="1" s="1"/>
  <c r="BW42" i="1"/>
  <c r="BW75" i="1" s="1"/>
  <c r="BW46" i="1"/>
  <c r="BW79" i="1" s="1"/>
  <c r="BW51" i="1"/>
  <c r="BX60" i="1" s="1"/>
  <c r="BX64" i="1" s="1"/>
  <c r="BX87" i="1" s="1"/>
  <c r="BX88" i="1" s="1"/>
  <c r="BV83" i="1"/>
  <c r="BV84" i="1" s="1"/>
  <c r="BV85" i="1" s="1"/>
  <c r="BW53" i="1"/>
  <c r="BW57" i="1" s="1"/>
  <c r="BX61" i="1" s="1"/>
  <c r="BX65" i="1" s="1"/>
  <c r="BX69" i="1" s="1"/>
  <c r="BW54" i="1"/>
  <c r="BW58" i="1" s="1"/>
  <c r="BX62" i="1" s="1"/>
  <c r="BX66" i="1" s="1"/>
  <c r="BX70" i="1" s="1"/>
  <c r="BX68" i="1" l="1"/>
  <c r="BX72" i="1" s="1"/>
  <c r="BX74" i="1" s="1"/>
  <c r="BX47" i="1" s="1"/>
  <c r="BW50" i="1"/>
  <c r="BX54" i="1" s="1"/>
  <c r="BX58" i="1" s="1"/>
  <c r="BY62" i="1" s="1"/>
  <c r="BY66" i="1" s="1"/>
  <c r="BY70" i="1" s="1"/>
  <c r="BX55" i="1" l="1"/>
  <c r="BX59" i="1" s="1"/>
  <c r="BY63" i="1" s="1"/>
  <c r="BY67" i="1" s="1"/>
  <c r="BY71" i="1" s="1"/>
  <c r="BX51" i="1"/>
  <c r="BY60" i="1" s="1"/>
  <c r="BY64" i="1" s="1"/>
  <c r="BY87" i="1" s="1"/>
  <c r="BY88" i="1" s="1"/>
  <c r="BX53" i="1"/>
  <c r="BX57" i="1" s="1"/>
  <c r="BY61" i="1" s="1"/>
  <c r="BY65" i="1" s="1"/>
  <c r="BY69" i="1" s="1"/>
  <c r="BW83" i="1"/>
  <c r="BW84" i="1" s="1"/>
  <c r="BW85" i="1" s="1"/>
  <c r="BX80" i="1"/>
  <c r="BX43" i="1"/>
  <c r="BX76" i="1" s="1"/>
  <c r="BX46" i="1"/>
  <c r="BX49" i="1"/>
  <c r="BX42" i="1"/>
  <c r="BX45" i="1"/>
  <c r="BX48" i="1"/>
  <c r="BX44" i="1"/>
  <c r="BY68" i="1" l="1"/>
  <c r="BY72" i="1" s="1"/>
  <c r="BY74" i="1" s="1"/>
  <c r="BY47" i="1" s="1"/>
  <c r="BX75" i="1"/>
  <c r="BX50" i="1"/>
  <c r="BX78" i="1"/>
  <c r="BX77" i="1"/>
  <c r="BX82" i="1"/>
  <c r="BX81" i="1"/>
  <c r="BX79" i="1"/>
  <c r="BY46" i="1" l="1"/>
  <c r="BY49" i="1"/>
  <c r="BY42" i="1"/>
  <c r="BY43" i="1"/>
  <c r="BY76" i="1" s="1"/>
  <c r="BY80" i="1"/>
  <c r="BX83" i="1"/>
  <c r="BX84" i="1" s="1"/>
  <c r="BX85" i="1" s="1"/>
  <c r="BY55" i="1"/>
  <c r="BY59" i="1" s="1"/>
  <c r="BZ63" i="1" s="1"/>
  <c r="BZ67" i="1" s="1"/>
  <c r="BZ71" i="1" s="1"/>
  <c r="BY54" i="1"/>
  <c r="BY58" i="1" s="1"/>
  <c r="BZ62" i="1" s="1"/>
  <c r="BZ66" i="1" s="1"/>
  <c r="BZ70" i="1" s="1"/>
  <c r="BY51" i="1"/>
  <c r="BZ60" i="1" s="1"/>
  <c r="BZ64" i="1" s="1"/>
  <c r="BZ87" i="1" s="1"/>
  <c r="BZ88" i="1" s="1"/>
  <c r="BY53" i="1"/>
  <c r="BY57" i="1" s="1"/>
  <c r="BZ61" i="1" s="1"/>
  <c r="BZ65" i="1" s="1"/>
  <c r="BZ69" i="1" s="1"/>
  <c r="BY48" i="1"/>
  <c r="BY44" i="1"/>
  <c r="BY45" i="1"/>
  <c r="BZ68" i="1" l="1"/>
  <c r="BZ72" i="1" s="1"/>
  <c r="BY82" i="1"/>
  <c r="BY77" i="1"/>
  <c r="BY81" i="1"/>
  <c r="BY75" i="1"/>
  <c r="BY50" i="1"/>
  <c r="BY78" i="1"/>
  <c r="BY79" i="1"/>
  <c r="BZ53" i="1" l="1"/>
  <c r="BZ57" i="1" s="1"/>
  <c r="CA61" i="1" s="1"/>
  <c r="CA65" i="1" s="1"/>
  <c r="CA69" i="1" s="1"/>
  <c r="BY83" i="1"/>
  <c r="BY84" i="1" s="1"/>
  <c r="BY85" i="1" s="1"/>
  <c r="BZ55" i="1"/>
  <c r="BZ59" i="1" s="1"/>
  <c r="CA63" i="1" s="1"/>
  <c r="CA67" i="1" s="1"/>
  <c r="CA71" i="1" s="1"/>
  <c r="BZ54" i="1"/>
  <c r="BZ58" i="1" s="1"/>
  <c r="CA62" i="1" s="1"/>
  <c r="CA66" i="1" s="1"/>
  <c r="CA70" i="1" s="1"/>
  <c r="BZ51" i="1"/>
  <c r="CA60" i="1" s="1"/>
  <c r="CA64" i="1" s="1"/>
  <c r="CA87" i="1" s="1"/>
  <c r="CA88" i="1" s="1"/>
  <c r="BZ74" i="1"/>
  <c r="CA68" i="1" l="1"/>
  <c r="CA72" i="1" s="1"/>
  <c r="BZ47" i="1"/>
  <c r="BZ44" i="1"/>
  <c r="BZ42" i="1"/>
  <c r="BZ48" i="1"/>
  <c r="BZ81" i="1" s="1"/>
  <c r="BZ46" i="1"/>
  <c r="BZ49" i="1"/>
  <c r="BZ45" i="1"/>
  <c r="BZ43" i="1"/>
  <c r="BZ79" i="1" l="1"/>
  <c r="BZ76" i="1"/>
  <c r="BZ78" i="1"/>
  <c r="BZ75" i="1"/>
  <c r="BZ50" i="1"/>
  <c r="CA74" i="1"/>
  <c r="CA42" i="1" s="1"/>
  <c r="BZ82" i="1"/>
  <c r="BZ77" i="1"/>
  <c r="BZ80" i="1"/>
  <c r="CA75" i="1" l="1"/>
  <c r="BZ83" i="1"/>
  <c r="BZ84" i="1" s="1"/>
  <c r="BZ85" i="1" s="1"/>
  <c r="CA51" i="1"/>
  <c r="CB60" i="1" s="1"/>
  <c r="CB64" i="1" s="1"/>
  <c r="CB87" i="1" s="1"/>
  <c r="CB88" i="1" s="1"/>
  <c r="CA55" i="1"/>
  <c r="CA59" i="1" s="1"/>
  <c r="CB63" i="1" s="1"/>
  <c r="CB67" i="1" s="1"/>
  <c r="CB71" i="1" s="1"/>
  <c r="CA53" i="1"/>
  <c r="CA57" i="1" s="1"/>
  <c r="CB61" i="1" s="1"/>
  <c r="CB65" i="1" s="1"/>
  <c r="CB69" i="1" s="1"/>
  <c r="CA54" i="1"/>
  <c r="CA58" i="1" s="1"/>
  <c r="CB62" i="1" s="1"/>
  <c r="CB66" i="1" s="1"/>
  <c r="CB70" i="1" s="1"/>
  <c r="CA43" i="1"/>
  <c r="CA44" i="1"/>
  <c r="CA48" i="1"/>
  <c r="CA81" i="1" s="1"/>
  <c r="CA45" i="1"/>
  <c r="CA46" i="1"/>
  <c r="CA47" i="1"/>
  <c r="CA49" i="1"/>
  <c r="CB68" i="1" l="1"/>
  <c r="CB72" i="1" s="1"/>
  <c r="CA50" i="1"/>
  <c r="CB54" i="1" s="1"/>
  <c r="CB58" i="1" s="1"/>
  <c r="CC62" i="1" s="1"/>
  <c r="CC66" i="1" s="1"/>
  <c r="CC70" i="1" s="1"/>
  <c r="CA78" i="1"/>
  <c r="CA82" i="1"/>
  <c r="CA80" i="1"/>
  <c r="CA77" i="1"/>
  <c r="CA79" i="1"/>
  <c r="CA76" i="1"/>
  <c r="CB53" i="1" l="1"/>
  <c r="CB57" i="1" s="1"/>
  <c r="CC61" i="1" s="1"/>
  <c r="CC65" i="1" s="1"/>
  <c r="CC69" i="1" s="1"/>
  <c r="CA83" i="1"/>
  <c r="CA84" i="1" s="1"/>
  <c r="CA85" i="1" s="1"/>
  <c r="CB51" i="1"/>
  <c r="CC60" i="1" s="1"/>
  <c r="CC64" i="1" s="1"/>
  <c r="CC87" i="1" s="1"/>
  <c r="CC88" i="1" s="1"/>
  <c r="CB55" i="1"/>
  <c r="CB59" i="1" s="1"/>
  <c r="CC63" i="1" s="1"/>
  <c r="CC67" i="1" s="1"/>
  <c r="CC71" i="1" s="1"/>
  <c r="CB74" i="1"/>
  <c r="CC68" i="1" l="1"/>
  <c r="CC72" i="1" s="1"/>
  <c r="CC74" i="1" s="1"/>
  <c r="CB42" i="1"/>
  <c r="CB47" i="1"/>
  <c r="CB46" i="1"/>
  <c r="CB45" i="1"/>
  <c r="CB49" i="1"/>
  <c r="CB44" i="1"/>
  <c r="CB77" i="1" s="1"/>
  <c r="CB43" i="1"/>
  <c r="CB48" i="1"/>
  <c r="CC44" i="1" l="1"/>
  <c r="CC77" i="1" s="1"/>
  <c r="CB81" i="1"/>
  <c r="CC48" i="1"/>
  <c r="CB78" i="1"/>
  <c r="CC45" i="1"/>
  <c r="CB76" i="1"/>
  <c r="CC43" i="1"/>
  <c r="CB79" i="1"/>
  <c r="CC46" i="1"/>
  <c r="CB80" i="1"/>
  <c r="CC47" i="1"/>
  <c r="CB82" i="1"/>
  <c r="CC49" i="1"/>
  <c r="CB75" i="1"/>
  <c r="CB50" i="1"/>
  <c r="CC42" i="1"/>
  <c r="CB83" i="1" l="1"/>
  <c r="CB84" i="1" s="1"/>
  <c r="CB85" i="1" s="1"/>
  <c r="CC51" i="1"/>
  <c r="CD60" i="1" s="1"/>
  <c r="CD64" i="1" s="1"/>
  <c r="CD87" i="1" s="1"/>
  <c r="CD88" i="1" s="1"/>
  <c r="CC53" i="1"/>
  <c r="CC57" i="1" s="1"/>
  <c r="CD61" i="1" s="1"/>
  <c r="CD65" i="1" s="1"/>
  <c r="CD69" i="1" s="1"/>
  <c r="CC55" i="1"/>
  <c r="CC59" i="1" s="1"/>
  <c r="CD63" i="1" s="1"/>
  <c r="CD67" i="1" s="1"/>
  <c r="CD71" i="1" s="1"/>
  <c r="CC54" i="1"/>
  <c r="CC58" i="1" s="1"/>
  <c r="CD62" i="1" s="1"/>
  <c r="CD66" i="1" s="1"/>
  <c r="CD70" i="1" s="1"/>
  <c r="CC79" i="1"/>
  <c r="CC78" i="1"/>
  <c r="CC82" i="1"/>
  <c r="CC80" i="1"/>
  <c r="CC76" i="1"/>
  <c r="CC81" i="1"/>
  <c r="CC75" i="1"/>
  <c r="CC50" i="1"/>
  <c r="CD68" i="1" l="1"/>
  <c r="CD72" i="1" s="1"/>
  <c r="CD74" i="1" s="1"/>
  <c r="CC83" i="1"/>
  <c r="CC84" i="1" s="1"/>
  <c r="CC85" i="1" s="1"/>
  <c r="CD55" i="1"/>
  <c r="CD59" i="1" s="1"/>
  <c r="CE63" i="1" s="1"/>
  <c r="CE67" i="1" s="1"/>
  <c r="CE71" i="1" s="1"/>
  <c r="CD51" i="1"/>
  <c r="CE60" i="1" s="1"/>
  <c r="CE64" i="1" s="1"/>
  <c r="CE87" i="1" s="1"/>
  <c r="CE88" i="1" s="1"/>
  <c r="CD54" i="1"/>
  <c r="CD58" i="1" s="1"/>
  <c r="CE62" i="1" s="1"/>
  <c r="CE66" i="1" s="1"/>
  <c r="CE70" i="1" s="1"/>
  <c r="CD53" i="1"/>
  <c r="CD57" i="1" s="1"/>
  <c r="CE61" i="1" s="1"/>
  <c r="CE65" i="1" s="1"/>
  <c r="CE69" i="1" s="1"/>
  <c r="CE68" i="1" l="1"/>
  <c r="CE72" i="1" s="1"/>
  <c r="CD44" i="1"/>
  <c r="CD45" i="1"/>
  <c r="CD47" i="1"/>
  <c r="CD48" i="1"/>
  <c r="CD81" i="1" s="1"/>
  <c r="CD42" i="1"/>
  <c r="CD46" i="1"/>
  <c r="CD49" i="1"/>
  <c r="CD43" i="1"/>
  <c r="CD82" i="1" l="1"/>
  <c r="CD79" i="1"/>
  <c r="CD78" i="1"/>
  <c r="CD76" i="1"/>
  <c r="CE74" i="1"/>
  <c r="CE49" i="1" s="1"/>
  <c r="CD80" i="1"/>
  <c r="CD75" i="1"/>
  <c r="CD50" i="1"/>
  <c r="CD77" i="1"/>
  <c r="CE42" i="1" l="1"/>
  <c r="CE75" i="1" s="1"/>
  <c r="CE44" i="1"/>
  <c r="CE77" i="1" s="1"/>
  <c r="CE48" i="1"/>
  <c r="CE81" i="1" s="1"/>
  <c r="CE82" i="1"/>
  <c r="CE47" i="1"/>
  <c r="CE43" i="1"/>
  <c r="CE46" i="1"/>
  <c r="CD83" i="1"/>
  <c r="CD84" i="1" s="1"/>
  <c r="CD85" i="1" s="1"/>
  <c r="CE51" i="1"/>
  <c r="CF60" i="1" s="1"/>
  <c r="CF64" i="1" s="1"/>
  <c r="CF87" i="1" s="1"/>
  <c r="CF88" i="1" s="1"/>
  <c r="CE53" i="1"/>
  <c r="CE57" i="1" s="1"/>
  <c r="CF61" i="1" s="1"/>
  <c r="CF65" i="1" s="1"/>
  <c r="CF69" i="1" s="1"/>
  <c r="CE54" i="1"/>
  <c r="CE58" i="1" s="1"/>
  <c r="CF62" i="1" s="1"/>
  <c r="CF66" i="1" s="1"/>
  <c r="CF70" i="1" s="1"/>
  <c r="CE55" i="1"/>
  <c r="CE59" i="1" s="1"/>
  <c r="CF63" i="1" s="1"/>
  <c r="CF67" i="1" s="1"/>
  <c r="CF71" i="1" s="1"/>
  <c r="CE45" i="1"/>
  <c r="CF68" i="1" l="1"/>
  <c r="CF72" i="1" s="1"/>
  <c r="CE78" i="1"/>
  <c r="CE76" i="1"/>
  <c r="CE50" i="1"/>
  <c r="CE80" i="1"/>
  <c r="CE79" i="1"/>
  <c r="CF74" i="1" l="1"/>
  <c r="CF55" i="1"/>
  <c r="CF59" i="1" s="1"/>
  <c r="CG63" i="1" s="1"/>
  <c r="CG67" i="1" s="1"/>
  <c r="CG71" i="1" s="1"/>
  <c r="CF54" i="1"/>
  <c r="CF58" i="1" s="1"/>
  <c r="CG62" i="1" s="1"/>
  <c r="CG66" i="1" s="1"/>
  <c r="CG70" i="1" s="1"/>
  <c r="CF51" i="1"/>
  <c r="CG60" i="1" s="1"/>
  <c r="CG64" i="1" s="1"/>
  <c r="CG87" i="1" s="1"/>
  <c r="CG88" i="1" s="1"/>
  <c r="CF53" i="1"/>
  <c r="CF57" i="1" s="1"/>
  <c r="CG61" i="1" s="1"/>
  <c r="CG65" i="1" s="1"/>
  <c r="CG69" i="1" s="1"/>
  <c r="CE83" i="1"/>
  <c r="CE84" i="1" s="1"/>
  <c r="CE85" i="1" s="1"/>
  <c r="CG68" i="1" l="1"/>
  <c r="CG72" i="1" s="1"/>
  <c r="CF44" i="1"/>
  <c r="CF49" i="1"/>
  <c r="CF42" i="1"/>
  <c r="CF43" i="1"/>
  <c r="CF76" i="1" s="1"/>
  <c r="CF45" i="1"/>
  <c r="CF47" i="1"/>
  <c r="CF46" i="1"/>
  <c r="CF48" i="1"/>
  <c r="CF79" i="1" l="1"/>
  <c r="CF75" i="1"/>
  <c r="CF50" i="1"/>
  <c r="CF80" i="1"/>
  <c r="CF82" i="1"/>
  <c r="CF81" i="1"/>
  <c r="CF78" i="1"/>
  <c r="CF77" i="1"/>
  <c r="CG74" i="1"/>
  <c r="CG42" i="1" s="1"/>
  <c r="CG44" i="1" l="1"/>
  <c r="CG77" i="1" s="1"/>
  <c r="CG47" i="1"/>
  <c r="CG80" i="1" s="1"/>
  <c r="CG46" i="1"/>
  <c r="CG79" i="1" s="1"/>
  <c r="CG43" i="1"/>
  <c r="CG76" i="1" s="1"/>
  <c r="CG48" i="1"/>
  <c r="CG81" i="1" s="1"/>
  <c r="CG75" i="1"/>
  <c r="CF83" i="1"/>
  <c r="CF84" i="1" s="1"/>
  <c r="CF85" i="1" s="1"/>
  <c r="CG51" i="1"/>
  <c r="CH60" i="1" s="1"/>
  <c r="CH64" i="1" s="1"/>
  <c r="CH87" i="1" s="1"/>
  <c r="CH88" i="1" s="1"/>
  <c r="CG54" i="1"/>
  <c r="CG58" i="1" s="1"/>
  <c r="CH62" i="1" s="1"/>
  <c r="CH66" i="1" s="1"/>
  <c r="CH70" i="1" s="1"/>
  <c r="CG53" i="1"/>
  <c r="CG57" i="1" s="1"/>
  <c r="CH61" i="1" s="1"/>
  <c r="CH65" i="1" s="1"/>
  <c r="CH69" i="1" s="1"/>
  <c r="CG55" i="1"/>
  <c r="CG59" i="1" s="1"/>
  <c r="CH63" i="1" s="1"/>
  <c r="CH67" i="1" s="1"/>
  <c r="CH71" i="1" s="1"/>
  <c r="CG45" i="1"/>
  <c r="CG49" i="1"/>
  <c r="CH68" i="1" l="1"/>
  <c r="CH72" i="1" s="1"/>
  <c r="CH74" i="1" s="1"/>
  <c r="CH49" i="1" s="1"/>
  <c r="CG82" i="1"/>
  <c r="CG78" i="1"/>
  <c r="CG50" i="1"/>
  <c r="CH45" i="1" l="1"/>
  <c r="CH78" i="1" s="1"/>
  <c r="CH53" i="1"/>
  <c r="CH57" i="1" s="1"/>
  <c r="CI61" i="1" s="1"/>
  <c r="CI65" i="1" s="1"/>
  <c r="CI69" i="1" s="1"/>
  <c r="CH54" i="1"/>
  <c r="CH58" i="1" s="1"/>
  <c r="CI62" i="1" s="1"/>
  <c r="CI66" i="1" s="1"/>
  <c r="CI70" i="1" s="1"/>
  <c r="CH55" i="1"/>
  <c r="CH59" i="1" s="1"/>
  <c r="CI63" i="1" s="1"/>
  <c r="CI67" i="1" s="1"/>
  <c r="CI71" i="1" s="1"/>
  <c r="CH51" i="1"/>
  <c r="CI60" i="1" s="1"/>
  <c r="CI64" i="1" s="1"/>
  <c r="CI87" i="1" s="1"/>
  <c r="CI88" i="1" s="1"/>
  <c r="CG83" i="1"/>
  <c r="CG84" i="1" s="1"/>
  <c r="CG85" i="1" s="1"/>
  <c r="CH82" i="1"/>
  <c r="CH43" i="1"/>
  <c r="CH48" i="1"/>
  <c r="CH46" i="1"/>
  <c r="CH79" i="1" s="1"/>
  <c r="CH42" i="1"/>
  <c r="CH44" i="1"/>
  <c r="CH47" i="1"/>
  <c r="CI68" i="1" l="1"/>
  <c r="CI72" i="1" s="1"/>
  <c r="CH80" i="1"/>
  <c r="CH81" i="1"/>
  <c r="CH77" i="1"/>
  <c r="CH76" i="1"/>
  <c r="CH75" i="1"/>
  <c r="CH50" i="1"/>
  <c r="CI54" i="1" l="1"/>
  <c r="CI58" i="1" s="1"/>
  <c r="CJ62" i="1" s="1"/>
  <c r="CJ66" i="1" s="1"/>
  <c r="CJ70" i="1" s="1"/>
  <c r="CH83" i="1"/>
  <c r="CH84" i="1" s="1"/>
  <c r="CH85" i="1" s="1"/>
  <c r="CI51" i="1"/>
  <c r="CJ60" i="1" s="1"/>
  <c r="CJ64" i="1" s="1"/>
  <c r="CJ87" i="1" s="1"/>
  <c r="CJ88" i="1" s="1"/>
  <c r="CI55" i="1"/>
  <c r="CI59" i="1" s="1"/>
  <c r="CJ63" i="1" s="1"/>
  <c r="CJ67" i="1" s="1"/>
  <c r="CJ71" i="1" s="1"/>
  <c r="CI53" i="1"/>
  <c r="CI57" i="1" s="1"/>
  <c r="CJ61" i="1" s="1"/>
  <c r="CJ65" i="1" s="1"/>
  <c r="CJ69" i="1" s="1"/>
  <c r="CI74" i="1"/>
  <c r="CJ68" i="1" l="1"/>
  <c r="CI49" i="1"/>
  <c r="CI45" i="1"/>
  <c r="CI47" i="1"/>
  <c r="CI44" i="1"/>
  <c r="CI48" i="1"/>
  <c r="CI43" i="1"/>
  <c r="CI42" i="1"/>
  <c r="CJ72" i="1"/>
  <c r="CJ74" i="1" s="1"/>
  <c r="CI46" i="1"/>
  <c r="CI77" i="1" l="1"/>
  <c r="CJ44" i="1"/>
  <c r="CI75" i="1"/>
  <c r="CI50" i="1"/>
  <c r="CJ42" i="1"/>
  <c r="CI80" i="1"/>
  <c r="CJ47" i="1"/>
  <c r="CI76" i="1"/>
  <c r="CJ43" i="1"/>
  <c r="CI78" i="1"/>
  <c r="CJ45" i="1"/>
  <c r="CI79" i="1"/>
  <c r="CJ46" i="1"/>
  <c r="CI81" i="1"/>
  <c r="CJ48" i="1"/>
  <c r="CI82" i="1"/>
  <c r="CJ49" i="1"/>
  <c r="CJ82" i="1" s="1"/>
  <c r="CJ55" i="1" l="1"/>
  <c r="CJ59" i="1" s="1"/>
  <c r="CK63" i="1" s="1"/>
  <c r="CK67" i="1" s="1"/>
  <c r="CK71" i="1" s="1"/>
  <c r="CI83" i="1"/>
  <c r="CI84" i="1" s="1"/>
  <c r="CI85" i="1" s="1"/>
  <c r="CJ53" i="1"/>
  <c r="CJ57" i="1" s="1"/>
  <c r="CK61" i="1" s="1"/>
  <c r="CK65" i="1" s="1"/>
  <c r="CK69" i="1" s="1"/>
  <c r="CJ54" i="1"/>
  <c r="CJ58" i="1" s="1"/>
  <c r="CK62" i="1" s="1"/>
  <c r="CK66" i="1" s="1"/>
  <c r="CK70" i="1" s="1"/>
  <c r="CJ51" i="1"/>
  <c r="CK60" i="1" s="1"/>
  <c r="CK64" i="1" s="1"/>
  <c r="CK87" i="1" s="1"/>
  <c r="CK88" i="1" s="1"/>
  <c r="CJ81" i="1"/>
  <c r="CJ78" i="1"/>
  <c r="CJ80" i="1"/>
  <c r="CJ77" i="1"/>
  <c r="CJ79" i="1"/>
  <c r="CJ76" i="1"/>
  <c r="CJ75" i="1"/>
  <c r="CJ50" i="1"/>
  <c r="CK68" i="1" l="1"/>
  <c r="CK72" i="1" s="1"/>
  <c r="CJ83" i="1"/>
  <c r="CJ84" i="1" s="1"/>
  <c r="CJ85" i="1" s="1"/>
  <c r="CK53" i="1"/>
  <c r="CK57" i="1" s="1"/>
  <c r="CL61" i="1" s="1"/>
  <c r="CL65" i="1" s="1"/>
  <c r="CL69" i="1" s="1"/>
  <c r="CK51" i="1"/>
  <c r="CL60" i="1" s="1"/>
  <c r="CL64" i="1" s="1"/>
  <c r="CL87" i="1" s="1"/>
  <c r="CL88" i="1" s="1"/>
  <c r="CK55" i="1"/>
  <c r="CK59" i="1" s="1"/>
  <c r="CL63" i="1" s="1"/>
  <c r="CL67" i="1" s="1"/>
  <c r="CL71" i="1" s="1"/>
  <c r="CK54" i="1"/>
  <c r="CK58" i="1" s="1"/>
  <c r="CL62" i="1" s="1"/>
  <c r="CL66" i="1" s="1"/>
  <c r="CL70" i="1" s="1"/>
  <c r="CL68" i="1" l="1"/>
  <c r="CL72" i="1" s="1"/>
  <c r="CK74" i="1"/>
  <c r="CL74" i="1" l="1"/>
  <c r="CK45" i="1"/>
  <c r="CK44" i="1"/>
  <c r="CK43" i="1"/>
  <c r="CK48" i="1"/>
  <c r="CK47" i="1"/>
  <c r="CK46" i="1"/>
  <c r="CK42" i="1"/>
  <c r="CK49" i="1"/>
  <c r="CK82" i="1" s="1"/>
  <c r="CK79" i="1" l="1"/>
  <c r="CL46" i="1"/>
  <c r="CK77" i="1"/>
  <c r="CL44" i="1"/>
  <c r="CK80" i="1"/>
  <c r="CL47" i="1"/>
  <c r="CK78" i="1"/>
  <c r="CL45" i="1"/>
  <c r="CL78" i="1" s="1"/>
  <c r="CK81" i="1"/>
  <c r="CL48" i="1"/>
  <c r="CK75" i="1"/>
  <c r="CK50" i="1"/>
  <c r="CL42" i="1"/>
  <c r="CK76" i="1"/>
  <c r="CL43" i="1"/>
  <c r="CL49" i="1"/>
  <c r="CL82" i="1" l="1"/>
  <c r="CL54" i="1"/>
  <c r="CL58" i="1" s="1"/>
  <c r="CM62" i="1" s="1"/>
  <c r="CM66" i="1" s="1"/>
  <c r="CM70" i="1" s="1"/>
  <c r="CL51" i="1"/>
  <c r="CM60" i="1" s="1"/>
  <c r="CM64" i="1" s="1"/>
  <c r="CM87" i="1" s="1"/>
  <c r="CM88" i="1" s="1"/>
  <c r="CL55" i="1"/>
  <c r="CL59" i="1" s="1"/>
  <c r="CM63" i="1" s="1"/>
  <c r="CM67" i="1" s="1"/>
  <c r="CM71" i="1" s="1"/>
  <c r="CL53" i="1"/>
  <c r="CL57" i="1" s="1"/>
  <c r="CM61" i="1" s="1"/>
  <c r="CM65" i="1" s="1"/>
  <c r="CM69" i="1" s="1"/>
  <c r="CK83" i="1"/>
  <c r="CK84" i="1" s="1"/>
  <c r="CK85" i="1" s="1"/>
  <c r="CL77" i="1"/>
  <c r="CL76" i="1"/>
  <c r="CL81" i="1"/>
  <c r="CL80" i="1"/>
  <c r="CL79" i="1"/>
  <c r="CL75" i="1"/>
  <c r="CL50" i="1"/>
  <c r="CM68" i="1" l="1"/>
  <c r="CM72" i="1" s="1"/>
  <c r="CM74" i="1" s="1"/>
  <c r="CL83" i="1"/>
  <c r="CL84" i="1" s="1"/>
  <c r="CL85" i="1" s="1"/>
  <c r="CM51" i="1"/>
  <c r="CN60" i="1" s="1"/>
  <c r="CN64" i="1" s="1"/>
  <c r="CN87" i="1" s="1"/>
  <c r="CN88" i="1" s="1"/>
  <c r="CM55" i="1"/>
  <c r="CM59" i="1" s="1"/>
  <c r="CN63" i="1" s="1"/>
  <c r="CN67" i="1" s="1"/>
  <c r="CN71" i="1" s="1"/>
  <c r="CM54" i="1"/>
  <c r="CM58" i="1" s="1"/>
  <c r="CN62" i="1" s="1"/>
  <c r="CN66" i="1" s="1"/>
  <c r="CN70" i="1" s="1"/>
  <c r="CM53" i="1"/>
  <c r="CM57" i="1" s="1"/>
  <c r="CN61" i="1" s="1"/>
  <c r="CN65" i="1" s="1"/>
  <c r="CN69" i="1" s="1"/>
  <c r="CN68" i="1" l="1"/>
  <c r="CN72" i="1" s="1"/>
  <c r="CN74" i="1" s="1"/>
  <c r="CM44" i="1"/>
  <c r="CM48" i="1"/>
  <c r="CM46" i="1"/>
  <c r="CM49" i="1"/>
  <c r="CM43" i="1"/>
  <c r="CM47" i="1"/>
  <c r="CM42" i="1"/>
  <c r="CM45" i="1"/>
  <c r="CM78" i="1" l="1"/>
  <c r="CN45" i="1"/>
  <c r="CM82" i="1"/>
  <c r="CN49" i="1"/>
  <c r="CM75" i="1"/>
  <c r="CN42" i="1"/>
  <c r="CM50" i="1"/>
  <c r="CM79" i="1"/>
  <c r="CN46" i="1"/>
  <c r="CN47" i="1"/>
  <c r="CN80" i="1" s="1"/>
  <c r="CM80" i="1"/>
  <c r="CM81" i="1"/>
  <c r="CN48" i="1"/>
  <c r="CM76" i="1"/>
  <c r="CN43" i="1"/>
  <c r="CM77" i="1"/>
  <c r="CN44" i="1"/>
  <c r="CN82" i="1" l="1"/>
  <c r="CN76" i="1"/>
  <c r="CM83" i="1"/>
  <c r="CM84" i="1" s="1"/>
  <c r="CM85" i="1" s="1"/>
  <c r="CN53" i="1"/>
  <c r="CN57" i="1" s="1"/>
  <c r="CO61" i="1" s="1"/>
  <c r="CO65" i="1" s="1"/>
  <c r="CO69" i="1" s="1"/>
  <c r="CN54" i="1"/>
  <c r="CN58" i="1" s="1"/>
  <c r="CO62" i="1" s="1"/>
  <c r="CO66" i="1" s="1"/>
  <c r="CO70" i="1" s="1"/>
  <c r="CN51" i="1"/>
  <c r="CO60" i="1" s="1"/>
  <c r="CO64" i="1" s="1"/>
  <c r="CO87" i="1" s="1"/>
  <c r="CO88" i="1" s="1"/>
  <c r="CN55" i="1"/>
  <c r="CN59" i="1" s="1"/>
  <c r="CO63" i="1" s="1"/>
  <c r="CO67" i="1" s="1"/>
  <c r="CO71" i="1" s="1"/>
  <c r="CN75" i="1"/>
  <c r="CN50" i="1"/>
  <c r="CN78" i="1"/>
  <c r="CN77" i="1"/>
  <c r="CN81" i="1"/>
  <c r="CN79" i="1"/>
  <c r="CO68" i="1" l="1"/>
  <c r="CO72" i="1" s="1"/>
  <c r="CO74" i="1" s="1"/>
  <c r="CN83" i="1"/>
  <c r="CN84" i="1" s="1"/>
  <c r="CN85" i="1" s="1"/>
  <c r="CO55" i="1"/>
  <c r="CO59" i="1" s="1"/>
  <c r="CP63" i="1" s="1"/>
  <c r="CP67" i="1" s="1"/>
  <c r="CP71" i="1" s="1"/>
  <c r="CO54" i="1"/>
  <c r="CO58" i="1" s="1"/>
  <c r="CP62" i="1" s="1"/>
  <c r="CP66" i="1" s="1"/>
  <c r="CP70" i="1" s="1"/>
  <c r="CO51" i="1"/>
  <c r="CP60" i="1" s="1"/>
  <c r="CP64" i="1" s="1"/>
  <c r="CP87" i="1" s="1"/>
  <c r="CP88" i="1" s="1"/>
  <c r="CO53" i="1"/>
  <c r="CO57" i="1" s="1"/>
  <c r="CP61" i="1" s="1"/>
  <c r="CP65" i="1" s="1"/>
  <c r="CP69" i="1" s="1"/>
  <c r="CP68" i="1" l="1"/>
  <c r="CP72" i="1" s="1"/>
  <c r="CP74" i="1" s="1"/>
  <c r="CO49" i="1"/>
  <c r="CO45" i="1"/>
  <c r="CO48" i="1"/>
  <c r="CO42" i="1"/>
  <c r="CO44" i="1"/>
  <c r="CO46" i="1"/>
  <c r="CO43" i="1"/>
  <c r="CO47" i="1"/>
  <c r="CO76" i="1" l="1"/>
  <c r="CP43" i="1"/>
  <c r="CP76" i="1" s="1"/>
  <c r="CO81" i="1"/>
  <c r="CP48" i="1"/>
  <c r="CO79" i="1"/>
  <c r="CP46" i="1"/>
  <c r="CO78" i="1"/>
  <c r="CP45" i="1"/>
  <c r="CO77" i="1"/>
  <c r="CP44" i="1"/>
  <c r="CO82" i="1"/>
  <c r="CP49" i="1"/>
  <c r="CO80" i="1"/>
  <c r="CP47" i="1"/>
  <c r="CO75" i="1"/>
  <c r="CO50" i="1"/>
  <c r="CP42" i="1"/>
  <c r="CO83" i="1" l="1"/>
  <c r="CO84" i="1" s="1"/>
  <c r="CO85" i="1" s="1"/>
  <c r="CP54" i="1"/>
  <c r="CP58" i="1" s="1"/>
  <c r="CQ62" i="1" s="1"/>
  <c r="CQ66" i="1" s="1"/>
  <c r="CQ70" i="1" s="1"/>
  <c r="CP51" i="1"/>
  <c r="CQ60" i="1" s="1"/>
  <c r="CQ64" i="1" s="1"/>
  <c r="CQ68" i="1" s="1"/>
  <c r="CP55" i="1"/>
  <c r="CP59" i="1" s="1"/>
  <c r="CQ63" i="1" s="1"/>
  <c r="CQ67" i="1" s="1"/>
  <c r="CQ71" i="1" s="1"/>
  <c r="CP53" i="1"/>
  <c r="CP57" i="1" s="1"/>
  <c r="CQ61" i="1" s="1"/>
  <c r="CQ65" i="1" s="1"/>
  <c r="CQ69" i="1" s="1"/>
  <c r="CP82" i="1"/>
  <c r="CP78" i="1"/>
  <c r="CP81" i="1"/>
  <c r="CP80" i="1"/>
  <c r="CP77" i="1"/>
  <c r="CP79" i="1"/>
  <c r="CP75" i="1"/>
  <c r="CP50" i="1"/>
  <c r="CP83" i="1" l="1"/>
  <c r="CP84" i="1" s="1"/>
  <c r="CP85" i="1" s="1"/>
  <c r="CQ53" i="1"/>
  <c r="CQ57" i="1" s="1"/>
  <c r="CR61" i="1" s="1"/>
  <c r="CR65" i="1" s="1"/>
  <c r="CR69" i="1" s="1"/>
  <c r="CQ55" i="1"/>
  <c r="CQ59" i="1" s="1"/>
  <c r="CR63" i="1" s="1"/>
  <c r="CR67" i="1" s="1"/>
  <c r="CR71" i="1" s="1"/>
  <c r="CQ51" i="1"/>
  <c r="CR60" i="1" s="1"/>
  <c r="CR64" i="1" s="1"/>
  <c r="CR68" i="1" s="1"/>
  <c r="CQ54" i="1"/>
  <c r="CQ58" i="1" s="1"/>
  <c r="CR62" i="1" s="1"/>
  <c r="CR66" i="1" s="1"/>
  <c r="CR70" i="1" s="1"/>
  <c r="CQ72" i="1"/>
  <c r="CQ74" i="1" l="1"/>
  <c r="CR72" i="1"/>
  <c r="CQ45" i="1" l="1"/>
  <c r="CQ47" i="1"/>
  <c r="CQ46" i="1"/>
  <c r="CQ49" i="1"/>
  <c r="CQ48" i="1"/>
  <c r="CQ44" i="1"/>
  <c r="CQ42" i="1"/>
  <c r="CR74" i="1"/>
  <c r="CQ43" i="1"/>
  <c r="CQ76" i="1" s="1"/>
  <c r="CR44" i="1" l="1"/>
  <c r="CQ77" i="1"/>
  <c r="CR43" i="1"/>
  <c r="CR49" i="1"/>
  <c r="CQ82" i="1"/>
  <c r="CR42" i="1"/>
  <c r="CQ75" i="1"/>
  <c r="CQ50" i="1"/>
  <c r="CR46" i="1"/>
  <c r="CQ79" i="1"/>
  <c r="CR47" i="1"/>
  <c r="CQ80" i="1"/>
  <c r="CR48" i="1"/>
  <c r="CQ81" i="1"/>
  <c r="CR45" i="1"/>
  <c r="CR78" i="1" s="1"/>
  <c r="CQ78" i="1"/>
  <c r="CR55" i="1" l="1"/>
  <c r="CR59" i="1" s="1"/>
  <c r="CS63" i="1" s="1"/>
  <c r="CS67" i="1" s="1"/>
  <c r="CS71" i="1" s="1"/>
  <c r="CR51" i="1"/>
  <c r="CS60" i="1" s="1"/>
  <c r="CS64" i="1" s="1"/>
  <c r="CS68" i="1" s="1"/>
  <c r="CQ83" i="1"/>
  <c r="CQ84" i="1" s="1"/>
  <c r="CQ85" i="1" s="1"/>
  <c r="CR54" i="1"/>
  <c r="CR58" i="1" s="1"/>
  <c r="CS62" i="1" s="1"/>
  <c r="CS66" i="1" s="1"/>
  <c r="CS70" i="1" s="1"/>
  <c r="CR53" i="1"/>
  <c r="CR57" i="1" s="1"/>
  <c r="CS61" i="1" s="1"/>
  <c r="CS65" i="1" s="1"/>
  <c r="CS69" i="1" s="1"/>
  <c r="CR82" i="1"/>
  <c r="CR80" i="1"/>
  <c r="CR76" i="1"/>
  <c r="CR75" i="1"/>
  <c r="CR50" i="1"/>
  <c r="CR81" i="1"/>
  <c r="CR79" i="1"/>
  <c r="CR77" i="1"/>
  <c r="CS72" i="1" l="1"/>
  <c r="CS74" i="1" s="1"/>
  <c r="CS45" i="1" s="1"/>
  <c r="CS78" i="1" s="1"/>
  <c r="CR83" i="1"/>
  <c r="CR84" i="1" s="1"/>
  <c r="CR85" i="1" s="1"/>
  <c r="CS53" i="1"/>
  <c r="CS57" i="1" s="1"/>
  <c r="CT61" i="1" s="1"/>
  <c r="CT65" i="1" s="1"/>
  <c r="CT69" i="1" s="1"/>
  <c r="CS54" i="1"/>
  <c r="CS58" i="1" s="1"/>
  <c r="CT62" i="1" s="1"/>
  <c r="CT66" i="1" s="1"/>
  <c r="CT70" i="1" s="1"/>
  <c r="CS51" i="1"/>
  <c r="CT60" i="1" s="1"/>
  <c r="CT64" i="1" s="1"/>
  <c r="CT68" i="1" s="1"/>
  <c r="CS55" i="1"/>
  <c r="CS59" i="1" s="1"/>
  <c r="CT63" i="1" s="1"/>
  <c r="CT67" i="1" s="1"/>
  <c r="CT71" i="1" s="1"/>
  <c r="CT72" i="1" l="1"/>
  <c r="CS47" i="1"/>
  <c r="CS46" i="1"/>
  <c r="CS49" i="1"/>
  <c r="CS43" i="1"/>
  <c r="CS48" i="1"/>
  <c r="CS44" i="1"/>
  <c r="CS42" i="1"/>
  <c r="CS82" i="1" l="1"/>
  <c r="CS81" i="1"/>
  <c r="CS80" i="1"/>
  <c r="CS50" i="1"/>
  <c r="CS75" i="1"/>
  <c r="CS77" i="1"/>
  <c r="CS79" i="1"/>
  <c r="CS76" i="1"/>
  <c r="CT74" i="1"/>
  <c r="CT49" i="1" s="1"/>
  <c r="CT45" i="1" l="1"/>
  <c r="CT78" i="1" s="1"/>
  <c r="CT46" i="1"/>
  <c r="CT79" i="1" s="1"/>
  <c r="CT44" i="1"/>
  <c r="CT77" i="1" s="1"/>
  <c r="CT82" i="1"/>
  <c r="CT53" i="1"/>
  <c r="CT57" i="1" s="1"/>
  <c r="CU61" i="1" s="1"/>
  <c r="CT54" i="1"/>
  <c r="CT58" i="1" s="1"/>
  <c r="CU62" i="1" s="1"/>
  <c r="CU66" i="1" s="1"/>
  <c r="CU70" i="1" s="1"/>
  <c r="CT51" i="1"/>
  <c r="CU60" i="1" s="1"/>
  <c r="CU64" i="1" s="1"/>
  <c r="CU68" i="1" s="1"/>
  <c r="CT55" i="1"/>
  <c r="CT59" i="1" s="1"/>
  <c r="CU63" i="1" s="1"/>
  <c r="CU67" i="1" s="1"/>
  <c r="CU71" i="1" s="1"/>
  <c r="CS83" i="1"/>
  <c r="CS84" i="1" s="1"/>
  <c r="CS85" i="1" s="1"/>
  <c r="CT43" i="1"/>
  <c r="CT42" i="1"/>
  <c r="CT48" i="1"/>
  <c r="CT47" i="1"/>
  <c r="CT80" i="1" s="1"/>
  <c r="CT81" i="1" l="1"/>
  <c r="CT76" i="1"/>
  <c r="CU65" i="1"/>
  <c r="CU69" i="1" s="1"/>
  <c r="CU72" i="1" s="1"/>
  <c r="CT75" i="1"/>
  <c r="CT50" i="1"/>
  <c r="CU74" i="1" l="1"/>
  <c r="CT83" i="1"/>
  <c r="CT84" i="1" s="1"/>
  <c r="CT85" i="1" s="1"/>
  <c r="CU55" i="1"/>
  <c r="CU59" i="1" s="1"/>
  <c r="CV63" i="1" s="1"/>
  <c r="CV67" i="1" s="1"/>
  <c r="CV71" i="1" s="1"/>
  <c r="CU54" i="1"/>
  <c r="CU58" i="1" s="1"/>
  <c r="CV62" i="1" s="1"/>
  <c r="CV66" i="1" s="1"/>
  <c r="CV70" i="1" s="1"/>
  <c r="CU51" i="1"/>
  <c r="CV60" i="1" s="1"/>
  <c r="CV64" i="1" s="1"/>
  <c r="CV68" i="1" s="1"/>
  <c r="CU53" i="1"/>
  <c r="CU57" i="1" s="1"/>
  <c r="CV61" i="1" s="1"/>
  <c r="CV65" i="1" s="1"/>
  <c r="CV69" i="1" s="1"/>
  <c r="CV72" i="1" l="1"/>
  <c r="CV74" i="1" s="1"/>
  <c r="CU45" i="1"/>
  <c r="CU44" i="1"/>
  <c r="CU49" i="1"/>
  <c r="CU46" i="1"/>
  <c r="CU43" i="1"/>
  <c r="CU48" i="1"/>
  <c r="CU42" i="1"/>
  <c r="CU47" i="1"/>
  <c r="CU80" i="1" l="1"/>
  <c r="CV47" i="1"/>
  <c r="CU79" i="1"/>
  <c r="CV46" i="1"/>
  <c r="CV42" i="1"/>
  <c r="CU75" i="1"/>
  <c r="CU50" i="1"/>
  <c r="CU82" i="1"/>
  <c r="CV49" i="1"/>
  <c r="CU81" i="1"/>
  <c r="CV48" i="1"/>
  <c r="CU77" i="1"/>
  <c r="CV44" i="1"/>
  <c r="CU76" i="1"/>
  <c r="CV43" i="1"/>
  <c r="CU78" i="1"/>
  <c r="CV45" i="1"/>
  <c r="CV78" i="1" s="1"/>
  <c r="CV79" i="1" l="1"/>
  <c r="CV76" i="1"/>
  <c r="CV81" i="1"/>
  <c r="CV54" i="1"/>
  <c r="CV58" i="1" s="1"/>
  <c r="CW62" i="1" s="1"/>
  <c r="CW66" i="1" s="1"/>
  <c r="CW70" i="1" s="1"/>
  <c r="CV55" i="1"/>
  <c r="CV59" i="1" s="1"/>
  <c r="CW63" i="1" s="1"/>
  <c r="CW67" i="1" s="1"/>
  <c r="CW71" i="1" s="1"/>
  <c r="CU83" i="1"/>
  <c r="CU84" i="1" s="1"/>
  <c r="CU85" i="1" s="1"/>
  <c r="CV53" i="1"/>
  <c r="CV57" i="1" s="1"/>
  <c r="CW61" i="1" s="1"/>
  <c r="CW65" i="1" s="1"/>
  <c r="CW69" i="1" s="1"/>
  <c r="CV51" i="1"/>
  <c r="CW60" i="1" s="1"/>
  <c r="CW64" i="1" s="1"/>
  <c r="CW68" i="1" s="1"/>
  <c r="CV80" i="1"/>
  <c r="CV77" i="1"/>
  <c r="CV82" i="1"/>
  <c r="CV75" i="1"/>
  <c r="CV50" i="1"/>
  <c r="CV83" i="1" l="1"/>
  <c r="CV84" i="1" s="1"/>
  <c r="CV85" i="1" s="1"/>
  <c r="CW51" i="1"/>
  <c r="CX60" i="1" s="1"/>
  <c r="CX64" i="1" s="1"/>
  <c r="CX68" i="1" s="1"/>
  <c r="CW55" i="1"/>
  <c r="CW59" i="1" s="1"/>
  <c r="CX63" i="1" s="1"/>
  <c r="CX67" i="1" s="1"/>
  <c r="CX71" i="1" s="1"/>
  <c r="CW53" i="1"/>
  <c r="CW57" i="1" s="1"/>
  <c r="CX61" i="1" s="1"/>
  <c r="CX65" i="1" s="1"/>
  <c r="CX69" i="1" s="1"/>
  <c r="CW54" i="1"/>
  <c r="CW58" i="1" s="1"/>
  <c r="CX62" i="1" s="1"/>
  <c r="CX66" i="1" s="1"/>
  <c r="CX70" i="1" s="1"/>
  <c r="CW72" i="1"/>
  <c r="CW74" i="1" l="1"/>
  <c r="CX72" i="1"/>
  <c r="CX74" i="1" s="1"/>
  <c r="CW47" i="1" l="1"/>
  <c r="CW49" i="1"/>
  <c r="CW46" i="1"/>
  <c r="CW48" i="1"/>
  <c r="CW44" i="1"/>
  <c r="CW43" i="1"/>
  <c r="CW42" i="1"/>
  <c r="CW45" i="1"/>
  <c r="CW78" i="1" l="1"/>
  <c r="CX45" i="1"/>
  <c r="CW81" i="1"/>
  <c r="CX48" i="1"/>
  <c r="CW75" i="1"/>
  <c r="CW50" i="1"/>
  <c r="CX42" i="1"/>
  <c r="CW79" i="1"/>
  <c r="CX46" i="1"/>
  <c r="CX79" i="1" s="1"/>
  <c r="CW76" i="1"/>
  <c r="CX43" i="1"/>
  <c r="CW82" i="1"/>
  <c r="CX49" i="1"/>
  <c r="CW77" i="1"/>
  <c r="CX44" i="1"/>
  <c r="CW80" i="1"/>
  <c r="CX47" i="1"/>
  <c r="CX81" i="1" l="1"/>
  <c r="CX77" i="1"/>
  <c r="CX76" i="1"/>
  <c r="CX75" i="1"/>
  <c r="CX50" i="1"/>
  <c r="CW83" i="1"/>
  <c r="CW84" i="1" s="1"/>
  <c r="CW85" i="1" s="1"/>
  <c r="CX54" i="1"/>
  <c r="CX58" i="1" s="1"/>
  <c r="CY62" i="1" s="1"/>
  <c r="CX53" i="1"/>
  <c r="CX57" i="1" s="1"/>
  <c r="CY61" i="1" s="1"/>
  <c r="CY65" i="1" s="1"/>
  <c r="CY69" i="1" s="1"/>
  <c r="CX51" i="1"/>
  <c r="CY60" i="1" s="1"/>
  <c r="CY64" i="1" s="1"/>
  <c r="CY68" i="1" s="1"/>
  <c r="CX55" i="1"/>
  <c r="CX59" i="1" s="1"/>
  <c r="CY63" i="1" s="1"/>
  <c r="CY67" i="1" s="1"/>
  <c r="CY71" i="1" s="1"/>
  <c r="CX78" i="1"/>
  <c r="CX80" i="1"/>
  <c r="CX82" i="1"/>
  <c r="CX83" i="1" l="1"/>
  <c r="CX84" i="1" s="1"/>
  <c r="CX85" i="1" s="1"/>
  <c r="CY53" i="1"/>
  <c r="CY57" i="1" s="1"/>
  <c r="CZ61" i="1" s="1"/>
  <c r="CZ65" i="1" s="1"/>
  <c r="CZ69" i="1" s="1"/>
  <c r="CY55" i="1"/>
  <c r="CY59" i="1" s="1"/>
  <c r="CZ63" i="1" s="1"/>
  <c r="CZ67" i="1" s="1"/>
  <c r="CZ71" i="1" s="1"/>
  <c r="CY54" i="1"/>
  <c r="CY58" i="1" s="1"/>
  <c r="CZ62" i="1" s="1"/>
  <c r="CZ66" i="1" s="1"/>
  <c r="CZ70" i="1" s="1"/>
  <c r="CY51" i="1"/>
  <c r="CZ60" i="1" s="1"/>
  <c r="CZ64" i="1" s="1"/>
  <c r="CZ68" i="1" s="1"/>
  <c r="CY66" i="1"/>
  <c r="CY70" i="1" s="1"/>
  <c r="CY72" i="1" s="1"/>
  <c r="CY74" i="1" l="1"/>
  <c r="CZ72" i="1"/>
  <c r="CZ74" i="1" l="1"/>
  <c r="CY42" i="1"/>
  <c r="CY48" i="1"/>
  <c r="CY43" i="1"/>
  <c r="CY47" i="1"/>
  <c r="CY44" i="1"/>
  <c r="CY45" i="1"/>
  <c r="CY49" i="1"/>
  <c r="CY46" i="1"/>
  <c r="CY79" i="1" s="1"/>
  <c r="CY81" i="1" l="1"/>
  <c r="CZ48" i="1"/>
  <c r="CZ81" i="1" s="1"/>
  <c r="CY77" i="1"/>
  <c r="CZ44" i="1"/>
  <c r="CY75" i="1"/>
  <c r="CZ42" i="1"/>
  <c r="CY50" i="1"/>
  <c r="CY80" i="1"/>
  <c r="CZ47" i="1"/>
  <c r="CY78" i="1"/>
  <c r="CZ45" i="1"/>
  <c r="CY82" i="1"/>
  <c r="CZ49" i="1"/>
  <c r="CY76" i="1"/>
  <c r="CZ43" i="1"/>
  <c r="CZ46" i="1"/>
  <c r="CZ79" i="1" l="1"/>
  <c r="CZ77" i="1"/>
  <c r="CZ76" i="1"/>
  <c r="CZ78" i="1"/>
  <c r="CY83" i="1"/>
  <c r="CY84" i="1" s="1"/>
  <c r="CY85" i="1" s="1"/>
  <c r="CZ53" i="1"/>
  <c r="CZ57" i="1" s="1"/>
  <c r="DA61" i="1" s="1"/>
  <c r="DA65" i="1" s="1"/>
  <c r="DA69" i="1" s="1"/>
  <c r="CZ55" i="1"/>
  <c r="CZ59" i="1" s="1"/>
  <c r="DA63" i="1" s="1"/>
  <c r="DA67" i="1" s="1"/>
  <c r="DA71" i="1" s="1"/>
  <c r="CZ51" i="1"/>
  <c r="DA60" i="1" s="1"/>
  <c r="DA64" i="1" s="1"/>
  <c r="DA68" i="1" s="1"/>
  <c r="CZ54" i="1"/>
  <c r="CZ58" i="1" s="1"/>
  <c r="DA62" i="1" s="1"/>
  <c r="DA66" i="1" s="1"/>
  <c r="DA70" i="1" s="1"/>
  <c r="CZ75" i="1"/>
  <c r="CZ50" i="1"/>
  <c r="CZ82" i="1"/>
  <c r="CZ80" i="1"/>
  <c r="DA72" i="1" l="1"/>
  <c r="CZ83" i="1"/>
  <c r="CZ84" i="1" s="1"/>
  <c r="CZ85" i="1" s="1"/>
  <c r="DA51" i="1"/>
  <c r="DB60" i="1" s="1"/>
  <c r="DB64" i="1" s="1"/>
  <c r="DB68" i="1" s="1"/>
  <c r="DA53" i="1"/>
  <c r="DA57" i="1" s="1"/>
  <c r="DB61" i="1" s="1"/>
  <c r="DB65" i="1" s="1"/>
  <c r="DB69" i="1" s="1"/>
  <c r="DA55" i="1"/>
  <c r="DA59" i="1" s="1"/>
  <c r="DB63" i="1" s="1"/>
  <c r="DB67" i="1" s="1"/>
  <c r="DB71" i="1" s="1"/>
  <c r="DA54" i="1"/>
  <c r="DA58" i="1" s="1"/>
  <c r="DB62" i="1" s="1"/>
  <c r="DB66" i="1" s="1"/>
  <c r="DB70" i="1" s="1"/>
  <c r="DB72" i="1" l="1"/>
  <c r="DB74" i="1" s="1"/>
  <c r="DA74" i="1"/>
  <c r="DA46" i="1" l="1"/>
  <c r="DA43" i="1"/>
  <c r="DA49" i="1"/>
  <c r="DA44" i="1"/>
  <c r="DA45" i="1"/>
  <c r="DA42" i="1"/>
  <c r="DA47" i="1"/>
  <c r="DA48" i="1"/>
  <c r="DA81" i="1" l="1"/>
  <c r="DB48" i="1"/>
  <c r="DB81" i="1" s="1"/>
  <c r="DA77" i="1"/>
  <c r="DB44" i="1"/>
  <c r="DA80" i="1"/>
  <c r="DB47" i="1"/>
  <c r="DA82" i="1"/>
  <c r="DB49" i="1"/>
  <c r="DA75" i="1"/>
  <c r="DB42" i="1"/>
  <c r="DA50" i="1"/>
  <c r="DA76" i="1"/>
  <c r="DB43" i="1"/>
  <c r="DA78" i="1"/>
  <c r="DB45" i="1"/>
  <c r="DA79" i="1"/>
  <c r="DB46" i="1"/>
  <c r="DB82" i="1" l="1"/>
  <c r="DB77" i="1"/>
  <c r="DB78" i="1"/>
  <c r="DA83" i="1"/>
  <c r="DA84" i="1" s="1"/>
  <c r="DA85" i="1" s="1"/>
  <c r="DB53" i="1"/>
  <c r="DB57" i="1" s="1"/>
  <c r="DC61" i="1" s="1"/>
  <c r="DC65" i="1" s="1"/>
  <c r="DC69" i="1" s="1"/>
  <c r="DB55" i="1"/>
  <c r="DB59" i="1" s="1"/>
  <c r="DC63" i="1" s="1"/>
  <c r="DC67" i="1" s="1"/>
  <c r="DC71" i="1" s="1"/>
  <c r="DB51" i="1"/>
  <c r="DC60" i="1" s="1"/>
  <c r="DC64" i="1" s="1"/>
  <c r="DC68" i="1" s="1"/>
  <c r="DB54" i="1"/>
  <c r="DB58" i="1" s="1"/>
  <c r="DC62" i="1" s="1"/>
  <c r="DC66" i="1" s="1"/>
  <c r="DC70" i="1" s="1"/>
  <c r="DB75" i="1"/>
  <c r="DB50" i="1"/>
  <c r="DB80" i="1"/>
  <c r="DB79" i="1"/>
  <c r="DB76" i="1"/>
  <c r="DC72" i="1" l="1"/>
  <c r="DB83" i="1"/>
  <c r="DB84" i="1" s="1"/>
  <c r="DB85" i="1" s="1"/>
  <c r="DC54" i="1"/>
  <c r="DC58" i="1" s="1"/>
  <c r="DD62" i="1" s="1"/>
  <c r="DD66" i="1" s="1"/>
  <c r="DD70" i="1" s="1"/>
  <c r="DC55" i="1"/>
  <c r="DC59" i="1" s="1"/>
  <c r="DD63" i="1" s="1"/>
  <c r="DD67" i="1" s="1"/>
  <c r="DD71" i="1" s="1"/>
  <c r="DC53" i="1"/>
  <c r="DC57" i="1" s="1"/>
  <c r="DD61" i="1" s="1"/>
  <c r="DD65" i="1" s="1"/>
  <c r="DD69" i="1" s="1"/>
  <c r="DC51" i="1"/>
  <c r="DD60" i="1" s="1"/>
  <c r="DD64" i="1" s="1"/>
  <c r="DD68" i="1" s="1"/>
  <c r="DD72" i="1" l="1"/>
  <c r="DD74" i="1" s="1"/>
  <c r="DC74" i="1"/>
  <c r="DC49" i="1" l="1"/>
  <c r="DC45" i="1"/>
  <c r="DC42" i="1"/>
  <c r="DC46" i="1"/>
  <c r="DC44" i="1"/>
  <c r="DC47" i="1"/>
  <c r="DC43" i="1"/>
  <c r="DC48" i="1"/>
  <c r="DC81" i="1" l="1"/>
  <c r="DD48" i="1"/>
  <c r="DC79" i="1"/>
  <c r="DD46" i="1"/>
  <c r="DD43" i="1"/>
  <c r="DC76" i="1"/>
  <c r="DC75" i="1"/>
  <c r="DC50" i="1"/>
  <c r="DD42" i="1"/>
  <c r="DC80" i="1"/>
  <c r="DD47" i="1"/>
  <c r="DC78" i="1"/>
  <c r="DD45" i="1"/>
  <c r="DC77" i="1"/>
  <c r="DD44" i="1"/>
  <c r="DD77" i="1" s="1"/>
  <c r="DC82" i="1"/>
  <c r="DD49" i="1"/>
  <c r="DD80" i="1" l="1"/>
  <c r="DD81" i="1"/>
  <c r="DC83" i="1"/>
  <c r="DC84" i="1" s="1"/>
  <c r="DC85" i="1" s="1"/>
  <c r="DD51" i="1"/>
  <c r="DE60" i="1" s="1"/>
  <c r="DE64" i="1" s="1"/>
  <c r="DE68" i="1" s="1"/>
  <c r="DD53" i="1"/>
  <c r="DD57" i="1" s="1"/>
  <c r="DE61" i="1" s="1"/>
  <c r="DE65" i="1" s="1"/>
  <c r="DE69" i="1" s="1"/>
  <c r="DD54" i="1"/>
  <c r="DD58" i="1" s="1"/>
  <c r="DE62" i="1" s="1"/>
  <c r="DE66" i="1" s="1"/>
  <c r="DE70" i="1" s="1"/>
  <c r="DD55" i="1"/>
  <c r="DD59" i="1" s="1"/>
  <c r="DE63" i="1" s="1"/>
  <c r="DE67" i="1" s="1"/>
  <c r="DE71" i="1" s="1"/>
  <c r="DD79" i="1"/>
  <c r="DD82" i="1"/>
  <c r="DD78" i="1"/>
  <c r="DD75" i="1"/>
  <c r="DD50" i="1"/>
  <c r="DD76" i="1"/>
  <c r="DE72" i="1" l="1"/>
  <c r="DE74" i="1" s="1"/>
  <c r="DD83" i="1"/>
  <c r="DD84" i="1" s="1"/>
  <c r="DD85" i="1" s="1"/>
  <c r="DE51" i="1"/>
  <c r="DF60" i="1" s="1"/>
  <c r="DF64" i="1" s="1"/>
  <c r="DF68" i="1" s="1"/>
  <c r="DE54" i="1"/>
  <c r="DE58" i="1" s="1"/>
  <c r="DF62" i="1" s="1"/>
  <c r="DF66" i="1" s="1"/>
  <c r="DF70" i="1" s="1"/>
  <c r="DE55" i="1"/>
  <c r="DE59" i="1" s="1"/>
  <c r="DF63" i="1" s="1"/>
  <c r="DF67" i="1" s="1"/>
  <c r="DF71" i="1" s="1"/>
  <c r="DE53" i="1"/>
  <c r="DE57" i="1" s="1"/>
  <c r="DF61" i="1" s="1"/>
  <c r="DF65" i="1" s="1"/>
  <c r="DF69" i="1" s="1"/>
  <c r="DF72" i="1" l="1"/>
  <c r="DF74" i="1" s="1"/>
  <c r="DE49" i="1"/>
  <c r="DE47" i="1"/>
  <c r="DE42" i="1"/>
  <c r="DE46" i="1"/>
  <c r="DE45" i="1"/>
  <c r="DE48" i="1"/>
  <c r="DE43" i="1"/>
  <c r="DE44" i="1"/>
  <c r="DE81" i="1" l="1"/>
  <c r="DF48" i="1"/>
  <c r="DE77" i="1"/>
  <c r="DF44" i="1"/>
  <c r="DE79" i="1"/>
  <c r="DF46" i="1"/>
  <c r="DE76" i="1"/>
  <c r="DF43" i="1"/>
  <c r="DE75" i="1"/>
  <c r="DE50" i="1"/>
  <c r="DF42" i="1"/>
  <c r="DE80" i="1"/>
  <c r="DF47" i="1"/>
  <c r="DE78" i="1"/>
  <c r="DF45" i="1"/>
  <c r="DE82" i="1"/>
  <c r="DF49" i="1"/>
  <c r="DF82" i="1" s="1"/>
  <c r="DE83" i="1" l="1"/>
  <c r="DE84" i="1" s="1"/>
  <c r="DE85" i="1" s="1"/>
  <c r="DF55" i="1"/>
  <c r="DF59" i="1" s="1"/>
  <c r="DG63" i="1" s="1"/>
  <c r="DG67" i="1" s="1"/>
  <c r="DG71" i="1" s="1"/>
  <c r="DF53" i="1"/>
  <c r="DF57" i="1" s="1"/>
  <c r="DG61" i="1" s="1"/>
  <c r="DG65" i="1" s="1"/>
  <c r="DG69" i="1" s="1"/>
  <c r="DF54" i="1"/>
  <c r="DF58" i="1" s="1"/>
  <c r="DG62" i="1" s="1"/>
  <c r="DG66" i="1" s="1"/>
  <c r="DG70" i="1" s="1"/>
  <c r="DF51" i="1"/>
  <c r="DG60" i="1" s="1"/>
  <c r="DG64" i="1" s="1"/>
  <c r="DG68" i="1" s="1"/>
  <c r="DF76" i="1"/>
  <c r="DF77" i="1"/>
  <c r="DF78" i="1"/>
  <c r="DF75" i="1"/>
  <c r="DF50" i="1"/>
  <c r="DF79" i="1"/>
  <c r="DF81" i="1"/>
  <c r="DF80" i="1"/>
  <c r="DF83" i="1" l="1"/>
  <c r="DF84" i="1" s="1"/>
  <c r="DF85" i="1" s="1"/>
  <c r="DG54" i="1"/>
  <c r="DG58" i="1" s="1"/>
  <c r="DH62" i="1" s="1"/>
  <c r="DH66" i="1" s="1"/>
  <c r="DH70" i="1" s="1"/>
  <c r="DG53" i="1"/>
  <c r="DG57" i="1" s="1"/>
  <c r="DH61" i="1" s="1"/>
  <c r="DH65" i="1" s="1"/>
  <c r="DH69" i="1" s="1"/>
  <c r="DG51" i="1"/>
  <c r="DH60" i="1" s="1"/>
  <c r="DH64" i="1" s="1"/>
  <c r="DH68" i="1" s="1"/>
  <c r="DG55" i="1"/>
  <c r="DG59" i="1" s="1"/>
  <c r="DH63" i="1" s="1"/>
  <c r="DH67" i="1" s="1"/>
  <c r="DH71" i="1" s="1"/>
  <c r="DG72" i="1"/>
  <c r="DH72" i="1" l="1"/>
  <c r="DH74" i="1" s="1"/>
  <c r="DG74" i="1"/>
  <c r="DG44" i="1" l="1"/>
  <c r="DG42" i="1"/>
  <c r="DG48" i="1"/>
  <c r="DG43" i="1"/>
  <c r="DG45" i="1"/>
  <c r="DG46" i="1"/>
  <c r="DG47" i="1"/>
  <c r="DG49" i="1"/>
  <c r="DG82" i="1" l="1"/>
  <c r="DH49" i="1"/>
  <c r="DG76" i="1"/>
  <c r="DH43" i="1"/>
  <c r="DH76" i="1" s="1"/>
  <c r="DG80" i="1"/>
  <c r="DH47" i="1"/>
  <c r="DG81" i="1"/>
  <c r="DH48" i="1"/>
  <c r="DG79" i="1"/>
  <c r="DH46" i="1"/>
  <c r="DG75" i="1"/>
  <c r="DG50" i="1"/>
  <c r="DH42" i="1"/>
  <c r="DG78" i="1"/>
  <c r="DH45" i="1"/>
  <c r="DG77" i="1"/>
  <c r="DH44" i="1"/>
  <c r="DG83" i="1" l="1"/>
  <c r="DG84" i="1" s="1"/>
  <c r="DG85" i="1" s="1"/>
  <c r="DH54" i="1"/>
  <c r="DH58" i="1" s="1"/>
  <c r="DI62" i="1" s="1"/>
  <c r="DI66" i="1" s="1"/>
  <c r="DI70" i="1" s="1"/>
  <c r="DH55" i="1"/>
  <c r="DH59" i="1" s="1"/>
  <c r="DI63" i="1" s="1"/>
  <c r="DI67" i="1" s="1"/>
  <c r="DI71" i="1" s="1"/>
  <c r="DH51" i="1"/>
  <c r="DI60" i="1" s="1"/>
  <c r="DI64" i="1" s="1"/>
  <c r="DI68" i="1" s="1"/>
  <c r="DH53" i="1"/>
  <c r="DH57" i="1" s="1"/>
  <c r="DI61" i="1" s="1"/>
  <c r="DI65" i="1" s="1"/>
  <c r="DI69" i="1" s="1"/>
  <c r="DH81" i="1"/>
  <c r="DH78" i="1"/>
  <c r="DH79" i="1"/>
  <c r="DH80" i="1"/>
  <c r="DH82" i="1"/>
  <c r="DH77" i="1"/>
  <c r="DH75" i="1"/>
  <c r="DH50" i="1"/>
  <c r="DI72" i="1" l="1"/>
  <c r="DH83" i="1"/>
  <c r="DH84" i="1" s="1"/>
  <c r="DH85" i="1" s="1"/>
  <c r="DI54" i="1"/>
  <c r="DI58" i="1" s="1"/>
  <c r="DJ62" i="1" s="1"/>
  <c r="DJ66" i="1" s="1"/>
  <c r="DJ70" i="1" s="1"/>
  <c r="DI55" i="1"/>
  <c r="DI59" i="1" s="1"/>
  <c r="DJ63" i="1" s="1"/>
  <c r="DJ67" i="1" s="1"/>
  <c r="DJ71" i="1" s="1"/>
  <c r="DI53" i="1"/>
  <c r="DI57" i="1" s="1"/>
  <c r="DJ61" i="1" s="1"/>
  <c r="DJ65" i="1" s="1"/>
  <c r="DJ69" i="1" s="1"/>
  <c r="DI51" i="1"/>
  <c r="DJ60" i="1" s="1"/>
  <c r="DJ64" i="1" s="1"/>
  <c r="DJ68" i="1" s="1"/>
  <c r="DJ72" i="1" l="1"/>
  <c r="DI74" i="1"/>
  <c r="DI43" i="1" s="1"/>
  <c r="DI45" i="1" l="1"/>
  <c r="DI47" i="1"/>
  <c r="DI44" i="1"/>
  <c r="DI77" i="1" s="1"/>
  <c r="DI48" i="1"/>
  <c r="DI46" i="1"/>
  <c r="DI49" i="1"/>
  <c r="DI42" i="1"/>
  <c r="DI76" i="1"/>
  <c r="DJ74" i="1"/>
  <c r="DJ43" i="1" s="1"/>
  <c r="DJ76" i="1" s="1"/>
  <c r="DJ44" i="1" l="1"/>
  <c r="DJ77" i="1" s="1"/>
  <c r="DI81" i="1"/>
  <c r="DJ48" i="1"/>
  <c r="DI75" i="1"/>
  <c r="DI50" i="1"/>
  <c r="DJ42" i="1"/>
  <c r="DI82" i="1"/>
  <c r="DJ49" i="1"/>
  <c r="DI80" i="1"/>
  <c r="DJ47" i="1"/>
  <c r="DI79" i="1"/>
  <c r="DJ46" i="1"/>
  <c r="DI78" i="1"/>
  <c r="DJ45" i="1"/>
  <c r="DJ80" i="1" l="1"/>
  <c r="DJ81" i="1"/>
  <c r="DI83" i="1"/>
  <c r="DI84" i="1" s="1"/>
  <c r="DI85" i="1" s="1"/>
  <c r="DJ51" i="1"/>
  <c r="DK60" i="1" s="1"/>
  <c r="DK64" i="1" s="1"/>
  <c r="DK68" i="1" s="1"/>
  <c r="DJ53" i="1"/>
  <c r="DJ57" i="1" s="1"/>
  <c r="DK61" i="1" s="1"/>
  <c r="DK65" i="1" s="1"/>
  <c r="DK69" i="1" s="1"/>
  <c r="DJ55" i="1"/>
  <c r="DJ59" i="1" s="1"/>
  <c r="DK63" i="1" s="1"/>
  <c r="DK67" i="1" s="1"/>
  <c r="DK71" i="1" s="1"/>
  <c r="DJ54" i="1"/>
  <c r="DJ58" i="1" s="1"/>
  <c r="DK62" i="1" s="1"/>
  <c r="DK66" i="1" s="1"/>
  <c r="DK70" i="1" s="1"/>
  <c r="DJ78" i="1"/>
  <c r="DJ79" i="1"/>
  <c r="DJ82" i="1"/>
  <c r="DJ75" i="1"/>
  <c r="DJ50" i="1"/>
  <c r="DK72" i="1" l="1"/>
  <c r="DK74" i="1" s="1"/>
  <c r="DJ83" i="1"/>
  <c r="DJ84" i="1" s="1"/>
  <c r="DJ85" i="1" s="1"/>
  <c r="DK53" i="1"/>
  <c r="DK57" i="1" s="1"/>
  <c r="DL61" i="1" s="1"/>
  <c r="DL65" i="1" s="1"/>
  <c r="DL69" i="1" s="1"/>
  <c r="DK54" i="1"/>
  <c r="DK58" i="1" s="1"/>
  <c r="DL62" i="1" s="1"/>
  <c r="DL66" i="1" s="1"/>
  <c r="DL70" i="1" s="1"/>
  <c r="DK55" i="1"/>
  <c r="DK59" i="1" s="1"/>
  <c r="DL63" i="1" s="1"/>
  <c r="DL67" i="1" s="1"/>
  <c r="DL71" i="1" s="1"/>
  <c r="DK51" i="1"/>
  <c r="DL60" i="1" s="1"/>
  <c r="DL64" i="1" s="1"/>
  <c r="DL68" i="1" s="1"/>
  <c r="DL72" i="1" l="1"/>
  <c r="DK44" i="1"/>
  <c r="DK46" i="1"/>
  <c r="DK47" i="1"/>
  <c r="DK45" i="1"/>
  <c r="DK49" i="1"/>
  <c r="DK48" i="1"/>
  <c r="DK42" i="1"/>
  <c r="DK43" i="1"/>
  <c r="DK76" i="1" s="1"/>
  <c r="DK80" i="1" l="1"/>
  <c r="DK81" i="1"/>
  <c r="DK82" i="1"/>
  <c r="DK77" i="1"/>
  <c r="DK50" i="1"/>
  <c r="DK75" i="1"/>
  <c r="DK79" i="1"/>
  <c r="DK78" i="1"/>
  <c r="DL74" i="1"/>
  <c r="DL42" i="1" s="1"/>
  <c r="DL47" i="1" l="1"/>
  <c r="DL80" i="1" s="1"/>
  <c r="DL49" i="1"/>
  <c r="DL82" i="1" s="1"/>
  <c r="DL43" i="1"/>
  <c r="DL76" i="1" s="1"/>
  <c r="DL48" i="1"/>
  <c r="DL81" i="1" s="1"/>
  <c r="DL75" i="1"/>
  <c r="DL45" i="1"/>
  <c r="DL44" i="1"/>
  <c r="DL55" i="1"/>
  <c r="DL59" i="1" s="1"/>
  <c r="DM63" i="1" s="1"/>
  <c r="DM67" i="1" s="1"/>
  <c r="DM71" i="1" s="1"/>
  <c r="DL54" i="1"/>
  <c r="DL58" i="1" s="1"/>
  <c r="DM62" i="1" s="1"/>
  <c r="DL53" i="1"/>
  <c r="DL57" i="1" s="1"/>
  <c r="DM61" i="1" s="1"/>
  <c r="DM65" i="1" s="1"/>
  <c r="DM69" i="1" s="1"/>
  <c r="DL51" i="1"/>
  <c r="DM60" i="1" s="1"/>
  <c r="DM64" i="1" s="1"/>
  <c r="DM68" i="1" s="1"/>
  <c r="DK83" i="1"/>
  <c r="DK84" i="1" s="1"/>
  <c r="DK85" i="1" s="1"/>
  <c r="DL46" i="1"/>
  <c r="DL50" i="1" l="1"/>
  <c r="DM54" i="1" s="1"/>
  <c r="DM58" i="1" s="1"/>
  <c r="DN62" i="1" s="1"/>
  <c r="DN66" i="1" s="1"/>
  <c r="DN70" i="1" s="1"/>
  <c r="DL78" i="1"/>
  <c r="DL77" i="1"/>
  <c r="DL79" i="1"/>
  <c r="DM66" i="1"/>
  <c r="DM70" i="1" s="1"/>
  <c r="DM72" i="1" s="1"/>
  <c r="DL83" i="1" l="1"/>
  <c r="DL84" i="1" s="1"/>
  <c r="DL85" i="1" s="1"/>
  <c r="DM55" i="1"/>
  <c r="DM59" i="1" s="1"/>
  <c r="DN63" i="1" s="1"/>
  <c r="DN67" i="1" s="1"/>
  <c r="DN71" i="1" s="1"/>
  <c r="DM53" i="1"/>
  <c r="DM57" i="1" s="1"/>
  <c r="DN61" i="1" s="1"/>
  <c r="DN65" i="1" s="1"/>
  <c r="DN69" i="1" s="1"/>
  <c r="DM51" i="1"/>
  <c r="DN60" i="1" s="1"/>
  <c r="DN64" i="1" s="1"/>
  <c r="DN68" i="1" s="1"/>
  <c r="DM74" i="1"/>
  <c r="DN72" i="1" l="1"/>
  <c r="DN74" i="1" s="1"/>
  <c r="DM43" i="1"/>
  <c r="DM49" i="1"/>
  <c r="DM42" i="1"/>
  <c r="DM47" i="1"/>
  <c r="DM46" i="1"/>
  <c r="DM44" i="1"/>
  <c r="DM45" i="1"/>
  <c r="DM48" i="1"/>
  <c r="DM81" i="1" s="1"/>
  <c r="DM77" i="1" l="1"/>
  <c r="DN44" i="1"/>
  <c r="DN77" i="1" s="1"/>
  <c r="DN48" i="1"/>
  <c r="DM80" i="1"/>
  <c r="DN47" i="1"/>
  <c r="DN45" i="1"/>
  <c r="DM78" i="1"/>
  <c r="DM75" i="1"/>
  <c r="DN42" i="1"/>
  <c r="DM50" i="1"/>
  <c r="DM82" i="1"/>
  <c r="DN49" i="1"/>
  <c r="DM79" i="1"/>
  <c r="DN46" i="1"/>
  <c r="DN43" i="1"/>
  <c r="DM76" i="1"/>
  <c r="DN79" i="1" l="1"/>
  <c r="DN82" i="1"/>
  <c r="DN76" i="1"/>
  <c r="DN81" i="1"/>
  <c r="DM83" i="1"/>
  <c r="DM84" i="1" s="1"/>
  <c r="DM85" i="1" s="1"/>
  <c r="DN55" i="1"/>
  <c r="DN59" i="1" s="1"/>
  <c r="DO63" i="1" s="1"/>
  <c r="DO67" i="1" s="1"/>
  <c r="DO71" i="1" s="1"/>
  <c r="DN51" i="1"/>
  <c r="DO60" i="1" s="1"/>
  <c r="DO64" i="1" s="1"/>
  <c r="DO68" i="1" s="1"/>
  <c r="DN53" i="1"/>
  <c r="DN57" i="1" s="1"/>
  <c r="DO61" i="1" s="1"/>
  <c r="DN54" i="1"/>
  <c r="DN58" i="1" s="1"/>
  <c r="DO62" i="1" s="1"/>
  <c r="DO66" i="1" s="1"/>
  <c r="DO70" i="1" s="1"/>
  <c r="DN78" i="1"/>
  <c r="DN75" i="1"/>
  <c r="DN50" i="1"/>
  <c r="DN80" i="1"/>
  <c r="DO65" i="1" l="1"/>
  <c r="DO69" i="1" s="1"/>
  <c r="DO72" i="1" s="1"/>
  <c r="DO53" i="1"/>
  <c r="DO57" i="1" s="1"/>
  <c r="DP61" i="1" s="1"/>
  <c r="DP65" i="1" s="1"/>
  <c r="DP69" i="1" s="1"/>
  <c r="DO55" i="1"/>
  <c r="DO59" i="1" s="1"/>
  <c r="DP63" i="1" s="1"/>
  <c r="DP67" i="1" s="1"/>
  <c r="DP71" i="1" s="1"/>
  <c r="DO51" i="1"/>
  <c r="DP60" i="1" s="1"/>
  <c r="DP64" i="1" s="1"/>
  <c r="DP68" i="1" s="1"/>
  <c r="DN83" i="1"/>
  <c r="DN84" i="1" s="1"/>
  <c r="DN85" i="1" s="1"/>
  <c r="DO54" i="1"/>
  <c r="DO58" i="1" s="1"/>
  <c r="DP62" i="1" s="1"/>
  <c r="DP66" i="1" s="1"/>
  <c r="DP70" i="1" s="1"/>
  <c r="DP72" i="1" l="1"/>
  <c r="DP74" i="1" s="1"/>
  <c r="DO74" i="1"/>
  <c r="DO46" i="1" l="1"/>
  <c r="DO45" i="1"/>
  <c r="DO49" i="1"/>
  <c r="DO48" i="1"/>
  <c r="DO47" i="1"/>
  <c r="DO43" i="1"/>
  <c r="DO42" i="1"/>
  <c r="DO44" i="1"/>
  <c r="DO77" i="1" l="1"/>
  <c r="DP44" i="1"/>
  <c r="DO82" i="1"/>
  <c r="DP49" i="1"/>
  <c r="DP82" i="1" s="1"/>
  <c r="DO76" i="1"/>
  <c r="DP43" i="1"/>
  <c r="DP45" i="1"/>
  <c r="DO78" i="1"/>
  <c r="DO81" i="1"/>
  <c r="DP48" i="1"/>
  <c r="DO75" i="1"/>
  <c r="DP42" i="1"/>
  <c r="DO50" i="1"/>
  <c r="DO80" i="1"/>
  <c r="DP47" i="1"/>
  <c r="DO79" i="1"/>
  <c r="DP46" i="1"/>
  <c r="DP75" i="1" l="1"/>
  <c r="DP50" i="1"/>
  <c r="DP80" i="1"/>
  <c r="DP78" i="1"/>
  <c r="DP81" i="1"/>
  <c r="DP76" i="1"/>
  <c r="DP77" i="1"/>
  <c r="DP79" i="1"/>
  <c r="DP54" i="1"/>
  <c r="DP58" i="1" s="1"/>
  <c r="DQ62" i="1" s="1"/>
  <c r="DQ66" i="1" s="1"/>
  <c r="DQ70" i="1" s="1"/>
  <c r="DO83" i="1"/>
  <c r="DO84" i="1" s="1"/>
  <c r="DO85" i="1" s="1"/>
  <c r="DP55" i="1"/>
  <c r="DP59" i="1" s="1"/>
  <c r="DQ63" i="1" s="1"/>
  <c r="DP51" i="1"/>
  <c r="DQ60" i="1" s="1"/>
  <c r="DQ64" i="1" s="1"/>
  <c r="DQ68" i="1" s="1"/>
  <c r="DP53" i="1"/>
  <c r="DP57" i="1" s="1"/>
  <c r="DQ61" i="1" s="1"/>
  <c r="DQ65" i="1" s="1"/>
  <c r="DQ69" i="1" s="1"/>
  <c r="DQ67" i="1" l="1"/>
  <c r="DQ71" i="1" s="1"/>
  <c r="DQ72" i="1" s="1"/>
  <c r="DQ54" i="1"/>
  <c r="DQ58" i="1" s="1"/>
  <c r="DR62" i="1" s="1"/>
  <c r="DR66" i="1" s="1"/>
  <c r="DR70" i="1" s="1"/>
  <c r="DQ53" i="1"/>
  <c r="DQ57" i="1" s="1"/>
  <c r="DR61" i="1" s="1"/>
  <c r="DR65" i="1" s="1"/>
  <c r="DR69" i="1" s="1"/>
  <c r="DQ55" i="1"/>
  <c r="DQ59" i="1" s="1"/>
  <c r="DR63" i="1" s="1"/>
  <c r="DR67" i="1" s="1"/>
  <c r="DR71" i="1" s="1"/>
  <c r="DP83" i="1"/>
  <c r="DP84" i="1" s="1"/>
  <c r="DP85" i="1" s="1"/>
  <c r="DQ51" i="1"/>
  <c r="DR60" i="1" s="1"/>
  <c r="DR64" i="1" s="1"/>
  <c r="DR68" i="1" s="1"/>
  <c r="DR72" i="1" l="1"/>
  <c r="DR74" i="1" s="1"/>
  <c r="DQ74" i="1"/>
  <c r="DQ47" i="1" l="1"/>
  <c r="DQ48" i="1"/>
  <c r="DQ44" i="1"/>
  <c r="DQ42" i="1"/>
  <c r="DQ45" i="1"/>
  <c r="DQ43" i="1"/>
  <c r="DQ46" i="1"/>
  <c r="DQ49" i="1"/>
  <c r="DQ82" i="1" l="1"/>
  <c r="DR49" i="1"/>
  <c r="DR82" i="1" s="1"/>
  <c r="DQ75" i="1"/>
  <c r="DQ50" i="1"/>
  <c r="DR42" i="1"/>
  <c r="DQ79" i="1"/>
  <c r="DR46" i="1"/>
  <c r="DQ77" i="1"/>
  <c r="DR44" i="1"/>
  <c r="DQ76" i="1"/>
  <c r="DR43" i="1"/>
  <c r="DQ81" i="1"/>
  <c r="DR48" i="1"/>
  <c r="DQ78" i="1"/>
  <c r="DR45" i="1"/>
  <c r="DQ80" i="1"/>
  <c r="DR47" i="1"/>
  <c r="DR51" i="1" l="1"/>
  <c r="DS60" i="1" s="1"/>
  <c r="DS64" i="1" s="1"/>
  <c r="DS68" i="1" s="1"/>
  <c r="DR54" i="1"/>
  <c r="DR58" i="1" s="1"/>
  <c r="DS62" i="1" s="1"/>
  <c r="DS66" i="1" s="1"/>
  <c r="DS70" i="1" s="1"/>
  <c r="DR55" i="1"/>
  <c r="DR59" i="1" s="1"/>
  <c r="DS63" i="1" s="1"/>
  <c r="DR53" i="1"/>
  <c r="DR57" i="1" s="1"/>
  <c r="DS61" i="1" s="1"/>
  <c r="DS65" i="1" s="1"/>
  <c r="DS69" i="1" s="1"/>
  <c r="DQ83" i="1"/>
  <c r="DQ84" i="1" s="1"/>
  <c r="DQ85" i="1" s="1"/>
  <c r="DR78" i="1"/>
  <c r="DR76" i="1"/>
  <c r="DR79" i="1"/>
  <c r="DR80" i="1"/>
  <c r="DR81" i="1"/>
  <c r="DR77" i="1"/>
  <c r="DR75" i="1"/>
  <c r="DR50" i="1"/>
  <c r="DS55" i="1" l="1"/>
  <c r="DS59" i="1" s="1"/>
  <c r="DT63" i="1" s="1"/>
  <c r="DT67" i="1" s="1"/>
  <c r="DT71" i="1" s="1"/>
  <c r="DS54" i="1"/>
  <c r="DS58" i="1" s="1"/>
  <c r="DT62" i="1" s="1"/>
  <c r="DT66" i="1" s="1"/>
  <c r="DT70" i="1" s="1"/>
  <c r="DS51" i="1"/>
  <c r="DT60" i="1" s="1"/>
  <c r="DT64" i="1" s="1"/>
  <c r="DT68" i="1" s="1"/>
  <c r="DR83" i="1"/>
  <c r="DR84" i="1" s="1"/>
  <c r="DR85" i="1" s="1"/>
  <c r="DS53" i="1"/>
  <c r="DS57" i="1" s="1"/>
  <c r="DT61" i="1" s="1"/>
  <c r="DT65" i="1" s="1"/>
  <c r="DT69" i="1" s="1"/>
  <c r="DS67" i="1"/>
  <c r="DS71" i="1" s="1"/>
  <c r="DS72" i="1" s="1"/>
  <c r="DT72" i="1" l="1"/>
  <c r="DS74" i="1"/>
  <c r="DS49" i="1" s="1"/>
  <c r="DS82" i="1" s="1"/>
  <c r="DS43" i="1" l="1"/>
  <c r="DS47" i="1"/>
  <c r="DS44" i="1"/>
  <c r="DS42" i="1"/>
  <c r="DS45" i="1"/>
  <c r="DS46" i="1"/>
  <c r="DS48" i="1"/>
  <c r="DT74" i="1"/>
  <c r="DT49" i="1" s="1"/>
  <c r="DS75" i="1" l="1"/>
  <c r="DT42" i="1"/>
  <c r="DS50" i="1"/>
  <c r="DS81" i="1"/>
  <c r="DT48" i="1"/>
  <c r="DS77" i="1"/>
  <c r="DT44" i="1"/>
  <c r="DS79" i="1"/>
  <c r="DT46" i="1"/>
  <c r="DS80" i="1"/>
  <c r="DT47" i="1"/>
  <c r="DT82" i="1"/>
  <c r="DS78" i="1"/>
  <c r="DT45" i="1"/>
  <c r="DS76" i="1"/>
  <c r="DT43" i="1"/>
  <c r="DT80" i="1" l="1"/>
  <c r="DT51" i="1"/>
  <c r="DU60" i="1" s="1"/>
  <c r="DU64" i="1" s="1"/>
  <c r="DU68" i="1" s="1"/>
  <c r="DS83" i="1"/>
  <c r="DS84" i="1" s="1"/>
  <c r="DS85" i="1" s="1"/>
  <c r="DT53" i="1"/>
  <c r="DT57" i="1" s="1"/>
  <c r="DU61" i="1" s="1"/>
  <c r="DU65" i="1" s="1"/>
  <c r="DU69" i="1" s="1"/>
  <c r="DT55" i="1"/>
  <c r="DT59" i="1" s="1"/>
  <c r="DU63" i="1" s="1"/>
  <c r="DU67" i="1" s="1"/>
  <c r="DU71" i="1" s="1"/>
  <c r="DT54" i="1"/>
  <c r="DT58" i="1" s="1"/>
  <c r="DU62" i="1" s="1"/>
  <c r="DU66" i="1" s="1"/>
  <c r="DU70" i="1" s="1"/>
  <c r="DT75" i="1"/>
  <c r="DT50" i="1"/>
  <c r="DT78" i="1"/>
  <c r="DT77" i="1"/>
  <c r="DT76" i="1"/>
  <c r="DT79" i="1"/>
  <c r="DT81" i="1"/>
  <c r="DU72" i="1" l="1"/>
  <c r="DU74" i="1" s="1"/>
  <c r="DU54" i="1"/>
  <c r="DU58" i="1" s="1"/>
  <c r="DV62" i="1" s="1"/>
  <c r="DV66" i="1" s="1"/>
  <c r="DV70" i="1" s="1"/>
  <c r="DU55" i="1"/>
  <c r="DU59" i="1" s="1"/>
  <c r="DV63" i="1" s="1"/>
  <c r="DV67" i="1" s="1"/>
  <c r="DV71" i="1" s="1"/>
  <c r="DU53" i="1"/>
  <c r="DU57" i="1" s="1"/>
  <c r="DV61" i="1" s="1"/>
  <c r="DV65" i="1" s="1"/>
  <c r="DV69" i="1" s="1"/>
  <c r="DT83" i="1"/>
  <c r="DT84" i="1" s="1"/>
  <c r="DT85" i="1" s="1"/>
  <c r="DU51" i="1"/>
  <c r="DV60" i="1" s="1"/>
  <c r="DV64" i="1" s="1"/>
  <c r="DV68" i="1" s="1"/>
  <c r="DV72" i="1" l="1"/>
  <c r="DU49" i="1"/>
  <c r="DU47" i="1"/>
  <c r="DU42" i="1"/>
  <c r="DU44" i="1"/>
  <c r="DU46" i="1"/>
  <c r="DU45" i="1"/>
  <c r="DU48" i="1"/>
  <c r="DU43" i="1"/>
  <c r="DU76" i="1" s="1"/>
  <c r="DU79" i="1" l="1"/>
  <c r="DU81" i="1"/>
  <c r="DU75" i="1"/>
  <c r="DU50" i="1"/>
  <c r="DU78" i="1"/>
  <c r="DU80" i="1"/>
  <c r="DU82" i="1"/>
  <c r="DU77" i="1"/>
  <c r="DV74" i="1"/>
  <c r="DV45" i="1" s="1"/>
  <c r="DV43" i="1" l="1"/>
  <c r="DV76" i="1" s="1"/>
  <c r="DV49" i="1"/>
  <c r="DV82" i="1" s="1"/>
  <c r="DV42" i="1"/>
  <c r="DV75" i="1" s="1"/>
  <c r="DV44" i="1"/>
  <c r="DV77" i="1" s="1"/>
  <c r="DV47" i="1"/>
  <c r="DV80" i="1" s="1"/>
  <c r="DV48" i="1"/>
  <c r="DV81" i="1" s="1"/>
  <c r="DV78" i="1"/>
  <c r="DV54" i="1"/>
  <c r="DV58" i="1" s="1"/>
  <c r="DW62" i="1" s="1"/>
  <c r="DW66" i="1" s="1"/>
  <c r="DW70" i="1" s="1"/>
  <c r="DU83" i="1"/>
  <c r="DU84" i="1" s="1"/>
  <c r="DU85" i="1" s="1"/>
  <c r="DV53" i="1"/>
  <c r="DV57" i="1" s="1"/>
  <c r="DW61" i="1" s="1"/>
  <c r="DW65" i="1" s="1"/>
  <c r="DW69" i="1" s="1"/>
  <c r="DV55" i="1"/>
  <c r="DV59" i="1" s="1"/>
  <c r="DW63" i="1" s="1"/>
  <c r="DW67" i="1" s="1"/>
  <c r="DW71" i="1" s="1"/>
  <c r="DV51" i="1"/>
  <c r="DW60" i="1" s="1"/>
  <c r="DW64" i="1" s="1"/>
  <c r="DW68" i="1" s="1"/>
  <c r="DV46" i="1"/>
  <c r="DW72" i="1" l="1"/>
  <c r="DW74" i="1" s="1"/>
  <c r="DW46" i="1" s="1"/>
  <c r="DV79" i="1"/>
  <c r="DV50" i="1"/>
  <c r="DW79" i="1" l="1"/>
  <c r="DW48" i="1"/>
  <c r="DW45" i="1"/>
  <c r="DW42" i="1"/>
  <c r="DW49" i="1"/>
  <c r="DW47" i="1"/>
  <c r="DW44" i="1"/>
  <c r="DW55" i="1"/>
  <c r="DW59" i="1" s="1"/>
  <c r="DX63" i="1" s="1"/>
  <c r="DX67" i="1" s="1"/>
  <c r="DX71" i="1" s="1"/>
  <c r="DW54" i="1"/>
  <c r="DW58" i="1" s="1"/>
  <c r="DX62" i="1" s="1"/>
  <c r="DX66" i="1" s="1"/>
  <c r="DX70" i="1" s="1"/>
  <c r="DV83" i="1"/>
  <c r="DV84" i="1" s="1"/>
  <c r="DV85" i="1" s="1"/>
  <c r="DW51" i="1"/>
  <c r="DX60" i="1" s="1"/>
  <c r="DX64" i="1" s="1"/>
  <c r="DX68" i="1" s="1"/>
  <c r="DW53" i="1"/>
  <c r="DW57" i="1" s="1"/>
  <c r="DX61" i="1" s="1"/>
  <c r="DX65" i="1" s="1"/>
  <c r="DX69" i="1" s="1"/>
  <c r="DW43" i="1"/>
  <c r="DX72" i="1" l="1"/>
  <c r="DX74" i="1" s="1"/>
  <c r="DX46" i="1" s="1"/>
  <c r="DX79" i="1" s="1"/>
  <c r="DW77" i="1"/>
  <c r="DW78" i="1"/>
  <c r="DW80" i="1"/>
  <c r="DW81" i="1"/>
  <c r="DW76" i="1"/>
  <c r="DW82" i="1"/>
  <c r="DW75" i="1"/>
  <c r="DW50" i="1"/>
  <c r="DX49" i="1" l="1"/>
  <c r="DX82" i="1" s="1"/>
  <c r="DX48" i="1"/>
  <c r="DX81" i="1" s="1"/>
  <c r="DX42" i="1"/>
  <c r="DX75" i="1" s="1"/>
  <c r="DX43" i="1"/>
  <c r="DX76" i="1" s="1"/>
  <c r="DX47" i="1"/>
  <c r="DX80" i="1" s="1"/>
  <c r="DX44" i="1"/>
  <c r="DX77" i="1" s="1"/>
  <c r="DX45" i="1"/>
  <c r="DX78" i="1" s="1"/>
  <c r="DX55" i="1"/>
  <c r="DX59" i="1" s="1"/>
  <c r="DY63" i="1" s="1"/>
  <c r="DY67" i="1" s="1"/>
  <c r="DY71" i="1" s="1"/>
  <c r="DX51" i="1"/>
  <c r="DY60" i="1" s="1"/>
  <c r="DY64" i="1" s="1"/>
  <c r="DY68" i="1" s="1"/>
  <c r="DX53" i="1"/>
  <c r="DX57" i="1" s="1"/>
  <c r="DY61" i="1" s="1"/>
  <c r="DY65" i="1" s="1"/>
  <c r="DY69" i="1" s="1"/>
  <c r="DX54" i="1"/>
  <c r="DX58" i="1" s="1"/>
  <c r="DY62" i="1" s="1"/>
  <c r="DY66" i="1" s="1"/>
  <c r="DY70" i="1" s="1"/>
  <c r="DW83" i="1"/>
  <c r="DW84" i="1" s="1"/>
  <c r="DW85" i="1" s="1"/>
  <c r="DX50" i="1" l="1"/>
  <c r="DY53" i="1" s="1"/>
  <c r="DY57" i="1" s="1"/>
  <c r="DZ61" i="1" s="1"/>
  <c r="DZ65" i="1" s="1"/>
  <c r="DZ69" i="1" s="1"/>
  <c r="DY72" i="1"/>
  <c r="DX83" i="1" l="1"/>
  <c r="DX84" i="1" s="1"/>
  <c r="DX85" i="1" s="1"/>
  <c r="DY51" i="1"/>
  <c r="DZ60" i="1" s="1"/>
  <c r="DZ64" i="1" s="1"/>
  <c r="DZ68" i="1" s="1"/>
  <c r="DY54" i="1"/>
  <c r="DY58" i="1" s="1"/>
  <c r="DZ62" i="1" s="1"/>
  <c r="DZ66" i="1" s="1"/>
  <c r="DZ70" i="1" s="1"/>
  <c r="DY55" i="1"/>
  <c r="DY59" i="1" s="1"/>
  <c r="DZ63" i="1" s="1"/>
  <c r="DZ67" i="1" s="1"/>
  <c r="DZ71" i="1" s="1"/>
  <c r="DY74" i="1"/>
  <c r="DZ72" i="1" l="1"/>
  <c r="DZ74" i="1" s="1"/>
  <c r="DY46" i="1"/>
  <c r="DY44" i="1"/>
  <c r="DY47" i="1"/>
  <c r="DY49" i="1"/>
  <c r="DY48" i="1"/>
  <c r="DY43" i="1"/>
  <c r="DY45" i="1"/>
  <c r="DY42" i="1"/>
  <c r="DY78" i="1" l="1"/>
  <c r="DZ45" i="1"/>
  <c r="DY75" i="1"/>
  <c r="DZ42" i="1"/>
  <c r="DY50" i="1"/>
  <c r="DY82" i="1"/>
  <c r="DZ49" i="1"/>
  <c r="DY80" i="1"/>
  <c r="DZ47" i="1"/>
  <c r="DZ80" i="1" s="1"/>
  <c r="DY77" i="1"/>
  <c r="DZ44" i="1"/>
  <c r="DY76" i="1"/>
  <c r="DZ43" i="1"/>
  <c r="DY81" i="1"/>
  <c r="DZ48" i="1"/>
  <c r="DY79" i="1"/>
  <c r="DZ46" i="1"/>
  <c r="DZ75" i="1" l="1"/>
  <c r="DZ50" i="1"/>
  <c r="DZ81" i="1"/>
  <c r="DZ77" i="1"/>
  <c r="DZ82" i="1"/>
  <c r="DZ78" i="1"/>
  <c r="DZ79" i="1"/>
  <c r="DZ76" i="1"/>
  <c r="DY83" i="1"/>
  <c r="DY84" i="1" s="1"/>
  <c r="DY85" i="1" s="1"/>
  <c r="DZ51" i="1"/>
  <c r="EA60" i="1" s="1"/>
  <c r="EA64" i="1" s="1"/>
  <c r="EA68" i="1" s="1"/>
  <c r="DZ54" i="1"/>
  <c r="DZ58" i="1" s="1"/>
  <c r="EA62" i="1" s="1"/>
  <c r="EA66" i="1" s="1"/>
  <c r="EA70" i="1" s="1"/>
  <c r="DZ55" i="1"/>
  <c r="DZ59" i="1" s="1"/>
  <c r="EA63" i="1" s="1"/>
  <c r="EA67" i="1" s="1"/>
  <c r="EA71" i="1" s="1"/>
  <c r="DZ53" i="1"/>
  <c r="DZ57" i="1" s="1"/>
  <c r="EA61" i="1" s="1"/>
  <c r="EA65" i="1" s="1"/>
  <c r="EA69" i="1" s="1"/>
  <c r="DZ83" i="1" l="1"/>
  <c r="DZ84" i="1" s="1"/>
  <c r="DZ85" i="1" s="1"/>
  <c r="EA55" i="1"/>
  <c r="EA59" i="1" s="1"/>
  <c r="EB63" i="1" s="1"/>
  <c r="EB67" i="1" s="1"/>
  <c r="EB71" i="1" s="1"/>
  <c r="EA53" i="1"/>
  <c r="EA57" i="1" s="1"/>
  <c r="EB61" i="1" s="1"/>
  <c r="EB65" i="1" s="1"/>
  <c r="EB69" i="1" s="1"/>
  <c r="EA51" i="1"/>
  <c r="EB60" i="1" s="1"/>
  <c r="EB64" i="1" s="1"/>
  <c r="EB68" i="1" s="1"/>
  <c r="EA54" i="1"/>
  <c r="EA58" i="1" s="1"/>
  <c r="EB62" i="1" s="1"/>
  <c r="EB66" i="1" s="1"/>
  <c r="EB70" i="1" s="1"/>
  <c r="EA72" i="1"/>
  <c r="EB72" i="1" l="1"/>
  <c r="EB74" i="1" s="1"/>
  <c r="EA74" i="1"/>
  <c r="EA47" i="1" s="1"/>
  <c r="EA80" i="1" s="1"/>
  <c r="EA48" i="1" l="1"/>
  <c r="EA49" i="1"/>
  <c r="EA46" i="1"/>
  <c r="EA42" i="1"/>
  <c r="EA44" i="1"/>
  <c r="EA45" i="1"/>
  <c r="EA43" i="1"/>
  <c r="EB47" i="1"/>
  <c r="EA76" i="1" l="1"/>
  <c r="EB43" i="1"/>
  <c r="EB80" i="1"/>
  <c r="EA75" i="1"/>
  <c r="EA50" i="1"/>
  <c r="EB42" i="1"/>
  <c r="EA78" i="1"/>
  <c r="EB45" i="1"/>
  <c r="EA82" i="1"/>
  <c r="EB49" i="1"/>
  <c r="EA79" i="1"/>
  <c r="EB46" i="1"/>
  <c r="EA77" i="1"/>
  <c r="EB44" i="1"/>
  <c r="EA81" i="1"/>
  <c r="EB48" i="1"/>
  <c r="EB81" i="1" s="1"/>
  <c r="EB77" i="1" l="1"/>
  <c r="EB82" i="1"/>
  <c r="EB75" i="1"/>
  <c r="EB50" i="1"/>
  <c r="EB53" i="1"/>
  <c r="EB57" i="1" s="1"/>
  <c r="EC61" i="1" s="1"/>
  <c r="EC65" i="1" s="1"/>
  <c r="EC69" i="1" s="1"/>
  <c r="EA83" i="1"/>
  <c r="EA84" i="1" s="1"/>
  <c r="EA85" i="1" s="1"/>
  <c r="EB54" i="1"/>
  <c r="EB58" i="1" s="1"/>
  <c r="EC62" i="1" s="1"/>
  <c r="EC66" i="1" s="1"/>
  <c r="EC70" i="1" s="1"/>
  <c r="EB51" i="1"/>
  <c r="EC60" i="1" s="1"/>
  <c r="EC64" i="1" s="1"/>
  <c r="EC68" i="1" s="1"/>
  <c r="EB55" i="1"/>
  <c r="EB59" i="1" s="1"/>
  <c r="EC63" i="1" s="1"/>
  <c r="EC67" i="1" s="1"/>
  <c r="EC71" i="1" s="1"/>
  <c r="EB76" i="1"/>
  <c r="EB79" i="1"/>
  <c r="EB78" i="1"/>
  <c r="EC72" i="1" l="1"/>
  <c r="EC51" i="1"/>
  <c r="ED60" i="1" s="1"/>
  <c r="ED64" i="1" s="1"/>
  <c r="ED68" i="1" s="1"/>
  <c r="EC54" i="1"/>
  <c r="EC58" i="1" s="1"/>
  <c r="ED62" i="1" s="1"/>
  <c r="ED66" i="1" s="1"/>
  <c r="ED70" i="1" s="1"/>
  <c r="EC55" i="1"/>
  <c r="EC59" i="1" s="1"/>
  <c r="ED63" i="1" s="1"/>
  <c r="ED67" i="1" s="1"/>
  <c r="ED71" i="1" s="1"/>
  <c r="EC53" i="1"/>
  <c r="EC57" i="1" s="1"/>
  <c r="ED61" i="1" s="1"/>
  <c r="ED65" i="1" s="1"/>
  <c r="ED69" i="1" s="1"/>
  <c r="EB83" i="1"/>
  <c r="EB84" i="1" s="1"/>
  <c r="EB85" i="1" s="1"/>
  <c r="ED72" i="1" l="1"/>
  <c r="ED74" i="1" s="1"/>
  <c r="EC74" i="1"/>
  <c r="EC47" i="1" l="1"/>
  <c r="EC43" i="1"/>
  <c r="EC45" i="1"/>
  <c r="EC44" i="1"/>
  <c r="EC46" i="1"/>
  <c r="EC42" i="1"/>
  <c r="EC49" i="1"/>
  <c r="EC48" i="1"/>
  <c r="EC81" i="1" l="1"/>
  <c r="ED48" i="1"/>
  <c r="EC77" i="1"/>
  <c r="ED44" i="1"/>
  <c r="EC82" i="1"/>
  <c r="ED49" i="1"/>
  <c r="ED82" i="1" s="1"/>
  <c r="EC78" i="1"/>
  <c r="ED45" i="1"/>
  <c r="EC75" i="1"/>
  <c r="ED42" i="1"/>
  <c r="EC50" i="1"/>
  <c r="EC76" i="1"/>
  <c r="ED43" i="1"/>
  <c r="EC79" i="1"/>
  <c r="ED46" i="1"/>
  <c r="EC80" i="1"/>
  <c r="ED47" i="1"/>
  <c r="ED77" i="1" l="1"/>
  <c r="ED79" i="1"/>
  <c r="ED54" i="1"/>
  <c r="ED58" i="1" s="1"/>
  <c r="EE62" i="1" s="1"/>
  <c r="EE66" i="1" s="1"/>
  <c r="EE70" i="1" s="1"/>
  <c r="EC83" i="1"/>
  <c r="EC84" i="1" s="1"/>
  <c r="EC85" i="1" s="1"/>
  <c r="ED55" i="1"/>
  <c r="ED59" i="1" s="1"/>
  <c r="EE63" i="1" s="1"/>
  <c r="EE67" i="1" s="1"/>
  <c r="EE71" i="1" s="1"/>
  <c r="ED51" i="1"/>
  <c r="EE60" i="1" s="1"/>
  <c r="EE64" i="1" s="1"/>
  <c r="EE68" i="1" s="1"/>
  <c r="ED53" i="1"/>
  <c r="ED57" i="1" s="1"/>
  <c r="EE61" i="1" s="1"/>
  <c r="ED75" i="1"/>
  <c r="ED50" i="1"/>
  <c r="ED81" i="1"/>
  <c r="ED78" i="1"/>
  <c r="ED80" i="1"/>
  <c r="ED76" i="1"/>
  <c r="EE53" i="1" l="1"/>
  <c r="EE57" i="1" s="1"/>
  <c r="EF61" i="1" s="1"/>
  <c r="EF65" i="1" s="1"/>
  <c r="EF69" i="1" s="1"/>
  <c r="EE54" i="1"/>
  <c r="EE58" i="1" s="1"/>
  <c r="EF62" i="1" s="1"/>
  <c r="EF66" i="1" s="1"/>
  <c r="EF70" i="1" s="1"/>
  <c r="ED83" i="1"/>
  <c r="ED84" i="1" s="1"/>
  <c r="ED85" i="1" s="1"/>
  <c r="EE55" i="1"/>
  <c r="EE59" i="1" s="1"/>
  <c r="EF63" i="1" s="1"/>
  <c r="EF67" i="1" s="1"/>
  <c r="EF71" i="1" s="1"/>
  <c r="EE51" i="1"/>
  <c r="EF60" i="1" s="1"/>
  <c r="EF64" i="1" s="1"/>
  <c r="EF68" i="1" s="1"/>
  <c r="EE65" i="1"/>
  <c r="EE69" i="1" s="1"/>
  <c r="EE72" i="1" s="1"/>
  <c r="EE74" i="1" l="1"/>
  <c r="EF72" i="1"/>
  <c r="EF74" i="1" l="1"/>
  <c r="EE42" i="1"/>
  <c r="EE43" i="1"/>
  <c r="EE44" i="1"/>
  <c r="EE48" i="1"/>
  <c r="EE47" i="1"/>
  <c r="EE45" i="1"/>
  <c r="EE78" i="1" s="1"/>
  <c r="EE46" i="1"/>
  <c r="EE49" i="1"/>
  <c r="EE76" i="1" l="1"/>
  <c r="EF43" i="1"/>
  <c r="EE80" i="1"/>
  <c r="EF47" i="1"/>
  <c r="EE82" i="1"/>
  <c r="EF49" i="1"/>
  <c r="EE75" i="1"/>
  <c r="EE50" i="1"/>
  <c r="EF42" i="1"/>
  <c r="EE81" i="1"/>
  <c r="EF48" i="1"/>
  <c r="EE79" i="1"/>
  <c r="EF46" i="1"/>
  <c r="EE77" i="1"/>
  <c r="EF44" i="1"/>
  <c r="EF45" i="1"/>
  <c r="EF54" i="1" l="1"/>
  <c r="EF58" i="1" s="1"/>
  <c r="EG62" i="1" s="1"/>
  <c r="EG66" i="1" s="1"/>
  <c r="EG70" i="1" s="1"/>
  <c r="EF51" i="1"/>
  <c r="EG60" i="1" s="1"/>
  <c r="EG64" i="1" s="1"/>
  <c r="EG68" i="1" s="1"/>
  <c r="EE83" i="1"/>
  <c r="EE84" i="1" s="1"/>
  <c r="EE85" i="1" s="1"/>
  <c r="EF53" i="1"/>
  <c r="EF57" i="1" s="1"/>
  <c r="EG61" i="1" s="1"/>
  <c r="EG65" i="1" s="1"/>
  <c r="EG69" i="1" s="1"/>
  <c r="EF55" i="1"/>
  <c r="EF59" i="1" s="1"/>
  <c r="EG63" i="1" s="1"/>
  <c r="EG67" i="1" s="1"/>
  <c r="EG71" i="1" s="1"/>
  <c r="EF80" i="1"/>
  <c r="EF77" i="1"/>
  <c r="EF81" i="1"/>
  <c r="EF78" i="1"/>
  <c r="EF82" i="1"/>
  <c r="EF76" i="1"/>
  <c r="EF79" i="1"/>
  <c r="EF50" i="1"/>
  <c r="EF75" i="1"/>
  <c r="EG72" i="1" l="1"/>
  <c r="EG74" i="1" s="1"/>
  <c r="EG44" i="1" s="1"/>
  <c r="EG77" i="1" s="1"/>
  <c r="EF83" i="1"/>
  <c r="EF84" i="1" s="1"/>
  <c r="EF85" i="1" s="1"/>
  <c r="EG53" i="1"/>
  <c r="EG57" i="1" s="1"/>
  <c r="EH61" i="1" s="1"/>
  <c r="EH65" i="1" s="1"/>
  <c r="EH69" i="1" s="1"/>
  <c r="EG54" i="1"/>
  <c r="EG58" i="1" s="1"/>
  <c r="EH62" i="1" s="1"/>
  <c r="EH66" i="1" s="1"/>
  <c r="EH70" i="1" s="1"/>
  <c r="EG51" i="1"/>
  <c r="EH60" i="1" s="1"/>
  <c r="EH64" i="1" s="1"/>
  <c r="EH68" i="1" s="1"/>
  <c r="EG55" i="1"/>
  <c r="EG59" i="1" s="1"/>
  <c r="EH63" i="1" s="1"/>
  <c r="EH67" i="1" s="1"/>
  <c r="EH71" i="1" s="1"/>
  <c r="EG43" i="1" l="1"/>
  <c r="EG76" i="1" s="1"/>
  <c r="EG42" i="1"/>
  <c r="EG75" i="1" s="1"/>
  <c r="EG45" i="1"/>
  <c r="EG78" i="1" s="1"/>
  <c r="EG48" i="1"/>
  <c r="EG81" i="1" s="1"/>
  <c r="EG49" i="1"/>
  <c r="EG82" i="1" s="1"/>
  <c r="EG46" i="1"/>
  <c r="EG79" i="1" s="1"/>
  <c r="EG47" i="1"/>
  <c r="EG80" i="1" s="1"/>
  <c r="EH72" i="1"/>
  <c r="EG50" i="1" l="1"/>
  <c r="EH51" i="1" s="1"/>
  <c r="EI60" i="1" s="1"/>
  <c r="EI64" i="1" s="1"/>
  <c r="EI68" i="1" s="1"/>
  <c r="EH74" i="1"/>
  <c r="EH54" i="1" l="1"/>
  <c r="EH58" i="1" s="1"/>
  <c r="EI62" i="1" s="1"/>
  <c r="EI66" i="1" s="1"/>
  <c r="EI70" i="1" s="1"/>
  <c r="EH55" i="1"/>
  <c r="EH59" i="1" s="1"/>
  <c r="EI63" i="1" s="1"/>
  <c r="EI67" i="1" s="1"/>
  <c r="EI71" i="1" s="1"/>
  <c r="EG83" i="1"/>
  <c r="EG84" i="1" s="1"/>
  <c r="EG85" i="1" s="1"/>
  <c r="EH53" i="1"/>
  <c r="EH57" i="1" s="1"/>
  <c r="EI61" i="1" s="1"/>
  <c r="EI65" i="1" s="1"/>
  <c r="EI69" i="1" s="1"/>
  <c r="EH44" i="1"/>
  <c r="EH42" i="1"/>
  <c r="EH45" i="1"/>
  <c r="EH48" i="1"/>
  <c r="EH46" i="1"/>
  <c r="EH47" i="1"/>
  <c r="EH49" i="1"/>
  <c r="EH43" i="1"/>
  <c r="EH76" i="1" s="1"/>
  <c r="EI72" i="1" l="1"/>
  <c r="EI74" i="1" s="1"/>
  <c r="EI42" i="1" s="1"/>
  <c r="EH78" i="1"/>
  <c r="EH50" i="1"/>
  <c r="EH75" i="1"/>
  <c r="EH81" i="1"/>
  <c r="EH82" i="1"/>
  <c r="EH80" i="1"/>
  <c r="EH79" i="1"/>
  <c r="EH77" i="1"/>
  <c r="EI49" i="1" l="1"/>
  <c r="EI82" i="1" s="1"/>
  <c r="EI46" i="1"/>
  <c r="EI79" i="1" s="1"/>
  <c r="EI75" i="1"/>
  <c r="EH83" i="1"/>
  <c r="EH84" i="1" s="1"/>
  <c r="EH85" i="1" s="1"/>
  <c r="EI55" i="1"/>
  <c r="EI59" i="1" s="1"/>
  <c r="EJ63" i="1" s="1"/>
  <c r="EJ67" i="1" s="1"/>
  <c r="EJ71" i="1" s="1"/>
  <c r="EI53" i="1"/>
  <c r="EI57" i="1" s="1"/>
  <c r="EJ61" i="1" s="1"/>
  <c r="EJ65" i="1" s="1"/>
  <c r="EJ69" i="1" s="1"/>
  <c r="EI54" i="1"/>
  <c r="EI58" i="1" s="1"/>
  <c r="EJ62" i="1" s="1"/>
  <c r="EJ66" i="1" s="1"/>
  <c r="EJ70" i="1" s="1"/>
  <c r="EI51" i="1"/>
  <c r="EJ60" i="1" s="1"/>
  <c r="EJ64" i="1" s="1"/>
  <c r="EJ68" i="1" s="1"/>
  <c r="EI43" i="1"/>
  <c r="EI45" i="1"/>
  <c r="EI44" i="1"/>
  <c r="EI47" i="1"/>
  <c r="EI48" i="1"/>
  <c r="EJ72" i="1" l="1"/>
  <c r="EJ74" i="1" s="1"/>
  <c r="EI81" i="1"/>
  <c r="EI76" i="1"/>
  <c r="EI50" i="1"/>
  <c r="EI78" i="1"/>
  <c r="EI80" i="1"/>
  <c r="EI77" i="1"/>
  <c r="EJ43" i="1" l="1"/>
  <c r="EJ76" i="1" s="1"/>
  <c r="EJ45" i="1"/>
  <c r="EJ78" i="1" s="1"/>
  <c r="EJ44" i="1"/>
  <c r="EJ77" i="1" s="1"/>
  <c r="EJ47" i="1"/>
  <c r="EJ80" i="1" s="1"/>
  <c r="EJ49" i="1"/>
  <c r="EJ82" i="1" s="1"/>
  <c r="EJ55" i="1"/>
  <c r="EJ59" i="1" s="1"/>
  <c r="EK63" i="1" s="1"/>
  <c r="EK67" i="1" s="1"/>
  <c r="EK71" i="1" s="1"/>
  <c r="EJ54" i="1"/>
  <c r="EJ58" i="1" s="1"/>
  <c r="EK62" i="1" s="1"/>
  <c r="EK66" i="1" s="1"/>
  <c r="EK70" i="1" s="1"/>
  <c r="EJ53" i="1"/>
  <c r="EJ57" i="1" s="1"/>
  <c r="EK61" i="1" s="1"/>
  <c r="EK65" i="1" s="1"/>
  <c r="EK69" i="1" s="1"/>
  <c r="EJ51" i="1"/>
  <c r="EK60" i="1" s="1"/>
  <c r="EK64" i="1" s="1"/>
  <c r="EK68" i="1" s="1"/>
  <c r="EI83" i="1"/>
  <c r="EI84" i="1" s="1"/>
  <c r="EI85" i="1" s="1"/>
  <c r="EJ46" i="1"/>
  <c r="EJ42" i="1"/>
  <c r="EJ48" i="1"/>
  <c r="EK72" i="1" l="1"/>
  <c r="EK74" i="1" s="1"/>
  <c r="EK43" i="1" s="1"/>
  <c r="EK76" i="1" s="1"/>
  <c r="EJ81" i="1"/>
  <c r="EJ79" i="1"/>
  <c r="EJ75" i="1"/>
  <c r="EJ50" i="1"/>
  <c r="EK48" i="1" l="1"/>
  <c r="EK42" i="1"/>
  <c r="EK75" i="1" s="1"/>
  <c r="EK46" i="1"/>
  <c r="EK79" i="1" s="1"/>
  <c r="EK45" i="1"/>
  <c r="EK78" i="1" s="1"/>
  <c r="EK49" i="1"/>
  <c r="EK82" i="1" s="1"/>
  <c r="EK44" i="1"/>
  <c r="EK77" i="1" s="1"/>
  <c r="EK47" i="1"/>
  <c r="EK80" i="1" s="1"/>
  <c r="EK51" i="1"/>
  <c r="EL60" i="1" s="1"/>
  <c r="EL64" i="1" s="1"/>
  <c r="EL68" i="1" s="1"/>
  <c r="EK53" i="1"/>
  <c r="EK57" i="1" s="1"/>
  <c r="EL61" i="1" s="1"/>
  <c r="EK54" i="1"/>
  <c r="EK58" i="1" s="1"/>
  <c r="EL62" i="1" s="1"/>
  <c r="EL66" i="1" s="1"/>
  <c r="EL70" i="1" s="1"/>
  <c r="EK55" i="1"/>
  <c r="EK59" i="1" s="1"/>
  <c r="EL63" i="1" s="1"/>
  <c r="EL67" i="1" s="1"/>
  <c r="EL71" i="1" s="1"/>
  <c r="EJ83" i="1"/>
  <c r="EJ84" i="1" s="1"/>
  <c r="EJ85" i="1" s="1"/>
  <c r="EK81" i="1"/>
  <c r="EK50" i="1" l="1"/>
  <c r="EL53" i="1" s="1"/>
  <c r="EL57" i="1" s="1"/>
  <c r="EM61" i="1" s="1"/>
  <c r="EM65" i="1" s="1"/>
  <c r="EM69" i="1" s="1"/>
  <c r="EL65" i="1"/>
  <c r="EL69" i="1" s="1"/>
  <c r="EL72" i="1" s="1"/>
  <c r="EL51" i="1" l="1"/>
  <c r="EM60" i="1" s="1"/>
  <c r="EM64" i="1" s="1"/>
  <c r="EM68" i="1" s="1"/>
  <c r="EL54" i="1"/>
  <c r="EL58" i="1" s="1"/>
  <c r="EM62" i="1" s="1"/>
  <c r="EM66" i="1" s="1"/>
  <c r="EM70" i="1" s="1"/>
  <c r="EK83" i="1"/>
  <c r="EK84" i="1" s="1"/>
  <c r="EK85" i="1" s="1"/>
  <c r="EL55" i="1"/>
  <c r="EL59" i="1" s="1"/>
  <c r="EM63" i="1" s="1"/>
  <c r="EM67" i="1" s="1"/>
  <c r="EM71" i="1" s="1"/>
  <c r="EL74" i="1"/>
  <c r="EM72" i="1" l="1"/>
  <c r="EM74" i="1" s="1"/>
  <c r="EL43" i="1"/>
  <c r="EL45" i="1"/>
  <c r="EL44" i="1"/>
  <c r="EL42" i="1"/>
  <c r="EL46" i="1"/>
  <c r="EL47" i="1"/>
  <c r="EL48" i="1"/>
  <c r="EL49" i="1"/>
  <c r="EL75" i="1" l="1"/>
  <c r="EM42" i="1"/>
  <c r="EL50" i="1"/>
  <c r="EL81" i="1"/>
  <c r="EM48" i="1"/>
  <c r="EL77" i="1"/>
  <c r="EM44" i="1"/>
  <c r="EL80" i="1"/>
  <c r="EM47" i="1"/>
  <c r="EL78" i="1"/>
  <c r="EM45" i="1"/>
  <c r="EL82" i="1"/>
  <c r="EM49" i="1"/>
  <c r="EM82" i="1" s="1"/>
  <c r="EL79" i="1"/>
  <c r="EM46" i="1"/>
  <c r="EL76" i="1"/>
  <c r="EM43" i="1"/>
  <c r="EM79" i="1" l="1"/>
  <c r="EM78" i="1"/>
  <c r="EM77" i="1"/>
  <c r="EM55" i="1"/>
  <c r="EM59" i="1" s="1"/>
  <c r="EN63" i="1" s="1"/>
  <c r="EN67" i="1" s="1"/>
  <c r="EN71" i="1" s="1"/>
  <c r="EM51" i="1"/>
  <c r="EN60" i="1" s="1"/>
  <c r="EN64" i="1" s="1"/>
  <c r="EN68" i="1" s="1"/>
  <c r="EM54" i="1"/>
  <c r="EM58" i="1" s="1"/>
  <c r="EN62" i="1" s="1"/>
  <c r="EN66" i="1" s="1"/>
  <c r="EN70" i="1" s="1"/>
  <c r="EM53" i="1"/>
  <c r="EM57" i="1" s="1"/>
  <c r="EN61" i="1" s="1"/>
  <c r="EN65" i="1" s="1"/>
  <c r="EN69" i="1" s="1"/>
  <c r="EL83" i="1"/>
  <c r="EL84" i="1" s="1"/>
  <c r="EL85" i="1" s="1"/>
  <c r="EM75" i="1"/>
  <c r="EM50" i="1"/>
  <c r="EM76" i="1"/>
  <c r="EM80" i="1"/>
  <c r="EM81" i="1"/>
  <c r="EN72" i="1" l="1"/>
  <c r="EN74" i="1" s="1"/>
  <c r="EN51" i="1"/>
  <c r="EO60" i="1" s="1"/>
  <c r="EO64" i="1" s="1"/>
  <c r="EO68" i="1" s="1"/>
  <c r="EM83" i="1"/>
  <c r="EM84" i="1" s="1"/>
  <c r="EM85" i="1" s="1"/>
  <c r="EN55" i="1"/>
  <c r="EN59" i="1" s="1"/>
  <c r="EO63" i="1" s="1"/>
  <c r="EO67" i="1" s="1"/>
  <c r="EO71" i="1" s="1"/>
  <c r="EN53" i="1"/>
  <c r="EN57" i="1" s="1"/>
  <c r="EO61" i="1" s="1"/>
  <c r="EO65" i="1" s="1"/>
  <c r="EO69" i="1" s="1"/>
  <c r="EN54" i="1"/>
  <c r="EN58" i="1" s="1"/>
  <c r="EO62" i="1" s="1"/>
  <c r="EO66" i="1" s="1"/>
  <c r="EO70" i="1" s="1"/>
  <c r="EO72" i="1" l="1"/>
  <c r="EN42" i="1"/>
  <c r="EN47" i="1"/>
  <c r="EN46" i="1"/>
  <c r="EN44" i="1"/>
  <c r="EN48" i="1"/>
  <c r="EN45" i="1"/>
  <c r="EN43" i="1"/>
  <c r="EN49" i="1"/>
  <c r="EN82" i="1" s="1"/>
  <c r="EN78" i="1" l="1"/>
  <c r="EN76" i="1"/>
  <c r="EN79" i="1"/>
  <c r="EN81" i="1"/>
  <c r="EN75" i="1"/>
  <c r="EN50" i="1"/>
  <c r="EN80" i="1"/>
  <c r="EN77" i="1"/>
  <c r="EO74" i="1"/>
  <c r="EO47" i="1" s="1"/>
  <c r="EO49" i="1" l="1"/>
  <c r="EO82" i="1" s="1"/>
  <c r="EO43" i="1"/>
  <c r="EO76" i="1" s="1"/>
  <c r="EO44" i="1"/>
  <c r="EO77" i="1" s="1"/>
  <c r="EO48" i="1"/>
  <c r="EO81" i="1" s="1"/>
  <c r="EO80" i="1"/>
  <c r="EN83" i="1"/>
  <c r="EN84" i="1" s="1"/>
  <c r="EN85" i="1" s="1"/>
  <c r="EO55" i="1"/>
  <c r="EO59" i="1" s="1"/>
  <c r="EP63" i="1" s="1"/>
  <c r="EP67" i="1" s="1"/>
  <c r="EP71" i="1" s="1"/>
  <c r="EO51" i="1"/>
  <c r="EP60" i="1" s="1"/>
  <c r="EP64" i="1" s="1"/>
  <c r="EP68" i="1" s="1"/>
  <c r="EO54" i="1"/>
  <c r="EO58" i="1" s="1"/>
  <c r="EP62" i="1" s="1"/>
  <c r="EO53" i="1"/>
  <c r="EO57" i="1" s="1"/>
  <c r="EP61" i="1" s="1"/>
  <c r="EO42" i="1"/>
  <c r="EO46" i="1"/>
  <c r="EO79" i="1" s="1"/>
  <c r="EO45" i="1"/>
  <c r="EP65" i="1" l="1"/>
  <c r="EP69" i="1" s="1"/>
  <c r="EO78" i="1"/>
  <c r="EP66" i="1"/>
  <c r="EP70" i="1" s="1"/>
  <c r="EO75" i="1"/>
  <c r="EO50" i="1"/>
  <c r="EP72" i="1" l="1"/>
  <c r="EP74" i="1" s="1"/>
  <c r="EO83" i="1"/>
  <c r="EO84" i="1" s="1"/>
  <c r="EO85" i="1" s="1"/>
  <c r="EP53" i="1"/>
  <c r="EP57" i="1" s="1"/>
  <c r="EQ61" i="1" s="1"/>
  <c r="EQ65" i="1" s="1"/>
  <c r="EQ69" i="1" s="1"/>
  <c r="EP51" i="1"/>
  <c r="EQ60" i="1" s="1"/>
  <c r="EQ64" i="1" s="1"/>
  <c r="EQ68" i="1" s="1"/>
  <c r="EP54" i="1"/>
  <c r="EP58" i="1" s="1"/>
  <c r="EQ62" i="1" s="1"/>
  <c r="EQ66" i="1" s="1"/>
  <c r="EQ70" i="1" s="1"/>
  <c r="EP55" i="1"/>
  <c r="EP59" i="1" s="1"/>
  <c r="EQ63" i="1" s="1"/>
  <c r="EQ67" i="1" s="1"/>
  <c r="EQ71" i="1" s="1"/>
  <c r="EP47" i="1" l="1"/>
  <c r="EP44" i="1"/>
  <c r="EP48" i="1"/>
  <c r="EP49" i="1"/>
  <c r="EP43" i="1"/>
  <c r="EP42" i="1"/>
  <c r="EP45" i="1"/>
  <c r="EQ72" i="1"/>
  <c r="EP46" i="1"/>
  <c r="EQ74" i="1" l="1"/>
  <c r="EQ42" i="1" s="1"/>
  <c r="EP82" i="1"/>
  <c r="EP78" i="1"/>
  <c r="EP81" i="1"/>
  <c r="EP77" i="1"/>
  <c r="EP50" i="1"/>
  <c r="EP75" i="1"/>
  <c r="EP79" i="1"/>
  <c r="EP76" i="1"/>
  <c r="EP80" i="1"/>
  <c r="EQ45" i="1" l="1"/>
  <c r="EQ78" i="1" s="1"/>
  <c r="EQ44" i="1"/>
  <c r="EQ47" i="1"/>
  <c r="EQ80" i="1" s="1"/>
  <c r="EQ46" i="1"/>
  <c r="EQ79" i="1" s="1"/>
  <c r="EQ49" i="1"/>
  <c r="EQ82" i="1" s="1"/>
  <c r="EQ43" i="1"/>
  <c r="EQ76" i="1" s="1"/>
  <c r="EQ75" i="1"/>
  <c r="EQ54" i="1"/>
  <c r="EQ58" i="1" s="1"/>
  <c r="ER62" i="1" s="1"/>
  <c r="ER66" i="1" s="1"/>
  <c r="ER70" i="1" s="1"/>
  <c r="EP83" i="1"/>
  <c r="EP84" i="1" s="1"/>
  <c r="EP85" i="1" s="1"/>
  <c r="EQ53" i="1"/>
  <c r="EQ57" i="1" s="1"/>
  <c r="ER61" i="1" s="1"/>
  <c r="ER65" i="1" s="1"/>
  <c r="ER69" i="1" s="1"/>
  <c r="EQ51" i="1"/>
  <c r="ER60" i="1" s="1"/>
  <c r="ER64" i="1" s="1"/>
  <c r="ER68" i="1" s="1"/>
  <c r="EQ55" i="1"/>
  <c r="EQ59" i="1" s="1"/>
  <c r="ER63" i="1" s="1"/>
  <c r="ER67" i="1" s="1"/>
  <c r="ER71" i="1" s="1"/>
  <c r="EQ48" i="1"/>
  <c r="EQ77" i="1"/>
  <c r="EQ81" i="1" l="1"/>
  <c r="ER72" i="1"/>
  <c r="ER74" i="1" s="1"/>
  <c r="ER48" i="1" s="1"/>
  <c r="EQ50" i="1"/>
  <c r="ER55" i="1" l="1"/>
  <c r="ER59" i="1" s="1"/>
  <c r="ES63" i="1" s="1"/>
  <c r="ES67" i="1" s="1"/>
  <c r="ES71" i="1" s="1"/>
  <c r="ER54" i="1"/>
  <c r="ER58" i="1" s="1"/>
  <c r="ES62" i="1" s="1"/>
  <c r="ES66" i="1" s="1"/>
  <c r="ES70" i="1" s="1"/>
  <c r="EQ83" i="1"/>
  <c r="EQ84" i="1" s="1"/>
  <c r="EQ85" i="1" s="1"/>
  <c r="ER51" i="1"/>
  <c r="ES60" i="1" s="1"/>
  <c r="ES64" i="1" s="1"/>
  <c r="ES68" i="1" s="1"/>
  <c r="ER53" i="1"/>
  <c r="ER57" i="1" s="1"/>
  <c r="ES61" i="1" s="1"/>
  <c r="ES65" i="1" s="1"/>
  <c r="ES69" i="1" s="1"/>
  <c r="ER43" i="1"/>
  <c r="ER44" i="1"/>
  <c r="ER49" i="1"/>
  <c r="ER46" i="1"/>
  <c r="ER42" i="1"/>
  <c r="ER45" i="1"/>
  <c r="ER47" i="1"/>
  <c r="ER81" i="1"/>
  <c r="ES72" i="1" l="1"/>
  <c r="ES74" i="1" s="1"/>
  <c r="ES48" i="1" s="1"/>
  <c r="ES81" i="1" s="1"/>
  <c r="ER78" i="1"/>
  <c r="ER77" i="1"/>
  <c r="ER80" i="1"/>
  <c r="ER50" i="1"/>
  <c r="ER75" i="1"/>
  <c r="ER76" i="1"/>
  <c r="ER82" i="1"/>
  <c r="ER79" i="1"/>
  <c r="ES49" i="1" l="1"/>
  <c r="ES82" i="1" s="1"/>
  <c r="ES46" i="1"/>
  <c r="ES79" i="1" s="1"/>
  <c r="ES42" i="1"/>
  <c r="ES75" i="1" s="1"/>
  <c r="ES45" i="1"/>
  <c r="ES78" i="1" s="1"/>
  <c r="ES43" i="1"/>
  <c r="ES76" i="1" s="1"/>
  <c r="ES47" i="1"/>
  <c r="ES44" i="1"/>
  <c r="ES77" i="1" s="1"/>
  <c r="ES51" i="1"/>
  <c r="ET60" i="1" s="1"/>
  <c r="ET64" i="1" s="1"/>
  <c r="ET68" i="1" s="1"/>
  <c r="ES55" i="1"/>
  <c r="ES59" i="1" s="1"/>
  <c r="ET63" i="1" s="1"/>
  <c r="ET67" i="1" s="1"/>
  <c r="ET71" i="1" s="1"/>
  <c r="ER83" i="1"/>
  <c r="ER84" i="1" s="1"/>
  <c r="ER85" i="1" s="1"/>
  <c r="ES54" i="1"/>
  <c r="ES58" i="1" s="1"/>
  <c r="ET62" i="1" s="1"/>
  <c r="ET66" i="1" s="1"/>
  <c r="ET70" i="1" s="1"/>
  <c r="ES53" i="1"/>
  <c r="ES57" i="1" s="1"/>
  <c r="ET61" i="1" s="1"/>
  <c r="ES50" i="1" l="1"/>
  <c r="ET54" i="1" s="1"/>
  <c r="ET58" i="1" s="1"/>
  <c r="EU62" i="1" s="1"/>
  <c r="EU66" i="1" s="1"/>
  <c r="EU70" i="1" s="1"/>
  <c r="ES80" i="1"/>
  <c r="ET65" i="1"/>
  <c r="ET69" i="1" s="1"/>
  <c r="ET72" i="1" s="1"/>
  <c r="ES83" i="1" l="1"/>
  <c r="ES84" i="1" s="1"/>
  <c r="ES85" i="1" s="1"/>
  <c r="ET51" i="1"/>
  <c r="EU60" i="1" s="1"/>
  <c r="EU64" i="1" s="1"/>
  <c r="EU68" i="1" s="1"/>
  <c r="ET53" i="1"/>
  <c r="ET57" i="1" s="1"/>
  <c r="EU61" i="1" s="1"/>
  <c r="EU65" i="1" s="1"/>
  <c r="EU69" i="1" s="1"/>
  <c r="ET55" i="1"/>
  <c r="ET59" i="1" s="1"/>
  <c r="EU63" i="1" s="1"/>
  <c r="EU67" i="1" s="1"/>
  <c r="EU71" i="1" s="1"/>
  <c r="ET74" i="1"/>
  <c r="EU72" i="1" l="1"/>
  <c r="EU74" i="1" s="1"/>
  <c r="ET48" i="1"/>
  <c r="ET42" i="1"/>
  <c r="ET43" i="1"/>
  <c r="ET46" i="1"/>
  <c r="ET45" i="1"/>
  <c r="ET44" i="1"/>
  <c r="ET47" i="1"/>
  <c r="ET49" i="1"/>
  <c r="EU49" i="1" l="1"/>
  <c r="ET82" i="1"/>
  <c r="ET79" i="1"/>
  <c r="EU46" i="1"/>
  <c r="EU79" i="1" s="1"/>
  <c r="ET80" i="1"/>
  <c r="EU47" i="1"/>
  <c r="EU43" i="1"/>
  <c r="ET76" i="1"/>
  <c r="ET75" i="1"/>
  <c r="EU42" i="1"/>
  <c r="ET50" i="1"/>
  <c r="ET77" i="1"/>
  <c r="EU44" i="1"/>
  <c r="ET78" i="1"/>
  <c r="EU45" i="1"/>
  <c r="EU48" i="1"/>
  <c r="ET81" i="1"/>
  <c r="EU78" i="1" l="1"/>
  <c r="EU54" i="1"/>
  <c r="EU58" i="1" s="1"/>
  <c r="EV62" i="1" s="1"/>
  <c r="EV66" i="1" s="1"/>
  <c r="EV70" i="1" s="1"/>
  <c r="ET83" i="1"/>
  <c r="ET84" i="1" s="1"/>
  <c r="ET85" i="1" s="1"/>
  <c r="EU55" i="1"/>
  <c r="EU59" i="1" s="1"/>
  <c r="EV63" i="1" s="1"/>
  <c r="EV67" i="1" s="1"/>
  <c r="EV71" i="1" s="1"/>
  <c r="EU51" i="1"/>
  <c r="EV60" i="1" s="1"/>
  <c r="EV64" i="1" s="1"/>
  <c r="EV68" i="1" s="1"/>
  <c r="EU53" i="1"/>
  <c r="EU57" i="1" s="1"/>
  <c r="EV61" i="1" s="1"/>
  <c r="EV65" i="1" s="1"/>
  <c r="EV69" i="1" s="1"/>
  <c r="EU76" i="1"/>
  <c r="EU50" i="1"/>
  <c r="EU75" i="1"/>
  <c r="EU80" i="1"/>
  <c r="EU81" i="1"/>
  <c r="EU77" i="1"/>
  <c r="EU82" i="1"/>
  <c r="EV72" i="1" l="1"/>
  <c r="EU83" i="1"/>
  <c r="EU84" i="1" s="1"/>
  <c r="EU85" i="1" s="1"/>
  <c r="EV55" i="1"/>
  <c r="EV59" i="1" s="1"/>
  <c r="EW63" i="1" s="1"/>
  <c r="EW67" i="1" s="1"/>
  <c r="EW71" i="1" s="1"/>
  <c r="EV54" i="1"/>
  <c r="EV58" i="1" s="1"/>
  <c r="EW62" i="1" s="1"/>
  <c r="EW66" i="1" s="1"/>
  <c r="EW70" i="1" s="1"/>
  <c r="EV53" i="1"/>
  <c r="EV57" i="1" s="1"/>
  <c r="EW61" i="1" s="1"/>
  <c r="EW65" i="1" s="1"/>
  <c r="EW69" i="1" s="1"/>
  <c r="EV51" i="1"/>
  <c r="EW60" i="1" s="1"/>
  <c r="EW64" i="1" s="1"/>
  <c r="EW68" i="1" s="1"/>
  <c r="EW72" i="1" l="1"/>
  <c r="EW74" i="1" s="1"/>
  <c r="EV74" i="1"/>
  <c r="EV46" i="1" s="1"/>
  <c r="EV43" i="1" l="1"/>
  <c r="EV48" i="1"/>
  <c r="EV45" i="1"/>
  <c r="EV47" i="1"/>
  <c r="EV44" i="1"/>
  <c r="EV42" i="1"/>
  <c r="EV49" i="1"/>
  <c r="EV79" i="1"/>
  <c r="EW46" i="1"/>
  <c r="EV80" i="1" l="1"/>
  <c r="EW47" i="1"/>
  <c r="EV82" i="1"/>
  <c r="EW49" i="1"/>
  <c r="EV50" i="1"/>
  <c r="EW42" i="1"/>
  <c r="EV75" i="1"/>
  <c r="EV81" i="1"/>
  <c r="EW48" i="1"/>
  <c r="EV78" i="1"/>
  <c r="EW45" i="1"/>
  <c r="EW79" i="1"/>
  <c r="EV77" i="1"/>
  <c r="EW44" i="1"/>
  <c r="EV76" i="1"/>
  <c r="EW43" i="1"/>
  <c r="EW76" i="1" s="1"/>
  <c r="EW82" i="1" l="1"/>
  <c r="EW77" i="1"/>
  <c r="EW78" i="1"/>
  <c r="EW75" i="1"/>
  <c r="EW50" i="1"/>
  <c r="EW80" i="1"/>
  <c r="EW81" i="1"/>
  <c r="EW53" i="1"/>
  <c r="EW57" i="1" s="1"/>
  <c r="EX61" i="1" s="1"/>
  <c r="EX65" i="1" s="1"/>
  <c r="EX69" i="1" s="1"/>
  <c r="EW51" i="1"/>
  <c r="EX60" i="1" s="1"/>
  <c r="EX64" i="1" s="1"/>
  <c r="EX68" i="1" s="1"/>
  <c r="EV83" i="1"/>
  <c r="EV84" i="1" s="1"/>
  <c r="EV85" i="1" s="1"/>
  <c r="EW55" i="1"/>
  <c r="EW59" i="1" s="1"/>
  <c r="EX63" i="1" s="1"/>
  <c r="EW54" i="1"/>
  <c r="EW58" i="1" s="1"/>
  <c r="EX62" i="1" s="1"/>
  <c r="EX66" i="1" s="1"/>
  <c r="EX70" i="1" s="1"/>
  <c r="EX55" i="1" l="1"/>
  <c r="EX59" i="1" s="1"/>
  <c r="EY63" i="1" s="1"/>
  <c r="EY67" i="1" s="1"/>
  <c r="EY71" i="1" s="1"/>
  <c r="EX54" i="1"/>
  <c r="EX58" i="1" s="1"/>
  <c r="EY62" i="1" s="1"/>
  <c r="EY66" i="1" s="1"/>
  <c r="EY70" i="1" s="1"/>
  <c r="EX51" i="1"/>
  <c r="EY60" i="1" s="1"/>
  <c r="EY64" i="1" s="1"/>
  <c r="EY68" i="1" s="1"/>
  <c r="EX53" i="1"/>
  <c r="EX57" i="1" s="1"/>
  <c r="EY61" i="1" s="1"/>
  <c r="EY65" i="1" s="1"/>
  <c r="EY69" i="1" s="1"/>
  <c r="EW83" i="1"/>
  <c r="EW84" i="1" s="1"/>
  <c r="EW85" i="1" s="1"/>
  <c r="EX67" i="1"/>
  <c r="EX71" i="1" s="1"/>
  <c r="EX72" i="1" s="1"/>
  <c r="EX74" i="1" l="1"/>
  <c r="EY72" i="1"/>
  <c r="EY74" i="1" l="1"/>
  <c r="EX46" i="1"/>
  <c r="EX42" i="1"/>
  <c r="EX48" i="1"/>
  <c r="EX49" i="1"/>
  <c r="EX45" i="1"/>
  <c r="EX47" i="1"/>
  <c r="EX44" i="1"/>
  <c r="EX43" i="1"/>
  <c r="EX76" i="1" s="1"/>
  <c r="EX80" i="1" l="1"/>
  <c r="EY47" i="1"/>
  <c r="EY80" i="1" s="1"/>
  <c r="EX75" i="1"/>
  <c r="EY42" i="1"/>
  <c r="EX50" i="1"/>
  <c r="EY45" i="1"/>
  <c r="EX78" i="1"/>
  <c r="EY46" i="1"/>
  <c r="EX79" i="1"/>
  <c r="EX82" i="1"/>
  <c r="EY49" i="1"/>
  <c r="EY44" i="1"/>
  <c r="EX77" i="1"/>
  <c r="EY48" i="1"/>
  <c r="EX81" i="1"/>
  <c r="EY43" i="1"/>
  <c r="EY76" i="1" l="1"/>
  <c r="EY77" i="1"/>
  <c r="EY79" i="1"/>
  <c r="EY75" i="1"/>
  <c r="EY50" i="1"/>
  <c r="EY82" i="1"/>
  <c r="EY81" i="1"/>
  <c r="EY78" i="1"/>
  <c r="EY51" i="1"/>
  <c r="EZ60" i="1" s="1"/>
  <c r="EZ64" i="1" s="1"/>
  <c r="EZ68" i="1" s="1"/>
  <c r="EY55" i="1"/>
  <c r="EY59" i="1" s="1"/>
  <c r="EZ63" i="1" s="1"/>
  <c r="EZ67" i="1" s="1"/>
  <c r="EZ71" i="1" s="1"/>
  <c r="EY54" i="1"/>
  <c r="EY58" i="1" s="1"/>
  <c r="EZ62" i="1" s="1"/>
  <c r="EZ66" i="1" s="1"/>
  <c r="EZ70" i="1" s="1"/>
  <c r="EY53" i="1"/>
  <c r="EY57" i="1" s="1"/>
  <c r="EZ61" i="1" s="1"/>
  <c r="EZ65" i="1" s="1"/>
  <c r="EZ69" i="1" s="1"/>
  <c r="EX83" i="1"/>
  <c r="EX84" i="1" s="1"/>
  <c r="EX85" i="1" s="1"/>
  <c r="EZ72" i="1" l="1"/>
  <c r="EZ74" i="1" s="1"/>
  <c r="EZ51" i="1"/>
  <c r="FA60" i="1" s="1"/>
  <c r="FA64" i="1" s="1"/>
  <c r="FA68" i="1" s="1"/>
  <c r="EZ53" i="1"/>
  <c r="EZ57" i="1" s="1"/>
  <c r="FA61" i="1" s="1"/>
  <c r="FA65" i="1" s="1"/>
  <c r="FA69" i="1" s="1"/>
  <c r="EY83" i="1"/>
  <c r="EY84" i="1" s="1"/>
  <c r="EY85" i="1" s="1"/>
  <c r="EZ54" i="1"/>
  <c r="EZ58" i="1" s="1"/>
  <c r="FA62" i="1" s="1"/>
  <c r="FA66" i="1" s="1"/>
  <c r="FA70" i="1" s="1"/>
  <c r="EZ55" i="1"/>
  <c r="EZ59" i="1" s="1"/>
  <c r="FA63" i="1" s="1"/>
  <c r="FA67" i="1" s="1"/>
  <c r="FA71" i="1" s="1"/>
  <c r="FA72" i="1" l="1"/>
  <c r="FA74" i="1" s="1"/>
  <c r="EZ42" i="1"/>
  <c r="EZ48" i="1"/>
  <c r="EZ43" i="1"/>
  <c r="EZ46" i="1"/>
  <c r="EZ49" i="1"/>
  <c r="EZ45" i="1"/>
  <c r="EZ44" i="1"/>
  <c r="EZ47" i="1"/>
  <c r="FA48" i="1" l="1"/>
  <c r="EZ81" i="1"/>
  <c r="FA44" i="1"/>
  <c r="FA77" i="1" s="1"/>
  <c r="EZ77" i="1"/>
  <c r="FA43" i="1"/>
  <c r="EZ76" i="1"/>
  <c r="EZ78" i="1"/>
  <c r="FA45" i="1"/>
  <c r="EZ82" i="1"/>
  <c r="FA49" i="1"/>
  <c r="EZ75" i="1"/>
  <c r="EZ50" i="1"/>
  <c r="FA42" i="1"/>
  <c r="FA47" i="1"/>
  <c r="EZ80" i="1"/>
  <c r="EZ79" i="1"/>
  <c r="FA46" i="1"/>
  <c r="FA78" i="1" l="1"/>
  <c r="FA80" i="1"/>
  <c r="FA82" i="1"/>
  <c r="FA51" i="1"/>
  <c r="FB60" i="1" s="1"/>
  <c r="FB64" i="1" s="1"/>
  <c r="FB68" i="1" s="1"/>
  <c r="FA54" i="1"/>
  <c r="FA58" i="1" s="1"/>
  <c r="FB62" i="1" s="1"/>
  <c r="FB66" i="1" s="1"/>
  <c r="FB70" i="1" s="1"/>
  <c r="EZ83" i="1"/>
  <c r="EZ84" i="1" s="1"/>
  <c r="EZ85" i="1" s="1"/>
  <c r="FA53" i="1"/>
  <c r="FA57" i="1" s="1"/>
  <c r="FB61" i="1" s="1"/>
  <c r="FB65" i="1" s="1"/>
  <c r="FB69" i="1" s="1"/>
  <c r="FA55" i="1"/>
  <c r="FA59" i="1" s="1"/>
  <c r="FB63" i="1" s="1"/>
  <c r="FA79" i="1"/>
  <c r="FA75" i="1"/>
  <c r="FA50" i="1"/>
  <c r="FA76" i="1"/>
  <c r="FA81" i="1"/>
  <c r="FB55" i="1" l="1"/>
  <c r="FB59" i="1" s="1"/>
  <c r="FC63" i="1" s="1"/>
  <c r="FC67" i="1" s="1"/>
  <c r="FC71" i="1" s="1"/>
  <c r="FA83" i="1"/>
  <c r="FA84" i="1" s="1"/>
  <c r="FA85" i="1" s="1"/>
  <c r="FB51" i="1"/>
  <c r="FC60" i="1" s="1"/>
  <c r="FC64" i="1" s="1"/>
  <c r="FC68" i="1" s="1"/>
  <c r="FB54" i="1"/>
  <c r="FB58" i="1" s="1"/>
  <c r="FC62" i="1" s="1"/>
  <c r="FC66" i="1" s="1"/>
  <c r="FC70" i="1" s="1"/>
  <c r="FB53" i="1"/>
  <c r="FB57" i="1" s="1"/>
  <c r="FC61" i="1" s="1"/>
  <c r="FC65" i="1" s="1"/>
  <c r="FC69" i="1" s="1"/>
  <c r="FB67" i="1"/>
  <c r="FB71" i="1" s="1"/>
  <c r="FB72" i="1" s="1"/>
  <c r="FC72" i="1" l="1"/>
  <c r="FC74" i="1" s="1"/>
  <c r="FB74" i="1"/>
  <c r="FB46" i="1" l="1"/>
  <c r="FB43" i="1"/>
  <c r="FB48" i="1"/>
  <c r="FB45" i="1"/>
  <c r="FB49" i="1"/>
  <c r="FB47" i="1"/>
  <c r="FB42" i="1"/>
  <c r="FB44" i="1"/>
  <c r="FB77" i="1" l="1"/>
  <c r="FC44" i="1"/>
  <c r="FB78" i="1"/>
  <c r="FC45" i="1"/>
  <c r="FB75" i="1"/>
  <c r="FC42" i="1"/>
  <c r="FB50" i="1"/>
  <c r="FC48" i="1"/>
  <c r="FB81" i="1"/>
  <c r="FC47" i="1"/>
  <c r="FC80" i="1" s="1"/>
  <c r="FB80" i="1"/>
  <c r="FC43" i="1"/>
  <c r="FB76" i="1"/>
  <c r="FB82" i="1"/>
  <c r="FC49" i="1"/>
  <c r="FB79" i="1"/>
  <c r="FC46" i="1"/>
  <c r="FC81" i="1" l="1"/>
  <c r="FC78" i="1"/>
  <c r="FC82" i="1"/>
  <c r="FB83" i="1"/>
  <c r="FB84" i="1" s="1"/>
  <c r="FB85" i="1" s="1"/>
  <c r="FC51" i="1"/>
  <c r="FD60" i="1" s="1"/>
  <c r="FD64" i="1" s="1"/>
  <c r="FD68" i="1" s="1"/>
  <c r="FC54" i="1"/>
  <c r="FC58" i="1" s="1"/>
  <c r="FD62" i="1" s="1"/>
  <c r="FD66" i="1" s="1"/>
  <c r="FD70" i="1" s="1"/>
  <c r="FC53" i="1"/>
  <c r="FC57" i="1" s="1"/>
  <c r="FD61" i="1" s="1"/>
  <c r="FC55" i="1"/>
  <c r="FC59" i="1" s="1"/>
  <c r="FD63" i="1" s="1"/>
  <c r="FD67" i="1" s="1"/>
  <c r="FD71" i="1" s="1"/>
  <c r="FC75" i="1"/>
  <c r="FC50" i="1"/>
  <c r="FC77" i="1"/>
  <c r="FC76" i="1"/>
  <c r="FC79" i="1"/>
  <c r="FD65" i="1" l="1"/>
  <c r="FD69" i="1" s="1"/>
  <c r="FD72" i="1" s="1"/>
  <c r="FC83" i="1"/>
  <c r="FC84" i="1" s="1"/>
  <c r="FC85" i="1" s="1"/>
  <c r="FD53" i="1"/>
  <c r="FD57" i="1" s="1"/>
  <c r="FE61" i="1" s="1"/>
  <c r="FE65" i="1" s="1"/>
  <c r="FE69" i="1" s="1"/>
  <c r="FD54" i="1"/>
  <c r="FD58" i="1" s="1"/>
  <c r="FE62" i="1" s="1"/>
  <c r="FE66" i="1" s="1"/>
  <c r="FE70" i="1" s="1"/>
  <c r="FD51" i="1"/>
  <c r="FE60" i="1" s="1"/>
  <c r="FE64" i="1" s="1"/>
  <c r="FE68" i="1" s="1"/>
  <c r="FD55" i="1"/>
  <c r="FD59" i="1" s="1"/>
  <c r="FE63" i="1" s="1"/>
  <c r="FE67" i="1" s="1"/>
  <c r="FE71" i="1" s="1"/>
  <c r="FD74" i="1" l="1"/>
  <c r="FE72" i="1"/>
  <c r="FE74" i="1" l="1"/>
  <c r="FD48" i="1"/>
  <c r="FD49" i="1"/>
  <c r="FD42" i="1"/>
  <c r="FD43" i="1"/>
  <c r="FD45" i="1"/>
  <c r="FD44" i="1"/>
  <c r="FD46" i="1"/>
  <c r="FD47" i="1"/>
  <c r="FD80" i="1" s="1"/>
  <c r="FD81" i="1" l="1"/>
  <c r="FE48" i="1"/>
  <c r="FD77" i="1"/>
  <c r="FE44" i="1"/>
  <c r="FD82" i="1"/>
  <c r="FE49" i="1"/>
  <c r="FD76" i="1"/>
  <c r="FE43" i="1"/>
  <c r="FD78" i="1"/>
  <c r="FE45" i="1"/>
  <c r="FE46" i="1"/>
  <c r="FD79" i="1"/>
  <c r="FD75" i="1"/>
  <c r="FE42" i="1"/>
  <c r="FD50" i="1"/>
  <c r="FE47" i="1"/>
  <c r="FE80" i="1" s="1"/>
  <c r="FE77" i="1" l="1"/>
  <c r="FE53" i="1"/>
  <c r="FE57" i="1" s="1"/>
  <c r="FF61" i="1" s="1"/>
  <c r="FF65" i="1" s="1"/>
  <c r="FF69" i="1" s="1"/>
  <c r="FE55" i="1"/>
  <c r="FE59" i="1" s="1"/>
  <c r="FF63" i="1" s="1"/>
  <c r="FE51" i="1"/>
  <c r="FF60" i="1" s="1"/>
  <c r="FF64" i="1" s="1"/>
  <c r="FF68" i="1" s="1"/>
  <c r="FD83" i="1"/>
  <c r="FD84" i="1" s="1"/>
  <c r="FD85" i="1" s="1"/>
  <c r="FE54" i="1"/>
  <c r="FE58" i="1" s="1"/>
  <c r="FF62" i="1" s="1"/>
  <c r="FF66" i="1" s="1"/>
  <c r="FF70" i="1" s="1"/>
  <c r="FE79" i="1"/>
  <c r="FE75" i="1"/>
  <c r="FE50" i="1"/>
  <c r="FE78" i="1"/>
  <c r="FE82" i="1"/>
  <c r="FE81" i="1"/>
  <c r="FE76" i="1"/>
  <c r="FF67" i="1" l="1"/>
  <c r="FF71" i="1" s="1"/>
  <c r="FF72" i="1" s="1"/>
  <c r="FF55" i="1"/>
  <c r="FF59" i="1" s="1"/>
  <c r="FG63" i="1" s="1"/>
  <c r="FG67" i="1" s="1"/>
  <c r="FG71" i="1" s="1"/>
  <c r="FF51" i="1"/>
  <c r="FG60" i="1" s="1"/>
  <c r="FG64" i="1" s="1"/>
  <c r="FG68" i="1" s="1"/>
  <c r="FF54" i="1"/>
  <c r="FF58" i="1" s="1"/>
  <c r="FG62" i="1" s="1"/>
  <c r="FG66" i="1" s="1"/>
  <c r="FG70" i="1" s="1"/>
  <c r="FF53" i="1"/>
  <c r="FF57" i="1" s="1"/>
  <c r="FG61" i="1" s="1"/>
  <c r="FG65" i="1" s="1"/>
  <c r="FG69" i="1" s="1"/>
  <c r="FE83" i="1"/>
  <c r="FE84" i="1" s="1"/>
  <c r="FE85" i="1" s="1"/>
  <c r="FF74" i="1" l="1"/>
  <c r="FG72" i="1"/>
  <c r="FG74" i="1" l="1"/>
  <c r="FF46" i="1"/>
  <c r="FF42" i="1"/>
  <c r="FF44" i="1"/>
  <c r="FF45" i="1"/>
  <c r="FF48" i="1"/>
  <c r="FF49" i="1"/>
  <c r="FF43" i="1"/>
  <c r="FF76" i="1" s="1"/>
  <c r="FF47" i="1"/>
  <c r="FF82" i="1" l="1"/>
  <c r="FG49" i="1"/>
  <c r="FF75" i="1"/>
  <c r="FG42" i="1"/>
  <c r="FF50" i="1"/>
  <c r="FF81" i="1"/>
  <c r="FG48" i="1"/>
  <c r="FF79" i="1"/>
  <c r="FG46" i="1"/>
  <c r="FF78" i="1"/>
  <c r="FG45" i="1"/>
  <c r="FF80" i="1"/>
  <c r="FG47" i="1"/>
  <c r="FF77" i="1"/>
  <c r="FG44" i="1"/>
  <c r="FG43" i="1"/>
  <c r="FG75" i="1" l="1"/>
  <c r="FG50" i="1"/>
  <c r="FG77" i="1"/>
  <c r="FG78" i="1"/>
  <c r="FG81" i="1"/>
  <c r="FG82" i="1"/>
  <c r="FG76" i="1"/>
  <c r="FG80" i="1"/>
  <c r="FG79" i="1"/>
  <c r="FG53" i="1"/>
  <c r="FG57" i="1" s="1"/>
  <c r="FH61" i="1" s="1"/>
  <c r="FH65" i="1" s="1"/>
  <c r="FH69" i="1" s="1"/>
  <c r="FG54" i="1"/>
  <c r="FG58" i="1" s="1"/>
  <c r="FH62" i="1" s="1"/>
  <c r="FH66" i="1" s="1"/>
  <c r="FH70" i="1" s="1"/>
  <c r="FG51" i="1"/>
  <c r="FH60" i="1" s="1"/>
  <c r="FH64" i="1" s="1"/>
  <c r="FH68" i="1" s="1"/>
  <c r="FF83" i="1"/>
  <c r="FF84" i="1" s="1"/>
  <c r="FF85" i="1" s="1"/>
  <c r="FG55" i="1"/>
  <c r="FG59" i="1" s="1"/>
  <c r="FH63" i="1" s="1"/>
  <c r="FH67" i="1" s="1"/>
  <c r="FH71" i="1" s="1"/>
  <c r="FH72" i="1" l="1"/>
  <c r="FH74" i="1" s="1"/>
  <c r="FH44" i="1" s="1"/>
  <c r="FH77" i="1" s="1"/>
  <c r="FH55" i="1"/>
  <c r="FH59" i="1" s="1"/>
  <c r="FI63" i="1" s="1"/>
  <c r="FI67" i="1" s="1"/>
  <c r="FI71" i="1" s="1"/>
  <c r="FH51" i="1"/>
  <c r="FI60" i="1" s="1"/>
  <c r="FI64" i="1" s="1"/>
  <c r="FI68" i="1" s="1"/>
  <c r="FH54" i="1"/>
  <c r="FH58" i="1" s="1"/>
  <c r="FI62" i="1" s="1"/>
  <c r="FI66" i="1" s="1"/>
  <c r="FI70" i="1" s="1"/>
  <c r="FG83" i="1"/>
  <c r="FG84" i="1" s="1"/>
  <c r="FG85" i="1" s="1"/>
  <c r="FH53" i="1"/>
  <c r="FH57" i="1" s="1"/>
  <c r="FI61" i="1" s="1"/>
  <c r="FI65" i="1" s="1"/>
  <c r="FI69" i="1" s="1"/>
  <c r="FH46" i="1" l="1"/>
  <c r="FH79" i="1" s="1"/>
  <c r="FH48" i="1"/>
  <c r="FH81" i="1" s="1"/>
  <c r="FH42" i="1"/>
  <c r="FH75" i="1" s="1"/>
  <c r="FH49" i="1"/>
  <c r="FH82" i="1" s="1"/>
  <c r="FH43" i="1"/>
  <c r="FH76" i="1" s="1"/>
  <c r="FH45" i="1"/>
  <c r="FH78" i="1" s="1"/>
  <c r="FH47" i="1"/>
  <c r="FH80" i="1" s="1"/>
  <c r="FI72" i="1"/>
  <c r="FI74" i="1" s="1"/>
  <c r="FI44" i="1" s="1"/>
  <c r="FI48" i="1" l="1"/>
  <c r="FI81" i="1" s="1"/>
  <c r="FH50" i="1"/>
  <c r="FI53" i="1" s="1"/>
  <c r="FI57" i="1" s="1"/>
  <c r="FJ61" i="1" s="1"/>
  <c r="FJ65" i="1" s="1"/>
  <c r="FJ69" i="1" s="1"/>
  <c r="FI45" i="1"/>
  <c r="FI78" i="1" s="1"/>
  <c r="FI46" i="1"/>
  <c r="FI79" i="1" s="1"/>
  <c r="FI43" i="1"/>
  <c r="FI76" i="1" s="1"/>
  <c r="FI42" i="1"/>
  <c r="FI75" i="1" s="1"/>
  <c r="FI49" i="1"/>
  <c r="FI82" i="1" s="1"/>
  <c r="FI47" i="1"/>
  <c r="FI77" i="1"/>
  <c r="FH83" i="1" l="1"/>
  <c r="FH84" i="1" s="1"/>
  <c r="FH85" i="1" s="1"/>
  <c r="FI55" i="1"/>
  <c r="FI59" i="1" s="1"/>
  <c r="FJ63" i="1" s="1"/>
  <c r="FJ67" i="1" s="1"/>
  <c r="FJ71" i="1" s="1"/>
  <c r="FI54" i="1"/>
  <c r="FI58" i="1" s="1"/>
  <c r="FJ62" i="1" s="1"/>
  <c r="FJ66" i="1" s="1"/>
  <c r="FJ70" i="1" s="1"/>
  <c r="FI51" i="1"/>
  <c r="FJ60" i="1" s="1"/>
  <c r="FJ64" i="1" s="1"/>
  <c r="FJ68" i="1" s="1"/>
  <c r="FI80" i="1"/>
  <c r="FI50" i="1"/>
  <c r="FJ72" i="1" l="1"/>
  <c r="FJ74" i="1" s="1"/>
  <c r="FJ43" i="1" s="1"/>
  <c r="FJ76" i="1" s="1"/>
  <c r="FJ51" i="1"/>
  <c r="FK60" i="1" s="1"/>
  <c r="FK64" i="1" s="1"/>
  <c r="FK68" i="1" s="1"/>
  <c r="FI83" i="1"/>
  <c r="FI84" i="1" s="1"/>
  <c r="FI85" i="1" s="1"/>
  <c r="FJ54" i="1"/>
  <c r="FJ58" i="1" s="1"/>
  <c r="FK62" i="1" s="1"/>
  <c r="FK66" i="1" s="1"/>
  <c r="FK70" i="1" s="1"/>
  <c r="FJ53" i="1"/>
  <c r="FJ57" i="1" s="1"/>
  <c r="FK61" i="1" s="1"/>
  <c r="FK65" i="1" s="1"/>
  <c r="FK69" i="1" s="1"/>
  <c r="FJ55" i="1"/>
  <c r="FJ59" i="1" s="1"/>
  <c r="FK63" i="1" s="1"/>
  <c r="FK67" i="1" s="1"/>
  <c r="FK71" i="1" s="1"/>
  <c r="FJ49" i="1" l="1"/>
  <c r="FJ46" i="1"/>
  <c r="FJ79" i="1" s="1"/>
  <c r="FJ48" i="1"/>
  <c r="FJ81" i="1" s="1"/>
  <c r="FJ45" i="1"/>
  <c r="FJ78" i="1" s="1"/>
  <c r="FJ44" i="1"/>
  <c r="FJ77" i="1" s="1"/>
  <c r="FJ42" i="1"/>
  <c r="FJ75" i="1" s="1"/>
  <c r="FJ47" i="1"/>
  <c r="FJ80" i="1" s="1"/>
  <c r="FJ82" i="1"/>
  <c r="FK72" i="1"/>
  <c r="FK74" i="1" s="1"/>
  <c r="FK48" i="1" l="1"/>
  <c r="FK81" i="1" s="1"/>
  <c r="FJ50" i="1"/>
  <c r="FJ83" i="1" s="1"/>
  <c r="FJ84" i="1" s="1"/>
  <c r="FJ85" i="1" s="1"/>
  <c r="FK45" i="1"/>
  <c r="FK43" i="1"/>
  <c r="FK47" i="1"/>
  <c r="FK42" i="1"/>
  <c r="FK49" i="1"/>
  <c r="FK44" i="1"/>
  <c r="FK77" i="1" s="1"/>
  <c r="FK46" i="1"/>
  <c r="FK53" i="1" l="1"/>
  <c r="FK57" i="1" s="1"/>
  <c r="FL61" i="1" s="1"/>
  <c r="FL65" i="1" s="1"/>
  <c r="FL69" i="1" s="1"/>
  <c r="FK54" i="1"/>
  <c r="FK58" i="1" s="1"/>
  <c r="FL62" i="1" s="1"/>
  <c r="FL66" i="1" s="1"/>
  <c r="FL70" i="1" s="1"/>
  <c r="FK55" i="1"/>
  <c r="FK59" i="1" s="1"/>
  <c r="FL63" i="1" s="1"/>
  <c r="FL67" i="1" s="1"/>
  <c r="FL71" i="1" s="1"/>
  <c r="FK51" i="1"/>
  <c r="FL60" i="1" s="1"/>
  <c r="FL64" i="1" s="1"/>
  <c r="FL68" i="1" s="1"/>
  <c r="FK78" i="1"/>
  <c r="FK79" i="1"/>
  <c r="FK80" i="1"/>
  <c r="FK82" i="1"/>
  <c r="FK75" i="1"/>
  <c r="FK50" i="1"/>
  <c r="FK76" i="1"/>
  <c r="FL72" i="1" l="1"/>
  <c r="FL74" i="1" s="1"/>
  <c r="FL55" i="1"/>
  <c r="FL59" i="1" s="1"/>
  <c r="FM63" i="1" s="1"/>
  <c r="FM67" i="1" s="1"/>
  <c r="FM71" i="1" s="1"/>
  <c r="FL54" i="1"/>
  <c r="FL58" i="1" s="1"/>
  <c r="FM62" i="1" s="1"/>
  <c r="FM66" i="1" s="1"/>
  <c r="FM70" i="1" s="1"/>
  <c r="FL51" i="1"/>
  <c r="FM60" i="1" s="1"/>
  <c r="FM64" i="1" s="1"/>
  <c r="FM68" i="1" s="1"/>
  <c r="FL53" i="1"/>
  <c r="FL57" i="1" s="1"/>
  <c r="FM61" i="1" s="1"/>
  <c r="FM65" i="1" s="1"/>
  <c r="FM69" i="1" s="1"/>
  <c r="FK83" i="1"/>
  <c r="FK84" i="1" s="1"/>
  <c r="FK85" i="1" s="1"/>
  <c r="FL48" i="1" l="1"/>
  <c r="FL42" i="1"/>
  <c r="FL45" i="1"/>
  <c r="FL47" i="1"/>
  <c r="FL49" i="1"/>
  <c r="FL43" i="1"/>
  <c r="FL46" i="1"/>
  <c r="FM72" i="1"/>
  <c r="FL44" i="1"/>
  <c r="FL77" i="1" s="1"/>
  <c r="FM74" i="1" l="1"/>
  <c r="FM44" i="1" s="1"/>
  <c r="FL80" i="1"/>
  <c r="FL79" i="1"/>
  <c r="FL78" i="1"/>
  <c r="FL76" i="1"/>
  <c r="FL75" i="1"/>
  <c r="FL50" i="1"/>
  <c r="FL82" i="1"/>
  <c r="FL81" i="1"/>
  <c r="FM45" i="1" l="1"/>
  <c r="FM78" i="1" s="1"/>
  <c r="FM49" i="1"/>
  <c r="FM82" i="1" s="1"/>
  <c r="FM43" i="1"/>
  <c r="FM48" i="1"/>
  <c r="FM81" i="1" s="1"/>
  <c r="FM42" i="1"/>
  <c r="FM75" i="1" s="1"/>
  <c r="FM46" i="1"/>
  <c r="FM79" i="1" s="1"/>
  <c r="FM47" i="1"/>
  <c r="FM80" i="1" s="1"/>
  <c r="FM77" i="1"/>
  <c r="FM53" i="1"/>
  <c r="FM57" i="1" s="1"/>
  <c r="FN61" i="1" s="1"/>
  <c r="FN65" i="1" s="1"/>
  <c r="FN69" i="1" s="1"/>
  <c r="FM51" i="1"/>
  <c r="FN60" i="1" s="1"/>
  <c r="FN64" i="1" s="1"/>
  <c r="FN68" i="1" s="1"/>
  <c r="FM54" i="1"/>
  <c r="FM58" i="1" s="1"/>
  <c r="FN62" i="1" s="1"/>
  <c r="FN66" i="1" s="1"/>
  <c r="FN70" i="1" s="1"/>
  <c r="FM55" i="1"/>
  <c r="FM59" i="1" s="1"/>
  <c r="FN63" i="1" s="1"/>
  <c r="FL83" i="1"/>
  <c r="FL84" i="1" s="1"/>
  <c r="FL85" i="1" s="1"/>
  <c r="FM50" i="1" l="1"/>
  <c r="FN55" i="1" s="1"/>
  <c r="FN59" i="1" s="1"/>
  <c r="FO63" i="1" s="1"/>
  <c r="FO67" i="1" s="1"/>
  <c r="FO71" i="1" s="1"/>
  <c r="FM76" i="1"/>
  <c r="FN67" i="1"/>
  <c r="FN71" i="1" s="1"/>
  <c r="FN72" i="1" s="1"/>
  <c r="FM83" i="1" l="1"/>
  <c r="FM84" i="1" s="1"/>
  <c r="FM85" i="1" s="1"/>
  <c r="FN53" i="1"/>
  <c r="FN57" i="1" s="1"/>
  <c r="FO61" i="1" s="1"/>
  <c r="FO65" i="1" s="1"/>
  <c r="FO69" i="1" s="1"/>
  <c r="FN51" i="1"/>
  <c r="FO60" i="1" s="1"/>
  <c r="FO64" i="1" s="1"/>
  <c r="FO68" i="1" s="1"/>
  <c r="FN54" i="1"/>
  <c r="FN58" i="1" s="1"/>
  <c r="FO62" i="1" s="1"/>
  <c r="FO66" i="1" s="1"/>
  <c r="FO70" i="1" s="1"/>
  <c r="FN74" i="1"/>
  <c r="FO72" i="1" l="1"/>
  <c r="FO74" i="1" s="1"/>
  <c r="FN48" i="1"/>
  <c r="FN44" i="1"/>
  <c r="FN49" i="1"/>
  <c r="FN46" i="1"/>
  <c r="FN47" i="1"/>
  <c r="FN42" i="1"/>
  <c r="FN43" i="1"/>
  <c r="FN45" i="1"/>
  <c r="FN78" i="1" s="1"/>
  <c r="FN75" i="1" l="1"/>
  <c r="FO42" i="1"/>
  <c r="FN50" i="1"/>
  <c r="FN77" i="1"/>
  <c r="FO44" i="1"/>
  <c r="FN80" i="1"/>
  <c r="FO47" i="1"/>
  <c r="FN81" i="1"/>
  <c r="FO48" i="1"/>
  <c r="FN79" i="1"/>
  <c r="FO46" i="1"/>
  <c r="FN76" i="1"/>
  <c r="FO43" i="1"/>
  <c r="FN82" i="1"/>
  <c r="FO49" i="1"/>
  <c r="FO45" i="1"/>
  <c r="FO78" i="1" l="1"/>
  <c r="FO82" i="1"/>
  <c r="FO79" i="1"/>
  <c r="FO80" i="1"/>
  <c r="FO53" i="1"/>
  <c r="FO57" i="1" s="1"/>
  <c r="FP61" i="1" s="1"/>
  <c r="FP65" i="1" s="1"/>
  <c r="FP69" i="1" s="1"/>
  <c r="FN83" i="1"/>
  <c r="FN84" i="1" s="1"/>
  <c r="FN85" i="1" s="1"/>
  <c r="FO51" i="1"/>
  <c r="FP60" i="1" s="1"/>
  <c r="FP64" i="1" s="1"/>
  <c r="FP68" i="1" s="1"/>
  <c r="FO54" i="1"/>
  <c r="FO58" i="1" s="1"/>
  <c r="FP62" i="1" s="1"/>
  <c r="FP66" i="1" s="1"/>
  <c r="FP70" i="1" s="1"/>
  <c r="FO55" i="1"/>
  <c r="FO59" i="1" s="1"/>
  <c r="FP63" i="1" s="1"/>
  <c r="FP67" i="1" s="1"/>
  <c r="FP71" i="1" s="1"/>
  <c r="FO75" i="1"/>
  <c r="FO50" i="1"/>
  <c r="FO76" i="1"/>
  <c r="FO81" i="1"/>
  <c r="FO77" i="1"/>
  <c r="FP53" i="1" l="1"/>
  <c r="FP57" i="1" s="1"/>
  <c r="FQ61" i="1" s="1"/>
  <c r="FQ65" i="1" s="1"/>
  <c r="FQ69" i="1" s="1"/>
  <c r="FP51" i="1"/>
  <c r="FQ60" i="1" s="1"/>
  <c r="FQ64" i="1" s="1"/>
  <c r="FQ68" i="1" s="1"/>
  <c r="FP55" i="1"/>
  <c r="FP59" i="1" s="1"/>
  <c r="FQ63" i="1" s="1"/>
  <c r="FQ67" i="1" s="1"/>
  <c r="FQ71" i="1" s="1"/>
  <c r="FO83" i="1"/>
  <c r="FO84" i="1" s="1"/>
  <c r="FO85" i="1" s="1"/>
  <c r="FP54" i="1"/>
  <c r="FP58" i="1" s="1"/>
  <c r="FQ62" i="1" s="1"/>
  <c r="FQ66" i="1" s="1"/>
  <c r="FQ70" i="1" s="1"/>
  <c r="FP72" i="1"/>
  <c r="FP74" i="1" l="1"/>
  <c r="FQ72" i="1"/>
  <c r="FQ74" i="1" l="1"/>
  <c r="FP43" i="1"/>
  <c r="FP44" i="1"/>
  <c r="FP47" i="1"/>
  <c r="FP45" i="1"/>
  <c r="FP46" i="1"/>
  <c r="FP79" i="1" s="1"/>
  <c r="FP48" i="1"/>
  <c r="FP49" i="1"/>
  <c r="FP42" i="1"/>
  <c r="FP81" i="1" l="1"/>
  <c r="FQ48" i="1"/>
  <c r="FP77" i="1"/>
  <c r="FQ44" i="1"/>
  <c r="FQ43" i="1"/>
  <c r="FP76" i="1"/>
  <c r="FP78" i="1"/>
  <c r="FQ45" i="1"/>
  <c r="FP75" i="1"/>
  <c r="FQ42" i="1"/>
  <c r="FP50" i="1"/>
  <c r="FP82" i="1"/>
  <c r="FQ49" i="1"/>
  <c r="FP80" i="1"/>
  <c r="FQ47" i="1"/>
  <c r="FQ46" i="1"/>
  <c r="FQ79" i="1" l="1"/>
  <c r="FQ77" i="1"/>
  <c r="FQ80" i="1"/>
  <c r="FQ54" i="1"/>
  <c r="FQ58" i="1" s="1"/>
  <c r="FR62" i="1" s="1"/>
  <c r="FR66" i="1" s="1"/>
  <c r="FR70" i="1" s="1"/>
  <c r="FQ55" i="1"/>
  <c r="FQ59" i="1" s="1"/>
  <c r="FR63" i="1" s="1"/>
  <c r="FP83" i="1"/>
  <c r="FP84" i="1" s="1"/>
  <c r="FP85" i="1" s="1"/>
  <c r="FQ51" i="1"/>
  <c r="FR60" i="1" s="1"/>
  <c r="FR64" i="1" s="1"/>
  <c r="FR68" i="1" s="1"/>
  <c r="FQ53" i="1"/>
  <c r="FQ57" i="1" s="1"/>
  <c r="FR61" i="1" s="1"/>
  <c r="FR65" i="1" s="1"/>
  <c r="FR69" i="1" s="1"/>
  <c r="FQ75" i="1"/>
  <c r="FQ50" i="1"/>
  <c r="FQ81" i="1"/>
  <c r="FQ78" i="1"/>
  <c r="FQ82" i="1"/>
  <c r="FQ76" i="1"/>
  <c r="FR67" i="1" l="1"/>
  <c r="FR71" i="1" s="1"/>
  <c r="FR72" i="1" s="1"/>
  <c r="FR74" i="1" s="1"/>
  <c r="FR51" i="1"/>
  <c r="FS60" i="1" s="1"/>
  <c r="FS64" i="1" s="1"/>
  <c r="FS68" i="1" s="1"/>
  <c r="FR54" i="1"/>
  <c r="FR58" i="1" s="1"/>
  <c r="FS62" i="1" s="1"/>
  <c r="FS66" i="1" s="1"/>
  <c r="FS70" i="1" s="1"/>
  <c r="FR53" i="1"/>
  <c r="FR57" i="1" s="1"/>
  <c r="FS61" i="1" s="1"/>
  <c r="FS65" i="1" s="1"/>
  <c r="FS69" i="1" s="1"/>
  <c r="FQ83" i="1"/>
  <c r="FQ84" i="1" s="1"/>
  <c r="FQ85" i="1" s="1"/>
  <c r="FR55" i="1"/>
  <c r="FR59" i="1" s="1"/>
  <c r="FS63" i="1" s="1"/>
  <c r="FS67" i="1" s="1"/>
  <c r="FS71" i="1" s="1"/>
  <c r="FS72" i="1" l="1"/>
  <c r="FS74" i="1" s="1"/>
  <c r="FR43" i="1"/>
  <c r="FR44" i="1"/>
  <c r="FR48" i="1"/>
  <c r="FR46" i="1"/>
  <c r="FR47" i="1"/>
  <c r="FR42" i="1"/>
  <c r="FR45" i="1"/>
  <c r="FR49" i="1"/>
  <c r="FS49" i="1" l="1"/>
  <c r="FR82" i="1"/>
  <c r="FS46" i="1"/>
  <c r="FR79" i="1"/>
  <c r="FS45" i="1"/>
  <c r="FR78" i="1"/>
  <c r="FR81" i="1"/>
  <c r="FS48" i="1"/>
  <c r="FR50" i="1"/>
  <c r="FR75" i="1"/>
  <c r="FS42" i="1"/>
  <c r="FS44" i="1"/>
  <c r="FR77" i="1"/>
  <c r="FS47" i="1"/>
  <c r="FR80" i="1"/>
  <c r="FR76" i="1"/>
  <c r="FS43" i="1"/>
  <c r="FS81" i="1" l="1"/>
  <c r="FS50" i="1"/>
  <c r="FS75" i="1"/>
  <c r="FS79" i="1"/>
  <c r="FS80" i="1"/>
  <c r="FS77" i="1"/>
  <c r="FS76" i="1"/>
  <c r="FS55" i="1"/>
  <c r="FS59" i="1" s="1"/>
  <c r="FT63" i="1" s="1"/>
  <c r="FT67" i="1" s="1"/>
  <c r="FT71" i="1" s="1"/>
  <c r="FS54" i="1"/>
  <c r="FS58" i="1" s="1"/>
  <c r="FT62" i="1" s="1"/>
  <c r="FT66" i="1" s="1"/>
  <c r="FT70" i="1" s="1"/>
  <c r="FS51" i="1"/>
  <c r="FT60" i="1" s="1"/>
  <c r="FT64" i="1" s="1"/>
  <c r="FT68" i="1" s="1"/>
  <c r="FS53" i="1"/>
  <c r="FS57" i="1" s="1"/>
  <c r="FT61" i="1" s="1"/>
  <c r="FT65" i="1" s="1"/>
  <c r="FT69" i="1" s="1"/>
  <c r="FR83" i="1"/>
  <c r="FR84" i="1" s="1"/>
  <c r="FR85" i="1" s="1"/>
  <c r="FS78" i="1"/>
  <c r="FS82" i="1"/>
  <c r="FT72" i="1" l="1"/>
  <c r="FT74" i="1" s="1"/>
  <c r="FT53" i="1"/>
  <c r="FT57" i="1" s="1"/>
  <c r="FU61" i="1" s="1"/>
  <c r="FU65" i="1" s="1"/>
  <c r="FU69" i="1" s="1"/>
  <c r="FT55" i="1"/>
  <c r="FT59" i="1" s="1"/>
  <c r="FU63" i="1" s="1"/>
  <c r="FU67" i="1" s="1"/>
  <c r="FU71" i="1" s="1"/>
  <c r="FT54" i="1"/>
  <c r="FT58" i="1" s="1"/>
  <c r="FU62" i="1" s="1"/>
  <c r="FU66" i="1" s="1"/>
  <c r="FU70" i="1" s="1"/>
  <c r="FT51" i="1"/>
  <c r="FU60" i="1" s="1"/>
  <c r="FU64" i="1" s="1"/>
  <c r="FU68" i="1" s="1"/>
  <c r="FS83" i="1"/>
  <c r="FS84" i="1" s="1"/>
  <c r="FS85" i="1" s="1"/>
  <c r="FU72" i="1" l="1"/>
  <c r="FU74" i="1" s="1"/>
  <c r="FT42" i="1"/>
  <c r="FT47" i="1"/>
  <c r="FT43" i="1"/>
  <c r="FT49" i="1"/>
  <c r="FT45" i="1"/>
  <c r="FT48" i="1"/>
  <c r="FT46" i="1"/>
  <c r="FT44" i="1"/>
  <c r="FU48" i="1" l="1"/>
  <c r="FT81" i="1"/>
  <c r="FU46" i="1"/>
  <c r="FT79" i="1"/>
  <c r="FT76" i="1"/>
  <c r="FU43" i="1"/>
  <c r="FT78" i="1"/>
  <c r="FU45" i="1"/>
  <c r="FT75" i="1"/>
  <c r="FT50" i="1"/>
  <c r="FU42" i="1"/>
  <c r="FU47" i="1"/>
  <c r="FT80" i="1"/>
  <c r="FU44" i="1"/>
  <c r="FU77" i="1" s="1"/>
  <c r="FT77" i="1"/>
  <c r="FT82" i="1"/>
  <c r="FU49" i="1"/>
  <c r="FU80" i="1" l="1"/>
  <c r="FU78" i="1"/>
  <c r="FU75" i="1"/>
  <c r="FU50" i="1"/>
  <c r="FU79" i="1"/>
  <c r="FT83" i="1"/>
  <c r="FT84" i="1" s="1"/>
  <c r="FT85" i="1" s="1"/>
  <c r="FU51" i="1"/>
  <c r="FV60" i="1" s="1"/>
  <c r="FV64" i="1" s="1"/>
  <c r="FV68" i="1" s="1"/>
  <c r="FU54" i="1"/>
  <c r="FU58" i="1" s="1"/>
  <c r="FV62" i="1" s="1"/>
  <c r="FV66" i="1" s="1"/>
  <c r="FV70" i="1" s="1"/>
  <c r="FU55" i="1"/>
  <c r="FU59" i="1" s="1"/>
  <c r="FV63" i="1" s="1"/>
  <c r="FV67" i="1" s="1"/>
  <c r="FV71" i="1" s="1"/>
  <c r="FU53" i="1"/>
  <c r="FU57" i="1" s="1"/>
  <c r="FV61" i="1" s="1"/>
  <c r="FU76" i="1"/>
  <c r="FU82" i="1"/>
  <c r="FU81" i="1"/>
  <c r="FV53" i="1" l="1"/>
  <c r="FV57" i="1" s="1"/>
  <c r="FW61" i="1" s="1"/>
  <c r="FW65" i="1" s="1"/>
  <c r="FW69" i="1" s="1"/>
  <c r="FV55" i="1"/>
  <c r="FV59" i="1" s="1"/>
  <c r="FW63" i="1" s="1"/>
  <c r="FW67" i="1" s="1"/>
  <c r="FW71" i="1" s="1"/>
  <c r="FV54" i="1"/>
  <c r="FV58" i="1" s="1"/>
  <c r="FW62" i="1" s="1"/>
  <c r="FW66" i="1" s="1"/>
  <c r="FW70" i="1" s="1"/>
  <c r="FU83" i="1"/>
  <c r="FU84" i="1" s="1"/>
  <c r="FU85" i="1" s="1"/>
  <c r="FV51" i="1"/>
  <c r="FW60" i="1" s="1"/>
  <c r="FW64" i="1" s="1"/>
  <c r="FW68" i="1" s="1"/>
  <c r="FV65" i="1"/>
  <c r="FV69" i="1" s="1"/>
  <c r="FV72" i="1" s="1"/>
  <c r="FV74" i="1" l="1"/>
  <c r="FW72" i="1"/>
  <c r="FW74" i="1" s="1"/>
  <c r="FV46" i="1" l="1"/>
  <c r="FV47" i="1"/>
  <c r="FV49" i="1"/>
  <c r="FV48" i="1"/>
  <c r="FV42" i="1"/>
  <c r="FV45" i="1"/>
  <c r="FV43" i="1"/>
  <c r="FV44" i="1"/>
  <c r="FV77" i="1" l="1"/>
  <c r="FW44" i="1"/>
  <c r="FW48" i="1"/>
  <c r="FV81" i="1"/>
  <c r="FV76" i="1"/>
  <c r="FW43" i="1"/>
  <c r="FV82" i="1"/>
  <c r="FW49" i="1"/>
  <c r="FW45" i="1"/>
  <c r="FV78" i="1"/>
  <c r="FV80" i="1"/>
  <c r="FW47" i="1"/>
  <c r="FW80" i="1" s="1"/>
  <c r="FV75" i="1"/>
  <c r="FV50" i="1"/>
  <c r="FW42" i="1"/>
  <c r="FW46" i="1"/>
  <c r="FV79" i="1"/>
  <c r="FW79" i="1" l="1"/>
  <c r="FW82" i="1"/>
  <c r="FW75" i="1"/>
  <c r="FW50" i="1"/>
  <c r="FW81" i="1"/>
  <c r="FW76" i="1"/>
  <c r="FW77" i="1"/>
  <c r="FW54" i="1"/>
  <c r="FW58" i="1" s="1"/>
  <c r="FX62" i="1" s="1"/>
  <c r="FX66" i="1" s="1"/>
  <c r="FX70" i="1" s="1"/>
  <c r="FW55" i="1"/>
  <c r="FW59" i="1" s="1"/>
  <c r="FX63" i="1" s="1"/>
  <c r="FX67" i="1" s="1"/>
  <c r="FX71" i="1" s="1"/>
  <c r="FV83" i="1"/>
  <c r="FV84" i="1" s="1"/>
  <c r="FV85" i="1" s="1"/>
  <c r="FW51" i="1"/>
  <c r="FX60" i="1" s="1"/>
  <c r="FX64" i="1" s="1"/>
  <c r="FX68" i="1" s="1"/>
  <c r="FW53" i="1"/>
  <c r="FW57" i="1" s="1"/>
  <c r="FX61" i="1" s="1"/>
  <c r="FX65" i="1" s="1"/>
  <c r="FX69" i="1" s="1"/>
  <c r="FW78" i="1"/>
  <c r="FX51" i="1" l="1"/>
  <c r="FY60" i="1" s="1"/>
  <c r="FY64" i="1" s="1"/>
  <c r="FY68" i="1" s="1"/>
  <c r="FW83" i="1"/>
  <c r="FW84" i="1" s="1"/>
  <c r="FW85" i="1" s="1"/>
  <c r="FX55" i="1"/>
  <c r="FX59" i="1" s="1"/>
  <c r="FY63" i="1" s="1"/>
  <c r="FY67" i="1" s="1"/>
  <c r="FY71" i="1" s="1"/>
  <c r="FX53" i="1"/>
  <c r="FX57" i="1" s="1"/>
  <c r="FY61" i="1" s="1"/>
  <c r="FY65" i="1" s="1"/>
  <c r="FY69" i="1" s="1"/>
  <c r="FX54" i="1"/>
  <c r="FX58" i="1" s="1"/>
  <c r="FY62" i="1" s="1"/>
  <c r="FY66" i="1" s="1"/>
  <c r="FY70" i="1" s="1"/>
  <c r="FX72" i="1"/>
  <c r="FX74" i="1" l="1"/>
  <c r="FY72" i="1"/>
  <c r="FY74" i="1" s="1"/>
  <c r="FX48" i="1" l="1"/>
  <c r="FX44" i="1"/>
  <c r="FX46" i="1"/>
  <c r="FX42" i="1"/>
  <c r="FX43" i="1"/>
  <c r="FX49" i="1"/>
  <c r="FX45" i="1"/>
  <c r="FX47" i="1"/>
  <c r="FY46" i="1" l="1"/>
  <c r="FX79" i="1"/>
  <c r="FX80" i="1"/>
  <c r="FY47" i="1"/>
  <c r="FY80" i="1" s="1"/>
  <c r="FX75" i="1"/>
  <c r="FX50" i="1"/>
  <c r="FY42" i="1"/>
  <c r="FX82" i="1"/>
  <c r="FY49" i="1"/>
  <c r="FX77" i="1"/>
  <c r="FY44" i="1"/>
  <c r="FX78" i="1"/>
  <c r="FY45" i="1"/>
  <c r="FX76" i="1"/>
  <c r="FY43" i="1"/>
  <c r="FX81" i="1"/>
  <c r="FY48" i="1"/>
  <c r="FY76" i="1" l="1"/>
  <c r="FY77" i="1"/>
  <c r="FY75" i="1"/>
  <c r="FY50" i="1"/>
  <c r="FX83" i="1"/>
  <c r="FX84" i="1" s="1"/>
  <c r="FX85" i="1" s="1"/>
  <c r="FY51" i="1"/>
  <c r="FZ60" i="1" s="1"/>
  <c r="FZ64" i="1" s="1"/>
  <c r="FZ68" i="1" s="1"/>
  <c r="FY55" i="1"/>
  <c r="FY59" i="1" s="1"/>
  <c r="FZ63" i="1" s="1"/>
  <c r="FZ67" i="1" s="1"/>
  <c r="FZ71" i="1" s="1"/>
  <c r="FY54" i="1"/>
  <c r="FY58" i="1" s="1"/>
  <c r="FZ62" i="1" s="1"/>
  <c r="FY53" i="1"/>
  <c r="FY57" i="1" s="1"/>
  <c r="FZ61" i="1" s="1"/>
  <c r="FZ65" i="1" s="1"/>
  <c r="FZ69" i="1" s="1"/>
  <c r="FY81" i="1"/>
  <c r="FY78" i="1"/>
  <c r="FY82" i="1"/>
  <c r="FY79" i="1"/>
  <c r="FZ66" i="1" l="1"/>
  <c r="FZ70" i="1" s="1"/>
  <c r="FZ72" i="1" s="1"/>
  <c r="FZ54" i="1"/>
  <c r="FZ58" i="1" s="1"/>
  <c r="GA62" i="1" s="1"/>
  <c r="GA66" i="1" s="1"/>
  <c r="GA70" i="1" s="1"/>
  <c r="FZ55" i="1"/>
  <c r="FZ59" i="1" s="1"/>
  <c r="GA63" i="1" s="1"/>
  <c r="GA67" i="1" s="1"/>
  <c r="GA71" i="1" s="1"/>
  <c r="FZ51" i="1"/>
  <c r="GA60" i="1" s="1"/>
  <c r="GA64" i="1" s="1"/>
  <c r="GA68" i="1" s="1"/>
  <c r="FY83" i="1"/>
  <c r="FY84" i="1" s="1"/>
  <c r="FY85" i="1" s="1"/>
  <c r="FZ53" i="1"/>
  <c r="FZ57" i="1" s="1"/>
  <c r="GA61" i="1" s="1"/>
  <c r="GA65" i="1" s="1"/>
  <c r="GA69" i="1" s="1"/>
  <c r="FZ74" i="1" l="1"/>
  <c r="GA72" i="1"/>
  <c r="GA74" i="1" s="1"/>
  <c r="FZ48" i="1" l="1"/>
  <c r="FZ45" i="1"/>
  <c r="FZ46" i="1"/>
  <c r="FZ43" i="1"/>
  <c r="FZ49" i="1"/>
  <c r="FZ42" i="1"/>
  <c r="FZ44" i="1"/>
  <c r="FZ47" i="1"/>
  <c r="FZ77" i="1" l="1"/>
  <c r="GA44" i="1"/>
  <c r="FZ80" i="1"/>
  <c r="GA47" i="1"/>
  <c r="GA80" i="1" s="1"/>
  <c r="GA43" i="1"/>
  <c r="FZ76" i="1"/>
  <c r="FZ78" i="1"/>
  <c r="GA45" i="1"/>
  <c r="FZ79" i="1"/>
  <c r="GA46" i="1"/>
  <c r="FZ75" i="1"/>
  <c r="FZ50" i="1"/>
  <c r="GA42" i="1"/>
  <c r="FZ82" i="1"/>
  <c r="GA49" i="1"/>
  <c r="FZ81" i="1"/>
  <c r="GA48" i="1"/>
  <c r="GA53" i="1" l="1"/>
  <c r="GA57" i="1" s="1"/>
  <c r="GB61" i="1" s="1"/>
  <c r="GB65" i="1" s="1"/>
  <c r="GB69" i="1" s="1"/>
  <c r="GA54" i="1"/>
  <c r="GA58" i="1" s="1"/>
  <c r="GB62" i="1" s="1"/>
  <c r="GB66" i="1" s="1"/>
  <c r="GB70" i="1" s="1"/>
  <c r="GA55" i="1"/>
  <c r="GA59" i="1" s="1"/>
  <c r="GB63" i="1" s="1"/>
  <c r="FZ83" i="1"/>
  <c r="FZ84" i="1" s="1"/>
  <c r="FZ85" i="1" s="1"/>
  <c r="GA51" i="1"/>
  <c r="GB60" i="1" s="1"/>
  <c r="GB64" i="1" s="1"/>
  <c r="GB68" i="1" s="1"/>
  <c r="GA82" i="1"/>
  <c r="GA79" i="1"/>
  <c r="GA77" i="1"/>
  <c r="GA78" i="1"/>
  <c r="GA81" i="1"/>
  <c r="GA75" i="1"/>
  <c r="GA50" i="1"/>
  <c r="GA76" i="1"/>
  <c r="GB67" i="1" l="1"/>
  <c r="GB71" i="1" s="1"/>
  <c r="GB55" i="1"/>
  <c r="GB59" i="1" s="1"/>
  <c r="GC63" i="1" s="1"/>
  <c r="GC67" i="1" s="1"/>
  <c r="GC71" i="1" s="1"/>
  <c r="GB51" i="1"/>
  <c r="GC60" i="1" s="1"/>
  <c r="GC64" i="1" s="1"/>
  <c r="GC68" i="1" s="1"/>
  <c r="GB54" i="1"/>
  <c r="GB58" i="1" s="1"/>
  <c r="GC62" i="1" s="1"/>
  <c r="GC66" i="1" s="1"/>
  <c r="GC70" i="1" s="1"/>
  <c r="GB53" i="1"/>
  <c r="GB57" i="1" s="1"/>
  <c r="GC61" i="1" s="1"/>
  <c r="GC65" i="1" s="1"/>
  <c r="GC69" i="1" s="1"/>
  <c r="GA83" i="1"/>
  <c r="GA84" i="1" s="1"/>
  <c r="GA85" i="1" s="1"/>
  <c r="GB72" i="1"/>
  <c r="GC72" i="1" l="1"/>
  <c r="GB74" i="1"/>
  <c r="GB47" i="1" s="1"/>
  <c r="GB80" i="1" s="1"/>
  <c r="GB46" i="1" l="1"/>
  <c r="GB45" i="1"/>
  <c r="GB42" i="1"/>
  <c r="GB49" i="1"/>
  <c r="GB44" i="1"/>
  <c r="GB48" i="1"/>
  <c r="GB43" i="1"/>
  <c r="GC74" i="1"/>
  <c r="GC47" i="1" s="1"/>
  <c r="GC80" i="1" s="1"/>
  <c r="GB82" i="1" l="1"/>
  <c r="GC49" i="1"/>
  <c r="GB76" i="1"/>
  <c r="GC43" i="1"/>
  <c r="GB81" i="1"/>
  <c r="GC48" i="1"/>
  <c r="GB78" i="1"/>
  <c r="GC45" i="1"/>
  <c r="GB75" i="1"/>
  <c r="GC42" i="1"/>
  <c r="GB50" i="1"/>
  <c r="GB77" i="1"/>
  <c r="GC44" i="1"/>
  <c r="GB79" i="1"/>
  <c r="GC46" i="1"/>
  <c r="GC79" i="1" l="1"/>
  <c r="GC78" i="1"/>
  <c r="GC76" i="1"/>
  <c r="GC53" i="1"/>
  <c r="GC57" i="1" s="1"/>
  <c r="GD61" i="1" s="1"/>
  <c r="GD65" i="1" s="1"/>
  <c r="GD69" i="1" s="1"/>
  <c r="GB83" i="1"/>
  <c r="GB84" i="1" s="1"/>
  <c r="GB85" i="1" s="1"/>
  <c r="GC51" i="1"/>
  <c r="GD60" i="1" s="1"/>
  <c r="GD64" i="1" s="1"/>
  <c r="GD68" i="1" s="1"/>
  <c r="GC55" i="1"/>
  <c r="GC59" i="1" s="1"/>
  <c r="GD63" i="1" s="1"/>
  <c r="GD67" i="1" s="1"/>
  <c r="GD71" i="1" s="1"/>
  <c r="GC54" i="1"/>
  <c r="GC58" i="1" s="1"/>
  <c r="GD62" i="1" s="1"/>
  <c r="GC75" i="1"/>
  <c r="GC50" i="1"/>
  <c r="GC81" i="1"/>
  <c r="GC82" i="1"/>
  <c r="GC77" i="1"/>
  <c r="GD66" i="1" l="1"/>
  <c r="GD70" i="1" s="1"/>
  <c r="GD72" i="1" s="1"/>
  <c r="GD54" i="1"/>
  <c r="GD58" i="1" s="1"/>
  <c r="GE62" i="1" s="1"/>
  <c r="GE66" i="1" s="1"/>
  <c r="GE70" i="1" s="1"/>
  <c r="GC83" i="1"/>
  <c r="GC84" i="1" s="1"/>
  <c r="GC85" i="1" s="1"/>
  <c r="GD53" i="1"/>
  <c r="GD57" i="1" s="1"/>
  <c r="GE61" i="1" s="1"/>
  <c r="GE65" i="1" s="1"/>
  <c r="GE69" i="1" s="1"/>
  <c r="GD55" i="1"/>
  <c r="GD59" i="1" s="1"/>
  <c r="GE63" i="1" s="1"/>
  <c r="GE67" i="1" s="1"/>
  <c r="GE71" i="1" s="1"/>
  <c r="GD51" i="1"/>
  <c r="GE60" i="1" s="1"/>
  <c r="GE64" i="1" s="1"/>
  <c r="GE68" i="1" s="1"/>
  <c r="GD74" i="1" l="1"/>
  <c r="GE72" i="1"/>
  <c r="GE74" i="1" s="1"/>
  <c r="GD44" i="1" l="1"/>
  <c r="GD46" i="1"/>
  <c r="GD43" i="1"/>
  <c r="GD42" i="1"/>
  <c r="GD49" i="1"/>
  <c r="GD45" i="1"/>
  <c r="GD48" i="1"/>
  <c r="GD47" i="1"/>
  <c r="GD76" i="1" l="1"/>
  <c r="GE43" i="1"/>
  <c r="GE76" i="1" s="1"/>
  <c r="GD80" i="1"/>
  <c r="GE47" i="1"/>
  <c r="GD75" i="1"/>
  <c r="GE42" i="1"/>
  <c r="GD50" i="1"/>
  <c r="GD78" i="1"/>
  <c r="GE45" i="1"/>
  <c r="GD79" i="1"/>
  <c r="GE46" i="1"/>
  <c r="GE48" i="1"/>
  <c r="GD81" i="1"/>
  <c r="GD82" i="1"/>
  <c r="GE49" i="1"/>
  <c r="GD77" i="1"/>
  <c r="GE44" i="1"/>
  <c r="GE81" i="1" l="1"/>
  <c r="GE80" i="1"/>
  <c r="GE82" i="1"/>
  <c r="GE79" i="1"/>
  <c r="GE55" i="1"/>
  <c r="GE59" i="1" s="1"/>
  <c r="GF63" i="1" s="1"/>
  <c r="GF67" i="1" s="1"/>
  <c r="GF71" i="1" s="1"/>
  <c r="GE51" i="1"/>
  <c r="GF60" i="1" s="1"/>
  <c r="GF64" i="1" s="1"/>
  <c r="GF68" i="1" s="1"/>
  <c r="GE53" i="1"/>
  <c r="GE57" i="1" s="1"/>
  <c r="GF61" i="1" s="1"/>
  <c r="GD83" i="1"/>
  <c r="GD84" i="1" s="1"/>
  <c r="GD85" i="1" s="1"/>
  <c r="GE54" i="1"/>
  <c r="GE58" i="1" s="1"/>
  <c r="GF62" i="1" s="1"/>
  <c r="GF66" i="1" s="1"/>
  <c r="GF70" i="1" s="1"/>
  <c r="GE75" i="1"/>
  <c r="GE50" i="1"/>
  <c r="GE77" i="1"/>
  <c r="GE78" i="1"/>
  <c r="GF53" i="1" l="1"/>
  <c r="GF57" i="1" s="1"/>
  <c r="GG61" i="1" s="1"/>
  <c r="GG65" i="1" s="1"/>
  <c r="GG69" i="1" s="1"/>
  <c r="GF55" i="1"/>
  <c r="GF59" i="1" s="1"/>
  <c r="GG63" i="1" s="1"/>
  <c r="GG67" i="1" s="1"/>
  <c r="GG71" i="1" s="1"/>
  <c r="GF54" i="1"/>
  <c r="GF58" i="1" s="1"/>
  <c r="GG62" i="1" s="1"/>
  <c r="GG66" i="1" s="1"/>
  <c r="GG70" i="1" s="1"/>
  <c r="GE83" i="1"/>
  <c r="GE84" i="1" s="1"/>
  <c r="GE85" i="1" s="1"/>
  <c r="GF51" i="1"/>
  <c r="GG60" i="1" s="1"/>
  <c r="GG64" i="1" s="1"/>
  <c r="GG68" i="1" s="1"/>
  <c r="GF65" i="1"/>
  <c r="GF69" i="1" s="1"/>
  <c r="GF72" i="1" s="1"/>
  <c r="GF74" i="1" l="1"/>
  <c r="GG72" i="1"/>
  <c r="GG74" i="1" s="1"/>
  <c r="GF42" i="1" l="1"/>
  <c r="GF48" i="1"/>
  <c r="GF49" i="1"/>
  <c r="GF44" i="1"/>
  <c r="GF45" i="1"/>
  <c r="GF47" i="1"/>
  <c r="GF46" i="1"/>
  <c r="GF43" i="1"/>
  <c r="GF76" i="1" l="1"/>
  <c r="GG43" i="1"/>
  <c r="GF77" i="1"/>
  <c r="GG44" i="1"/>
  <c r="GF79" i="1"/>
  <c r="GG46" i="1"/>
  <c r="GG79" i="1" s="1"/>
  <c r="GF80" i="1"/>
  <c r="GG47" i="1"/>
  <c r="GG48" i="1"/>
  <c r="GF81" i="1"/>
  <c r="GF82" i="1"/>
  <c r="GG49" i="1"/>
  <c r="GF78" i="1"/>
  <c r="GG45" i="1"/>
  <c r="GF75" i="1"/>
  <c r="GF50" i="1"/>
  <c r="GG42" i="1"/>
  <c r="GG82" i="1" l="1"/>
  <c r="GG80" i="1"/>
  <c r="GG77" i="1"/>
  <c r="GF83" i="1"/>
  <c r="GF84" i="1" s="1"/>
  <c r="GF85" i="1" s="1"/>
  <c r="GG53" i="1"/>
  <c r="GG57" i="1" s="1"/>
  <c r="GH61" i="1" s="1"/>
  <c r="GH65" i="1" s="1"/>
  <c r="GH69" i="1" s="1"/>
  <c r="GG54" i="1"/>
  <c r="GG58" i="1" s="1"/>
  <c r="GH62" i="1" s="1"/>
  <c r="GH66" i="1" s="1"/>
  <c r="GH70" i="1" s="1"/>
  <c r="GG51" i="1"/>
  <c r="GH60" i="1" s="1"/>
  <c r="GH64" i="1" s="1"/>
  <c r="GH68" i="1" s="1"/>
  <c r="GG55" i="1"/>
  <c r="GG59" i="1" s="1"/>
  <c r="GH63" i="1" s="1"/>
  <c r="GH67" i="1" s="1"/>
  <c r="GH71" i="1" s="1"/>
  <c r="GG76" i="1"/>
  <c r="GG78" i="1"/>
  <c r="GG75" i="1"/>
  <c r="GG50" i="1"/>
  <c r="GG81" i="1"/>
  <c r="GH72" i="1" l="1"/>
  <c r="GH51" i="1"/>
  <c r="GI60" i="1" s="1"/>
  <c r="GI64" i="1" s="1"/>
  <c r="GI68" i="1" s="1"/>
  <c r="GG83" i="1"/>
  <c r="GG84" i="1" s="1"/>
  <c r="GG85" i="1" s="1"/>
  <c r="GH55" i="1"/>
  <c r="GH59" i="1" s="1"/>
  <c r="GI63" i="1" s="1"/>
  <c r="GI67" i="1" s="1"/>
  <c r="GI71" i="1" s="1"/>
  <c r="GH54" i="1"/>
  <c r="GH58" i="1" s="1"/>
  <c r="GI62" i="1" s="1"/>
  <c r="GI66" i="1" s="1"/>
  <c r="GI70" i="1" s="1"/>
  <c r="GH53" i="1"/>
  <c r="GH57" i="1" s="1"/>
  <c r="GI61" i="1" s="1"/>
  <c r="GI65" i="1" s="1"/>
  <c r="GI69" i="1" s="1"/>
  <c r="GI72" i="1" l="1"/>
  <c r="GI74" i="1" s="1"/>
  <c r="GH74" i="1"/>
  <c r="GH46" i="1" s="1"/>
  <c r="GH43" i="1" l="1"/>
  <c r="GH48" i="1"/>
  <c r="GH49" i="1"/>
  <c r="GH44" i="1"/>
  <c r="GH42" i="1"/>
  <c r="GH45" i="1"/>
  <c r="GH47" i="1"/>
  <c r="GH79" i="1"/>
  <c r="GI46" i="1"/>
  <c r="GH80" i="1" l="1"/>
  <c r="GI47" i="1"/>
  <c r="GI80" i="1" s="1"/>
  <c r="GI44" i="1"/>
  <c r="GH77" i="1"/>
  <c r="GH78" i="1"/>
  <c r="GI45" i="1"/>
  <c r="GH81" i="1"/>
  <c r="GI48" i="1"/>
  <c r="GI49" i="1"/>
  <c r="GH82" i="1"/>
  <c r="GI79" i="1"/>
  <c r="GH75" i="1"/>
  <c r="GH50" i="1"/>
  <c r="GI42" i="1"/>
  <c r="GH76" i="1"/>
  <c r="GI43" i="1"/>
  <c r="GI81" i="1" l="1"/>
  <c r="GI75" i="1"/>
  <c r="GI50" i="1"/>
  <c r="GI77" i="1"/>
  <c r="GI78" i="1"/>
  <c r="GI53" i="1"/>
  <c r="GI57" i="1" s="1"/>
  <c r="GJ61" i="1" s="1"/>
  <c r="GJ65" i="1" s="1"/>
  <c r="GJ69" i="1" s="1"/>
  <c r="GH83" i="1"/>
  <c r="GH84" i="1" s="1"/>
  <c r="GH85" i="1" s="1"/>
  <c r="GI54" i="1"/>
  <c r="GI58" i="1" s="1"/>
  <c r="GJ62" i="1" s="1"/>
  <c r="GJ66" i="1" s="1"/>
  <c r="GJ70" i="1" s="1"/>
  <c r="GI55" i="1"/>
  <c r="GI59" i="1" s="1"/>
  <c r="GJ63" i="1" s="1"/>
  <c r="GJ67" i="1" s="1"/>
  <c r="GJ71" i="1" s="1"/>
  <c r="GI51" i="1"/>
  <c r="GJ60" i="1" s="1"/>
  <c r="GJ64" i="1" s="1"/>
  <c r="GJ68" i="1" s="1"/>
  <c r="GI76" i="1"/>
  <c r="GI82" i="1"/>
  <c r="GJ53" i="1" l="1"/>
  <c r="GJ57" i="1" s="1"/>
  <c r="GK61" i="1" s="1"/>
  <c r="GK65" i="1" s="1"/>
  <c r="GK69" i="1" s="1"/>
  <c r="GJ55" i="1"/>
  <c r="GJ59" i="1" s="1"/>
  <c r="GK63" i="1" s="1"/>
  <c r="GK67" i="1" s="1"/>
  <c r="GK71" i="1" s="1"/>
  <c r="GJ54" i="1"/>
  <c r="GJ58" i="1" s="1"/>
  <c r="GK62" i="1" s="1"/>
  <c r="GK66" i="1" s="1"/>
  <c r="GK70" i="1" s="1"/>
  <c r="GI83" i="1"/>
  <c r="GI84" i="1" s="1"/>
  <c r="GI85" i="1" s="1"/>
  <c r="GJ51" i="1"/>
  <c r="GK60" i="1" s="1"/>
  <c r="GK64" i="1" s="1"/>
  <c r="GK68" i="1" s="1"/>
  <c r="GJ72" i="1"/>
  <c r="GJ74" i="1" l="1"/>
  <c r="GK72" i="1"/>
  <c r="GK74" i="1" s="1"/>
  <c r="GJ46" i="1" l="1"/>
  <c r="GJ42" i="1"/>
  <c r="GJ45" i="1"/>
  <c r="GJ48" i="1"/>
  <c r="GJ49" i="1"/>
  <c r="GJ43" i="1"/>
  <c r="GJ44" i="1"/>
  <c r="GJ47" i="1"/>
  <c r="GJ78" i="1" l="1"/>
  <c r="GK45" i="1"/>
  <c r="GJ80" i="1"/>
  <c r="GK47" i="1"/>
  <c r="GJ81" i="1"/>
  <c r="GK48" i="1"/>
  <c r="GJ76" i="1"/>
  <c r="GK43" i="1"/>
  <c r="GK42" i="1"/>
  <c r="GJ50" i="1"/>
  <c r="GJ75" i="1"/>
  <c r="GJ77" i="1"/>
  <c r="GK44" i="1"/>
  <c r="GK49" i="1"/>
  <c r="GJ82" i="1"/>
  <c r="GJ79" i="1"/>
  <c r="GK46" i="1"/>
  <c r="GK76" i="1" l="1"/>
  <c r="GK80" i="1"/>
  <c r="GK53" i="1"/>
  <c r="GK57" i="1" s="1"/>
  <c r="GL61" i="1" s="1"/>
  <c r="GL65" i="1" s="1"/>
  <c r="GL69" i="1" s="1"/>
  <c r="GJ83" i="1"/>
  <c r="GJ84" i="1" s="1"/>
  <c r="GJ85" i="1" s="1"/>
  <c r="GK55" i="1"/>
  <c r="GK59" i="1" s="1"/>
  <c r="GL63" i="1" s="1"/>
  <c r="GL67" i="1" s="1"/>
  <c r="GL71" i="1" s="1"/>
  <c r="GK51" i="1"/>
  <c r="GL60" i="1" s="1"/>
  <c r="GL64" i="1" s="1"/>
  <c r="GL68" i="1" s="1"/>
  <c r="GK54" i="1"/>
  <c r="GK58" i="1" s="1"/>
  <c r="GL62" i="1" s="1"/>
  <c r="GL66" i="1" s="1"/>
  <c r="GL70" i="1" s="1"/>
  <c r="GK81" i="1"/>
  <c r="GK78" i="1"/>
  <c r="GK82" i="1"/>
  <c r="GK79" i="1"/>
  <c r="GK77" i="1"/>
  <c r="GK75" i="1"/>
  <c r="GK50" i="1"/>
  <c r="GL72" i="1" l="1"/>
  <c r="GL74" i="1" s="1"/>
  <c r="GL51" i="1"/>
  <c r="GM60" i="1" s="1"/>
  <c r="GM64" i="1" s="1"/>
  <c r="GM68" i="1" s="1"/>
  <c r="GL55" i="1"/>
  <c r="GL59" i="1" s="1"/>
  <c r="GM63" i="1" s="1"/>
  <c r="GM67" i="1" s="1"/>
  <c r="GM71" i="1" s="1"/>
  <c r="GL53" i="1"/>
  <c r="GL57" i="1" s="1"/>
  <c r="GM61" i="1" s="1"/>
  <c r="GM65" i="1" s="1"/>
  <c r="GM69" i="1" s="1"/>
  <c r="GL54" i="1"/>
  <c r="GL58" i="1" s="1"/>
  <c r="GM62" i="1" s="1"/>
  <c r="GM66" i="1" s="1"/>
  <c r="GM70" i="1" s="1"/>
  <c r="GK83" i="1"/>
  <c r="GK84" i="1" s="1"/>
  <c r="GK85" i="1" s="1"/>
  <c r="GM72" i="1" l="1"/>
  <c r="GL45" i="1"/>
  <c r="GL46" i="1"/>
  <c r="GL43" i="1"/>
  <c r="GL48" i="1"/>
  <c r="GL49" i="1"/>
  <c r="GL44" i="1"/>
  <c r="GL47" i="1"/>
  <c r="GL42" i="1"/>
  <c r="GL79" i="1" l="1"/>
  <c r="GL80" i="1"/>
  <c r="GL76" i="1"/>
  <c r="GL82" i="1"/>
  <c r="GL78" i="1"/>
  <c r="GL77" i="1"/>
  <c r="GL75" i="1"/>
  <c r="GL50" i="1"/>
  <c r="GL81" i="1"/>
  <c r="GM74" i="1"/>
  <c r="GM46" i="1" s="1"/>
  <c r="GM79" i="1" l="1"/>
  <c r="GM49" i="1"/>
  <c r="GM47" i="1"/>
  <c r="GM48" i="1"/>
  <c r="GM44" i="1"/>
  <c r="GM54" i="1"/>
  <c r="GM58" i="1" s="1"/>
  <c r="GN62" i="1" s="1"/>
  <c r="GN66" i="1" s="1"/>
  <c r="GN70" i="1" s="1"/>
  <c r="GM53" i="1"/>
  <c r="GM57" i="1" s="1"/>
  <c r="GN61" i="1" s="1"/>
  <c r="GN65" i="1" s="1"/>
  <c r="GN69" i="1" s="1"/>
  <c r="GL83" i="1"/>
  <c r="GL84" i="1" s="1"/>
  <c r="GL85" i="1" s="1"/>
  <c r="GM51" i="1"/>
  <c r="GN60" i="1" s="1"/>
  <c r="GN64" i="1" s="1"/>
  <c r="GN68" i="1" s="1"/>
  <c r="GM55" i="1"/>
  <c r="GM59" i="1" s="1"/>
  <c r="GN63" i="1" s="1"/>
  <c r="GN67" i="1" s="1"/>
  <c r="GN71" i="1" s="1"/>
  <c r="GM45" i="1"/>
  <c r="GM43" i="1"/>
  <c r="GM42" i="1"/>
  <c r="GM78" i="1" l="1"/>
  <c r="GM80" i="1"/>
  <c r="GM82" i="1"/>
  <c r="GN72" i="1"/>
  <c r="GM77" i="1"/>
  <c r="GM75" i="1"/>
  <c r="GM50" i="1"/>
  <c r="GM76" i="1"/>
  <c r="GM81" i="1"/>
  <c r="GN74" i="1" l="1"/>
  <c r="GN51" i="1"/>
  <c r="GO60" i="1" s="1"/>
  <c r="GO64" i="1" s="1"/>
  <c r="GO68" i="1" s="1"/>
  <c r="GM83" i="1"/>
  <c r="GM84" i="1" s="1"/>
  <c r="GM85" i="1" s="1"/>
  <c r="GN54" i="1"/>
  <c r="GN58" i="1" s="1"/>
  <c r="GO62" i="1" s="1"/>
  <c r="GO66" i="1" s="1"/>
  <c r="GO70" i="1" s="1"/>
  <c r="GN55" i="1"/>
  <c r="GN59" i="1" s="1"/>
  <c r="GO63" i="1" s="1"/>
  <c r="GO67" i="1" s="1"/>
  <c r="GO71" i="1" s="1"/>
  <c r="GN53" i="1"/>
  <c r="GN57" i="1" s="1"/>
  <c r="GO61" i="1" s="1"/>
  <c r="GO65" i="1" s="1"/>
  <c r="GO69" i="1" s="1"/>
  <c r="GO72" i="1" l="1"/>
  <c r="GN46" i="1"/>
  <c r="GN44" i="1"/>
  <c r="GN43" i="1"/>
  <c r="GN45" i="1"/>
  <c r="GN49" i="1"/>
  <c r="GN47" i="1"/>
  <c r="GN48" i="1"/>
  <c r="GN42" i="1"/>
  <c r="GN77" i="1" l="1"/>
  <c r="GN81" i="1"/>
  <c r="GN76" i="1"/>
  <c r="GN79" i="1"/>
  <c r="GN80" i="1"/>
  <c r="GN82" i="1"/>
  <c r="GN75" i="1"/>
  <c r="GN50" i="1"/>
  <c r="GN78" i="1"/>
  <c r="GO74" i="1"/>
  <c r="GO42" i="1" s="1"/>
  <c r="GO75" i="1" l="1"/>
  <c r="GO45" i="1"/>
  <c r="GO49" i="1"/>
  <c r="GO46" i="1"/>
  <c r="GO48" i="1"/>
  <c r="GO51" i="1"/>
  <c r="GP60" i="1" s="1"/>
  <c r="GP64" i="1" s="1"/>
  <c r="GP68" i="1" s="1"/>
  <c r="GO54" i="1"/>
  <c r="GO58" i="1" s="1"/>
  <c r="GP62" i="1" s="1"/>
  <c r="GP66" i="1" s="1"/>
  <c r="GP70" i="1" s="1"/>
  <c r="GO53" i="1"/>
  <c r="GO57" i="1" s="1"/>
  <c r="GP61" i="1" s="1"/>
  <c r="GP65" i="1" s="1"/>
  <c r="GP69" i="1" s="1"/>
  <c r="GN83" i="1"/>
  <c r="GN84" i="1" s="1"/>
  <c r="GN85" i="1" s="1"/>
  <c r="GO55" i="1"/>
  <c r="GO59" i="1" s="1"/>
  <c r="GP63" i="1" s="1"/>
  <c r="GP67" i="1" s="1"/>
  <c r="GP71" i="1" s="1"/>
  <c r="GO47" i="1"/>
  <c r="GO43" i="1"/>
  <c r="GO76" i="1" s="1"/>
  <c r="GO44" i="1"/>
  <c r="GP72" i="1" l="1"/>
  <c r="GO78" i="1"/>
  <c r="GO80" i="1"/>
  <c r="GO77" i="1"/>
  <c r="GO81" i="1"/>
  <c r="GO79" i="1"/>
  <c r="GO50" i="1"/>
  <c r="GO82" i="1"/>
  <c r="GP74" i="1" l="1"/>
  <c r="GP43" i="1" s="1"/>
  <c r="GP51" i="1"/>
  <c r="GQ60" i="1" s="1"/>
  <c r="GQ64" i="1" s="1"/>
  <c r="GQ68" i="1" s="1"/>
  <c r="GP55" i="1"/>
  <c r="GP59" i="1" s="1"/>
  <c r="GQ63" i="1" s="1"/>
  <c r="GQ67" i="1" s="1"/>
  <c r="GQ71" i="1" s="1"/>
  <c r="GO83" i="1"/>
  <c r="GO84" i="1" s="1"/>
  <c r="GO85" i="1" s="1"/>
  <c r="GP54" i="1"/>
  <c r="GP58" i="1" s="1"/>
  <c r="GQ62" i="1" s="1"/>
  <c r="GQ66" i="1" s="1"/>
  <c r="GQ70" i="1" s="1"/>
  <c r="GP53" i="1"/>
  <c r="GP57" i="1" s="1"/>
  <c r="GQ61" i="1" s="1"/>
  <c r="GQ65" i="1" s="1"/>
  <c r="GQ69" i="1" s="1"/>
  <c r="GP76" i="1" l="1"/>
  <c r="GQ72" i="1"/>
  <c r="GQ74" i="1" s="1"/>
  <c r="GQ43" i="1" s="1"/>
  <c r="GP42" i="1"/>
  <c r="GP49" i="1"/>
  <c r="GP45" i="1"/>
  <c r="GP44" i="1"/>
  <c r="GP46" i="1"/>
  <c r="GP47" i="1"/>
  <c r="GP48" i="1"/>
  <c r="GQ76" i="1" l="1"/>
  <c r="GQ46" i="1"/>
  <c r="GP79" i="1"/>
  <c r="GP75" i="1"/>
  <c r="GP50" i="1"/>
  <c r="GQ42" i="1"/>
  <c r="GP77" i="1"/>
  <c r="GQ44" i="1"/>
  <c r="GP81" i="1"/>
  <c r="GQ48" i="1"/>
  <c r="GP78" i="1"/>
  <c r="GQ45" i="1"/>
  <c r="GP80" i="1"/>
  <c r="GQ47" i="1"/>
  <c r="GP82" i="1"/>
  <c r="GQ49" i="1"/>
  <c r="GQ82" i="1" s="1"/>
  <c r="GQ80" i="1" l="1"/>
  <c r="GQ75" i="1"/>
  <c r="GQ50" i="1"/>
  <c r="GQ53" i="1"/>
  <c r="GQ57" i="1" s="1"/>
  <c r="GR61" i="1" s="1"/>
  <c r="GR65" i="1" s="1"/>
  <c r="GR69" i="1" s="1"/>
  <c r="GP83" i="1"/>
  <c r="GP84" i="1" s="1"/>
  <c r="GP85" i="1" s="1"/>
  <c r="GQ51" i="1"/>
  <c r="GR60" i="1" s="1"/>
  <c r="GR64" i="1" s="1"/>
  <c r="GR68" i="1" s="1"/>
  <c r="GQ55" i="1"/>
  <c r="GQ59" i="1" s="1"/>
  <c r="GR63" i="1" s="1"/>
  <c r="GR67" i="1" s="1"/>
  <c r="GR71" i="1" s="1"/>
  <c r="GQ54" i="1"/>
  <c r="GQ58" i="1" s="1"/>
  <c r="GR62" i="1" s="1"/>
  <c r="GQ81" i="1"/>
  <c r="GQ79" i="1"/>
  <c r="GQ78" i="1"/>
  <c r="GQ77" i="1"/>
  <c r="GR54" i="1" l="1"/>
  <c r="GR58" i="1" s="1"/>
  <c r="GS62" i="1" s="1"/>
  <c r="GS66" i="1" s="1"/>
  <c r="GS70" i="1" s="1"/>
  <c r="GR55" i="1"/>
  <c r="GR59" i="1" s="1"/>
  <c r="GS63" i="1" s="1"/>
  <c r="GS67" i="1" s="1"/>
  <c r="GS71" i="1" s="1"/>
  <c r="GQ83" i="1"/>
  <c r="GQ84" i="1" s="1"/>
  <c r="GQ85" i="1" s="1"/>
  <c r="GR53" i="1"/>
  <c r="GR57" i="1" s="1"/>
  <c r="GS61" i="1" s="1"/>
  <c r="GS65" i="1" s="1"/>
  <c r="GS69" i="1" s="1"/>
  <c r="GR51" i="1"/>
  <c r="GS60" i="1" s="1"/>
  <c r="GS64" i="1" s="1"/>
  <c r="GS68" i="1" s="1"/>
  <c r="GR66" i="1"/>
  <c r="GR70" i="1" s="1"/>
  <c r="GR72" i="1" s="1"/>
  <c r="GR74" i="1" l="1"/>
  <c r="GS72" i="1"/>
  <c r="GR43" i="1" l="1"/>
  <c r="GR42" i="1"/>
  <c r="GR46" i="1"/>
  <c r="GR45" i="1"/>
  <c r="GR47" i="1"/>
  <c r="GR44" i="1"/>
  <c r="GR48" i="1"/>
  <c r="GS74" i="1"/>
  <c r="GR49" i="1"/>
  <c r="GR82" i="1" s="1"/>
  <c r="GS49" i="1" l="1"/>
  <c r="GS82" i="1" s="1"/>
  <c r="GS44" i="1"/>
  <c r="GR77" i="1"/>
  <c r="GR75" i="1"/>
  <c r="GR50" i="1"/>
  <c r="GS42" i="1"/>
  <c r="GR78" i="1"/>
  <c r="GS45" i="1"/>
  <c r="GS78" i="1" s="1"/>
  <c r="GS48" i="1"/>
  <c r="GR81" i="1"/>
  <c r="GS46" i="1"/>
  <c r="GR79" i="1"/>
  <c r="GR80" i="1"/>
  <c r="GS47" i="1"/>
  <c r="GR76" i="1"/>
  <c r="GS43" i="1"/>
  <c r="GS79" i="1" l="1"/>
  <c r="GS77" i="1"/>
  <c r="GS81" i="1"/>
  <c r="GS51" i="1"/>
  <c r="GT60" i="1" s="1"/>
  <c r="GT64" i="1" s="1"/>
  <c r="GT68" i="1" s="1"/>
  <c r="GS55" i="1"/>
  <c r="GS59" i="1" s="1"/>
  <c r="GT63" i="1" s="1"/>
  <c r="GT67" i="1" s="1"/>
  <c r="GT71" i="1" s="1"/>
  <c r="GS54" i="1"/>
  <c r="GS58" i="1" s="1"/>
  <c r="GT62" i="1" s="1"/>
  <c r="GT66" i="1" s="1"/>
  <c r="GT70" i="1" s="1"/>
  <c r="GR83" i="1"/>
  <c r="GR84" i="1" s="1"/>
  <c r="GR85" i="1" s="1"/>
  <c r="GS53" i="1"/>
  <c r="GS57" i="1" s="1"/>
  <c r="GT61" i="1" s="1"/>
  <c r="GS80" i="1"/>
  <c r="GS75" i="1"/>
  <c r="GS50" i="1"/>
  <c r="GS76" i="1"/>
  <c r="GS83" i="1" l="1"/>
  <c r="GS84" i="1" s="1"/>
  <c r="GS85" i="1" s="1"/>
  <c r="GT51" i="1"/>
  <c r="GU60" i="1" s="1"/>
  <c r="GU64" i="1" s="1"/>
  <c r="GU68" i="1" s="1"/>
  <c r="GT55" i="1"/>
  <c r="GT59" i="1" s="1"/>
  <c r="GU63" i="1" s="1"/>
  <c r="GU67" i="1" s="1"/>
  <c r="GU71" i="1" s="1"/>
  <c r="GT53" i="1"/>
  <c r="GT57" i="1" s="1"/>
  <c r="GU61" i="1" s="1"/>
  <c r="GU65" i="1" s="1"/>
  <c r="GU69" i="1" s="1"/>
  <c r="GT54" i="1"/>
  <c r="GT58" i="1" s="1"/>
  <c r="GU62" i="1" s="1"/>
  <c r="GU66" i="1" s="1"/>
  <c r="GU70" i="1" s="1"/>
  <c r="GT65" i="1"/>
  <c r="GT69" i="1" s="1"/>
  <c r="GT72" i="1" s="1"/>
  <c r="GU72" i="1" l="1"/>
  <c r="GU74" i="1" s="1"/>
  <c r="GT74" i="1"/>
  <c r="GT45" i="1" s="1"/>
  <c r="GT78" i="1" l="1"/>
  <c r="GU45" i="1"/>
  <c r="GT49" i="1"/>
  <c r="GT47" i="1"/>
  <c r="GT43" i="1"/>
  <c r="GT46" i="1"/>
  <c r="GT48" i="1"/>
  <c r="GT44" i="1"/>
  <c r="GT42" i="1"/>
  <c r="GU42" i="1" l="1"/>
  <c r="GT75" i="1"/>
  <c r="GT50" i="1"/>
  <c r="GU43" i="1"/>
  <c r="GT76" i="1"/>
  <c r="GT77" i="1"/>
  <c r="GU44" i="1"/>
  <c r="GT80" i="1"/>
  <c r="GU47" i="1"/>
  <c r="GT81" i="1"/>
  <c r="GU48" i="1"/>
  <c r="GT82" i="1"/>
  <c r="GU49" i="1"/>
  <c r="GT79" i="1"/>
  <c r="GU46" i="1"/>
  <c r="GU79" i="1" s="1"/>
  <c r="GU78" i="1"/>
  <c r="GU76" i="1" l="1"/>
  <c r="GU81" i="1"/>
  <c r="GU77" i="1"/>
  <c r="GT83" i="1"/>
  <c r="GT84" i="1" s="1"/>
  <c r="GT85" i="1" s="1"/>
  <c r="GU54" i="1"/>
  <c r="GU58" i="1" s="1"/>
  <c r="GV62" i="1" s="1"/>
  <c r="GU51" i="1"/>
  <c r="GV60" i="1" s="1"/>
  <c r="GV64" i="1" s="1"/>
  <c r="GV68" i="1" s="1"/>
  <c r="GU53" i="1"/>
  <c r="GU57" i="1" s="1"/>
  <c r="GV61" i="1" s="1"/>
  <c r="GV65" i="1" s="1"/>
  <c r="GV69" i="1" s="1"/>
  <c r="GU55" i="1"/>
  <c r="GU59" i="1" s="1"/>
  <c r="GV63" i="1" s="1"/>
  <c r="GV67" i="1" s="1"/>
  <c r="GV71" i="1" s="1"/>
  <c r="GU82" i="1"/>
  <c r="GU80" i="1"/>
  <c r="GU75" i="1"/>
  <c r="GU50" i="1"/>
  <c r="GV66" i="1" l="1"/>
  <c r="GV70" i="1" s="1"/>
  <c r="GV72" i="1" s="1"/>
  <c r="GV51" i="1"/>
  <c r="GW60" i="1" s="1"/>
  <c r="GW64" i="1" s="1"/>
  <c r="GW68" i="1" s="1"/>
  <c r="GV54" i="1"/>
  <c r="GV58" i="1" s="1"/>
  <c r="GW62" i="1" s="1"/>
  <c r="GW66" i="1" s="1"/>
  <c r="GW70" i="1" s="1"/>
  <c r="GV55" i="1"/>
  <c r="GV59" i="1" s="1"/>
  <c r="GW63" i="1" s="1"/>
  <c r="GW67" i="1" s="1"/>
  <c r="GW71" i="1" s="1"/>
  <c r="GU83" i="1"/>
  <c r="GU84" i="1" s="1"/>
  <c r="GU85" i="1" s="1"/>
  <c r="GV53" i="1"/>
  <c r="GV57" i="1" s="1"/>
  <c r="GW61" i="1" s="1"/>
  <c r="GW65" i="1" s="1"/>
  <c r="GW69" i="1" s="1"/>
  <c r="GV74" i="1" l="1"/>
  <c r="GW72" i="1"/>
  <c r="GW74" i="1" l="1"/>
  <c r="GV45" i="1"/>
  <c r="GV49" i="1"/>
  <c r="GV43" i="1"/>
  <c r="GV44" i="1"/>
  <c r="GV47" i="1"/>
  <c r="GV48" i="1"/>
  <c r="GV42" i="1"/>
  <c r="GV46" i="1"/>
  <c r="GV79" i="1" s="1"/>
  <c r="GV77" i="1" l="1"/>
  <c r="GW44" i="1"/>
  <c r="GV81" i="1"/>
  <c r="GW48" i="1"/>
  <c r="GV82" i="1"/>
  <c r="GW49" i="1"/>
  <c r="GV80" i="1"/>
  <c r="GW47" i="1"/>
  <c r="GV78" i="1"/>
  <c r="GW45" i="1"/>
  <c r="GW78" i="1" s="1"/>
  <c r="GV75" i="1"/>
  <c r="GW42" i="1"/>
  <c r="GV50" i="1"/>
  <c r="GV76" i="1"/>
  <c r="GW43" i="1"/>
  <c r="GW46" i="1"/>
  <c r="GW77" i="1" l="1"/>
  <c r="GW79" i="1"/>
  <c r="GW75" i="1"/>
  <c r="GW50" i="1"/>
  <c r="GW80" i="1"/>
  <c r="GW81" i="1"/>
  <c r="GW76" i="1"/>
  <c r="GW82" i="1"/>
  <c r="GW51" i="1"/>
  <c r="GX60" i="1" s="1"/>
  <c r="GX64" i="1" s="1"/>
  <c r="GX68" i="1" s="1"/>
  <c r="GV83" i="1"/>
  <c r="GV84" i="1" s="1"/>
  <c r="GV85" i="1" s="1"/>
  <c r="GW55" i="1"/>
  <c r="GW59" i="1" s="1"/>
  <c r="GX63" i="1" s="1"/>
  <c r="GX67" i="1" s="1"/>
  <c r="GX71" i="1" s="1"/>
  <c r="GW53" i="1"/>
  <c r="GW57" i="1" s="1"/>
  <c r="GX61" i="1" s="1"/>
  <c r="GX65" i="1" s="1"/>
  <c r="GX69" i="1" s="1"/>
  <c r="GW54" i="1"/>
  <c r="GW58" i="1" s="1"/>
  <c r="GX62" i="1" s="1"/>
  <c r="GX66" i="1" s="1"/>
  <c r="GX70" i="1" s="1"/>
  <c r="GX72" i="1" l="1"/>
  <c r="GX51" i="1"/>
  <c r="GY60" i="1" s="1"/>
  <c r="GY64" i="1" s="1"/>
  <c r="GY68" i="1" s="1"/>
  <c r="GX55" i="1"/>
  <c r="GX59" i="1" s="1"/>
  <c r="GY63" i="1" s="1"/>
  <c r="GY67" i="1" s="1"/>
  <c r="GY71" i="1" s="1"/>
  <c r="GX54" i="1"/>
  <c r="GX58" i="1" s="1"/>
  <c r="GY62" i="1" s="1"/>
  <c r="GY66" i="1" s="1"/>
  <c r="GY70" i="1" s="1"/>
  <c r="GW83" i="1"/>
  <c r="GW84" i="1" s="1"/>
  <c r="GW85" i="1" s="1"/>
  <c r="GX53" i="1"/>
  <c r="GX57" i="1" s="1"/>
  <c r="GY61" i="1" s="1"/>
  <c r="GY65" i="1" s="1"/>
  <c r="GY69" i="1" s="1"/>
  <c r="GY72" i="1" l="1"/>
  <c r="GX74" i="1"/>
  <c r="GX45" i="1" s="1"/>
  <c r="GX78" i="1" s="1"/>
  <c r="GX47" i="1" l="1"/>
  <c r="GX43" i="1"/>
  <c r="GX44" i="1"/>
  <c r="GX42" i="1"/>
  <c r="GX48" i="1"/>
  <c r="GX49" i="1"/>
  <c r="GX46" i="1"/>
  <c r="GY74" i="1"/>
  <c r="GY45" i="1" s="1"/>
  <c r="GX82" i="1" l="1"/>
  <c r="GY49" i="1"/>
  <c r="GY82" i="1" s="1"/>
  <c r="GY78" i="1"/>
  <c r="GX75" i="1"/>
  <c r="GY42" i="1"/>
  <c r="GX50" i="1"/>
  <c r="GX79" i="1"/>
  <c r="GY46" i="1"/>
  <c r="GX77" i="1"/>
  <c r="GY44" i="1"/>
  <c r="GX76" i="1"/>
  <c r="GY43" i="1"/>
  <c r="GX81" i="1"/>
  <c r="GY48" i="1"/>
  <c r="GX80" i="1"/>
  <c r="GY47" i="1"/>
  <c r="GY81" i="1" l="1"/>
  <c r="GY77" i="1"/>
  <c r="GY51" i="1"/>
  <c r="GZ60" i="1" s="1"/>
  <c r="GZ64" i="1" s="1"/>
  <c r="GZ68" i="1" s="1"/>
  <c r="GY55" i="1"/>
  <c r="GY59" i="1" s="1"/>
  <c r="GZ63" i="1" s="1"/>
  <c r="GZ67" i="1" s="1"/>
  <c r="GZ71" i="1" s="1"/>
  <c r="GX83" i="1"/>
  <c r="GX84" i="1" s="1"/>
  <c r="GX85" i="1" s="1"/>
  <c r="GY53" i="1"/>
  <c r="GY57" i="1" s="1"/>
  <c r="GZ61" i="1" s="1"/>
  <c r="GZ65" i="1" s="1"/>
  <c r="GZ69" i="1" s="1"/>
  <c r="GY54" i="1"/>
  <c r="GY58" i="1" s="1"/>
  <c r="GZ62" i="1" s="1"/>
  <c r="GY75" i="1"/>
  <c r="GY50" i="1"/>
  <c r="GY80" i="1"/>
  <c r="GY76" i="1"/>
  <c r="GY79" i="1"/>
  <c r="GZ54" i="1" l="1"/>
  <c r="GZ58" i="1" s="1"/>
  <c r="HA62" i="1" s="1"/>
  <c r="HA66" i="1" s="1"/>
  <c r="HA70" i="1" s="1"/>
  <c r="GZ53" i="1"/>
  <c r="GZ57" i="1" s="1"/>
  <c r="HA61" i="1" s="1"/>
  <c r="HA65" i="1" s="1"/>
  <c r="HA69" i="1" s="1"/>
  <c r="GZ55" i="1"/>
  <c r="GZ59" i="1" s="1"/>
  <c r="HA63" i="1" s="1"/>
  <c r="HA67" i="1" s="1"/>
  <c r="HA71" i="1" s="1"/>
  <c r="GY83" i="1"/>
  <c r="GY84" i="1" s="1"/>
  <c r="GY85" i="1" s="1"/>
  <c r="GZ51" i="1"/>
  <c r="HA60" i="1" s="1"/>
  <c r="HA64" i="1" s="1"/>
  <c r="HA68" i="1" s="1"/>
  <c r="GZ66" i="1"/>
  <c r="GZ70" i="1" s="1"/>
  <c r="GZ72" i="1" s="1"/>
  <c r="GZ74" i="1" l="1"/>
  <c r="HA72" i="1"/>
  <c r="HA74" i="1" l="1"/>
  <c r="GZ45" i="1"/>
  <c r="GZ48" i="1"/>
  <c r="GZ47" i="1"/>
  <c r="GZ46" i="1"/>
  <c r="GZ44" i="1"/>
  <c r="GZ77" i="1" s="1"/>
  <c r="GZ42" i="1"/>
  <c r="GZ43" i="1"/>
  <c r="GZ49" i="1"/>
  <c r="GZ75" i="1" l="1"/>
  <c r="HA42" i="1"/>
  <c r="GZ50" i="1"/>
  <c r="GZ81" i="1"/>
  <c r="HA48" i="1"/>
  <c r="GZ78" i="1"/>
  <c r="HA45" i="1"/>
  <c r="GZ82" i="1"/>
  <c r="HA49" i="1"/>
  <c r="GZ79" i="1"/>
  <c r="HA46" i="1"/>
  <c r="GZ76" i="1"/>
  <c r="HA43" i="1"/>
  <c r="GZ80" i="1"/>
  <c r="HA47" i="1"/>
  <c r="HA44" i="1"/>
  <c r="HA77" i="1" s="1"/>
  <c r="HA80" i="1" l="1"/>
  <c r="HA53" i="1"/>
  <c r="HA57" i="1" s="1"/>
  <c r="HB61" i="1" s="1"/>
  <c r="HB65" i="1" s="1"/>
  <c r="HB69" i="1" s="1"/>
  <c r="HA55" i="1"/>
  <c r="HA59" i="1" s="1"/>
  <c r="HB63" i="1" s="1"/>
  <c r="HB67" i="1" s="1"/>
  <c r="HB71" i="1" s="1"/>
  <c r="GZ83" i="1"/>
  <c r="GZ84" i="1" s="1"/>
  <c r="GZ85" i="1" s="1"/>
  <c r="HA54" i="1"/>
  <c r="HA58" i="1" s="1"/>
  <c r="HB62" i="1" s="1"/>
  <c r="HB66" i="1" s="1"/>
  <c r="HB70" i="1" s="1"/>
  <c r="HA51" i="1"/>
  <c r="HB60" i="1" s="1"/>
  <c r="HB64" i="1" s="1"/>
  <c r="HB68" i="1" s="1"/>
  <c r="HA79" i="1"/>
  <c r="HA78" i="1"/>
  <c r="HA75" i="1"/>
  <c r="HA50" i="1"/>
  <c r="HA76" i="1"/>
  <c r="HA82" i="1"/>
  <c r="HA81" i="1"/>
  <c r="HB72" i="1" l="1"/>
  <c r="HB53" i="1"/>
  <c r="HB57" i="1" s="1"/>
  <c r="HC61" i="1" s="1"/>
  <c r="HC65" i="1" s="1"/>
  <c r="HC69" i="1" s="1"/>
  <c r="HB51" i="1"/>
  <c r="HC60" i="1" s="1"/>
  <c r="HC64" i="1" s="1"/>
  <c r="HC68" i="1" s="1"/>
  <c r="HA83" i="1"/>
  <c r="HA84" i="1" s="1"/>
  <c r="HA85" i="1" s="1"/>
  <c r="HB55" i="1"/>
  <c r="HB59" i="1" s="1"/>
  <c r="HC63" i="1" s="1"/>
  <c r="HC67" i="1" s="1"/>
  <c r="HC71" i="1" s="1"/>
  <c r="HB54" i="1"/>
  <c r="HB58" i="1" s="1"/>
  <c r="HC62" i="1" s="1"/>
  <c r="HC66" i="1" s="1"/>
  <c r="HC70" i="1" s="1"/>
  <c r="HC72" i="1" l="1"/>
  <c r="HC74" i="1" s="1"/>
  <c r="HB74" i="1"/>
  <c r="HB44" i="1" s="1"/>
  <c r="HB46" i="1" l="1"/>
  <c r="HB47" i="1"/>
  <c r="HB42" i="1"/>
  <c r="HB49" i="1"/>
  <c r="HB45" i="1"/>
  <c r="HB43" i="1"/>
  <c r="HB48" i="1"/>
  <c r="HB77" i="1"/>
  <c r="HC44" i="1"/>
  <c r="HC77" i="1" s="1"/>
  <c r="HB76" i="1" l="1"/>
  <c r="HC43" i="1"/>
  <c r="HB82" i="1"/>
  <c r="HC49" i="1"/>
  <c r="HB81" i="1"/>
  <c r="HC48" i="1"/>
  <c r="HB75" i="1"/>
  <c r="HC42" i="1"/>
  <c r="HB50" i="1"/>
  <c r="HB80" i="1"/>
  <c r="HC47" i="1"/>
  <c r="HB78" i="1"/>
  <c r="HC45" i="1"/>
  <c r="HB79" i="1"/>
  <c r="HC46" i="1"/>
  <c r="HC76" i="1" l="1"/>
  <c r="HC75" i="1"/>
  <c r="HC50" i="1"/>
  <c r="HC82" i="1"/>
  <c r="HC79" i="1"/>
  <c r="HC80" i="1"/>
  <c r="HC81" i="1"/>
  <c r="HC78" i="1"/>
  <c r="HB83" i="1"/>
  <c r="HB84" i="1" s="1"/>
  <c r="HB85" i="1" s="1"/>
  <c r="HC54" i="1"/>
  <c r="HC58" i="1" s="1"/>
  <c r="HD62" i="1" s="1"/>
  <c r="HC51" i="1"/>
  <c r="HD60" i="1" s="1"/>
  <c r="HD64" i="1" s="1"/>
  <c r="HD68" i="1" s="1"/>
  <c r="HC53" i="1"/>
  <c r="HC57" i="1" s="1"/>
  <c r="HD61" i="1" s="1"/>
  <c r="HD65" i="1" s="1"/>
  <c r="HD69" i="1" s="1"/>
  <c r="HC55" i="1"/>
  <c r="HC59" i="1" s="1"/>
  <c r="HD63" i="1" s="1"/>
  <c r="HD51" i="1" l="1"/>
  <c r="HE60" i="1" s="1"/>
  <c r="HE64" i="1" s="1"/>
  <c r="HE68" i="1" s="1"/>
  <c r="HC83" i="1"/>
  <c r="HC84" i="1" s="1"/>
  <c r="HC85" i="1" s="1"/>
  <c r="HD54" i="1"/>
  <c r="HD58" i="1" s="1"/>
  <c r="HE62" i="1" s="1"/>
  <c r="HE66" i="1" s="1"/>
  <c r="HE70" i="1" s="1"/>
  <c r="HD55" i="1"/>
  <c r="HD59" i="1" s="1"/>
  <c r="HE63" i="1" s="1"/>
  <c r="HE67" i="1" s="1"/>
  <c r="HE71" i="1" s="1"/>
  <c r="HD53" i="1"/>
  <c r="HD57" i="1" s="1"/>
  <c r="HE61" i="1" s="1"/>
  <c r="HE65" i="1" s="1"/>
  <c r="HE69" i="1" s="1"/>
  <c r="HD67" i="1"/>
  <c r="HD71" i="1" s="1"/>
  <c r="HD66" i="1"/>
  <c r="HD70" i="1" s="1"/>
  <c r="HD72" i="1" l="1"/>
  <c r="HD74" i="1" s="1"/>
  <c r="HE72" i="1"/>
  <c r="HD42" i="1" l="1"/>
  <c r="HD46" i="1"/>
  <c r="HD79" i="1" s="1"/>
  <c r="HD48" i="1"/>
  <c r="HD43" i="1"/>
  <c r="HD49" i="1"/>
  <c r="HD47" i="1"/>
  <c r="HD45" i="1"/>
  <c r="HE74" i="1"/>
  <c r="HD44" i="1"/>
  <c r="HE46" i="1" l="1"/>
  <c r="HE79" i="1" s="1"/>
  <c r="HD76" i="1"/>
  <c r="HE43" i="1"/>
  <c r="HD78" i="1"/>
  <c r="HE45" i="1"/>
  <c r="HD81" i="1"/>
  <c r="HE48" i="1"/>
  <c r="HD77" i="1"/>
  <c r="HE44" i="1"/>
  <c r="HD80" i="1"/>
  <c r="HE47" i="1"/>
  <c r="HD82" i="1"/>
  <c r="HE49" i="1"/>
  <c r="HD75" i="1"/>
  <c r="HD50" i="1"/>
  <c r="HE42" i="1"/>
  <c r="HE82" i="1" l="1"/>
  <c r="HE77" i="1"/>
  <c r="HE78" i="1"/>
  <c r="HE75" i="1"/>
  <c r="HE50" i="1"/>
  <c r="HD83" i="1"/>
  <c r="HD84" i="1" s="1"/>
  <c r="HD85" i="1" s="1"/>
  <c r="HE53" i="1"/>
  <c r="HE57" i="1" s="1"/>
  <c r="HF61" i="1" s="1"/>
  <c r="HF65" i="1" s="1"/>
  <c r="HF69" i="1" s="1"/>
  <c r="HE55" i="1"/>
  <c r="HE59" i="1" s="1"/>
  <c r="HF63" i="1" s="1"/>
  <c r="HE51" i="1"/>
  <c r="HF60" i="1" s="1"/>
  <c r="HF64" i="1" s="1"/>
  <c r="HF68" i="1" s="1"/>
  <c r="HE54" i="1"/>
  <c r="HE58" i="1" s="1"/>
  <c r="HF62" i="1" s="1"/>
  <c r="HF66" i="1" s="1"/>
  <c r="HF70" i="1" s="1"/>
  <c r="HE80" i="1"/>
  <c r="HE81" i="1"/>
  <c r="HE76" i="1"/>
  <c r="HF67" i="1" l="1"/>
  <c r="HF71" i="1" s="1"/>
  <c r="HF72" i="1" s="1"/>
  <c r="HF55" i="1"/>
  <c r="HF59" i="1" s="1"/>
  <c r="HG63" i="1" s="1"/>
  <c r="HG67" i="1" s="1"/>
  <c r="HG71" i="1" s="1"/>
  <c r="HE83" i="1"/>
  <c r="HE84" i="1" s="1"/>
  <c r="HE85" i="1" s="1"/>
  <c r="HF51" i="1"/>
  <c r="HG60" i="1" s="1"/>
  <c r="HG64" i="1" s="1"/>
  <c r="HG68" i="1" s="1"/>
  <c r="HF53" i="1"/>
  <c r="HF57" i="1" s="1"/>
  <c r="HG61" i="1" s="1"/>
  <c r="HG65" i="1" s="1"/>
  <c r="HG69" i="1" s="1"/>
  <c r="HF54" i="1"/>
  <c r="HF58" i="1" s="1"/>
  <c r="HG62" i="1" s="1"/>
  <c r="HG66" i="1" s="1"/>
  <c r="HG70" i="1" s="1"/>
  <c r="HF74" i="1" l="1"/>
  <c r="HG72" i="1"/>
  <c r="HG74" i="1" s="1"/>
  <c r="HF42" i="1" l="1"/>
  <c r="HF49" i="1"/>
  <c r="HF45" i="1"/>
  <c r="HF44" i="1"/>
  <c r="HF47" i="1"/>
  <c r="HF43" i="1"/>
  <c r="HF48" i="1"/>
  <c r="HF46" i="1"/>
  <c r="HF79" i="1" l="1"/>
  <c r="HG46" i="1"/>
  <c r="HG79" i="1" s="1"/>
  <c r="HF77" i="1"/>
  <c r="HG44" i="1"/>
  <c r="HF81" i="1"/>
  <c r="HG48" i="1"/>
  <c r="HF78" i="1"/>
  <c r="HG45" i="1"/>
  <c r="HF76" i="1"/>
  <c r="HG43" i="1"/>
  <c r="HF82" i="1"/>
  <c r="HG49" i="1"/>
  <c r="HF80" i="1"/>
  <c r="HG47" i="1"/>
  <c r="HG42" i="1"/>
  <c r="HF50" i="1"/>
  <c r="HF75" i="1"/>
  <c r="HG51" i="1" l="1"/>
  <c r="HH60" i="1" s="1"/>
  <c r="HH64" i="1" s="1"/>
  <c r="HH68" i="1" s="1"/>
  <c r="HG53" i="1"/>
  <c r="HG57" i="1" s="1"/>
  <c r="HH61" i="1" s="1"/>
  <c r="HG55" i="1"/>
  <c r="HG59" i="1" s="1"/>
  <c r="HH63" i="1" s="1"/>
  <c r="HH67" i="1" s="1"/>
  <c r="HH71" i="1" s="1"/>
  <c r="HF83" i="1"/>
  <c r="HF84" i="1" s="1"/>
  <c r="HF85" i="1" s="1"/>
  <c r="HG54" i="1"/>
  <c r="HG58" i="1" s="1"/>
  <c r="HH62" i="1" s="1"/>
  <c r="HH66" i="1" s="1"/>
  <c r="HH70" i="1" s="1"/>
  <c r="HG82" i="1"/>
  <c r="HG78" i="1"/>
  <c r="HG77" i="1"/>
  <c r="HG75" i="1"/>
  <c r="HG50" i="1"/>
  <c r="HG80" i="1"/>
  <c r="HG76" i="1"/>
  <c r="HG81" i="1"/>
  <c r="HH65" i="1" l="1"/>
  <c r="HH69" i="1" s="1"/>
  <c r="HH72" i="1" s="1"/>
  <c r="HH53" i="1"/>
  <c r="HH57" i="1" s="1"/>
  <c r="HI61" i="1" s="1"/>
  <c r="HI65" i="1" s="1"/>
  <c r="HI69" i="1" s="1"/>
  <c r="HH51" i="1"/>
  <c r="HI60" i="1" s="1"/>
  <c r="HI64" i="1" s="1"/>
  <c r="HI68" i="1" s="1"/>
  <c r="HH55" i="1"/>
  <c r="HH59" i="1" s="1"/>
  <c r="HI63" i="1" s="1"/>
  <c r="HI67" i="1" s="1"/>
  <c r="HI71" i="1" s="1"/>
  <c r="HH54" i="1"/>
  <c r="HH58" i="1" s="1"/>
  <c r="HI62" i="1" s="1"/>
  <c r="HI66" i="1" s="1"/>
  <c r="HI70" i="1" s="1"/>
  <c r="HG83" i="1"/>
  <c r="HG84" i="1" s="1"/>
  <c r="HG85" i="1" s="1"/>
  <c r="HH74" i="1" l="1"/>
  <c r="HI72" i="1"/>
  <c r="HI74" i="1" l="1"/>
  <c r="HH45" i="1"/>
  <c r="HH43" i="1"/>
  <c r="HH49" i="1"/>
  <c r="HH44" i="1"/>
  <c r="HH47" i="1"/>
  <c r="HH80" i="1" s="1"/>
  <c r="HH48" i="1"/>
  <c r="HH42" i="1"/>
  <c r="HH46" i="1"/>
  <c r="HH81" i="1" l="1"/>
  <c r="HI48" i="1"/>
  <c r="HH76" i="1"/>
  <c r="HI43" i="1"/>
  <c r="HH78" i="1"/>
  <c r="HI45" i="1"/>
  <c r="HH79" i="1"/>
  <c r="HI46" i="1"/>
  <c r="HH77" i="1"/>
  <c r="HI44" i="1"/>
  <c r="HH75" i="1"/>
  <c r="HH50" i="1"/>
  <c r="HI42" i="1"/>
  <c r="HH82" i="1"/>
  <c r="HI49" i="1"/>
  <c r="HI82" i="1" s="1"/>
  <c r="HI47" i="1"/>
  <c r="HI55" i="1" l="1"/>
  <c r="HI59" i="1" s="1"/>
  <c r="HJ63" i="1" s="1"/>
  <c r="HJ67" i="1" s="1"/>
  <c r="HJ71" i="1" s="1"/>
  <c r="HI53" i="1"/>
  <c r="HI57" i="1" s="1"/>
  <c r="HJ61" i="1" s="1"/>
  <c r="HJ65" i="1" s="1"/>
  <c r="HJ69" i="1" s="1"/>
  <c r="HI54" i="1"/>
  <c r="HI58" i="1" s="1"/>
  <c r="HJ62" i="1" s="1"/>
  <c r="HJ66" i="1" s="1"/>
  <c r="HJ70" i="1" s="1"/>
  <c r="HH83" i="1"/>
  <c r="HH84" i="1" s="1"/>
  <c r="HH85" i="1" s="1"/>
  <c r="HI51" i="1"/>
  <c r="HJ60" i="1" s="1"/>
  <c r="HJ64" i="1" s="1"/>
  <c r="HJ68" i="1" s="1"/>
  <c r="HI79" i="1"/>
  <c r="HI76" i="1"/>
  <c r="HI80" i="1"/>
  <c r="HI77" i="1"/>
  <c r="HI78" i="1"/>
  <c r="HI81" i="1"/>
  <c r="HI75" i="1"/>
  <c r="HI50" i="1"/>
  <c r="HJ55" i="1" l="1"/>
  <c r="HJ59" i="1" s="1"/>
  <c r="HK63" i="1" s="1"/>
  <c r="HK67" i="1" s="1"/>
  <c r="HK71" i="1" s="1"/>
  <c r="HJ51" i="1"/>
  <c r="HK60" i="1" s="1"/>
  <c r="HK64" i="1" s="1"/>
  <c r="HK68" i="1" s="1"/>
  <c r="HJ53" i="1"/>
  <c r="HJ57" i="1" s="1"/>
  <c r="HK61" i="1" s="1"/>
  <c r="HK65" i="1" s="1"/>
  <c r="HK69" i="1" s="1"/>
  <c r="HJ54" i="1"/>
  <c r="HJ58" i="1" s="1"/>
  <c r="HK62" i="1" s="1"/>
  <c r="HK66" i="1" s="1"/>
  <c r="HK70" i="1" s="1"/>
  <c r="HI83" i="1"/>
  <c r="HI84" i="1" s="1"/>
  <c r="HI85" i="1" s="1"/>
  <c r="HJ72" i="1"/>
  <c r="HJ74" i="1" l="1"/>
  <c r="HK72" i="1"/>
  <c r="HK74" i="1" l="1"/>
  <c r="HJ43" i="1"/>
  <c r="HJ44" i="1"/>
  <c r="HJ48" i="1"/>
  <c r="HJ46" i="1"/>
  <c r="HJ79" i="1" s="1"/>
  <c r="HJ47" i="1"/>
  <c r="HJ45" i="1"/>
  <c r="HJ42" i="1"/>
  <c r="HJ49" i="1"/>
  <c r="HJ78" i="1" l="1"/>
  <c r="HK45" i="1"/>
  <c r="HJ77" i="1"/>
  <c r="HK44" i="1"/>
  <c r="HJ80" i="1"/>
  <c r="HK47" i="1"/>
  <c r="HJ76" i="1"/>
  <c r="HK43" i="1"/>
  <c r="HJ82" i="1"/>
  <c r="HK49" i="1"/>
  <c r="HJ75" i="1"/>
  <c r="HJ50" i="1"/>
  <c r="HK42" i="1"/>
  <c r="HJ81" i="1"/>
  <c r="HK48" i="1"/>
  <c r="HK46" i="1"/>
  <c r="HK79" i="1" l="1"/>
  <c r="HK54" i="1"/>
  <c r="HK58" i="1" s="1"/>
  <c r="HL62" i="1" s="1"/>
  <c r="HL66" i="1" s="1"/>
  <c r="HL70" i="1" s="1"/>
  <c r="HK51" i="1"/>
  <c r="HL60" i="1" s="1"/>
  <c r="HL64" i="1" s="1"/>
  <c r="HL68" i="1" s="1"/>
  <c r="HK53" i="1"/>
  <c r="HK57" i="1" s="1"/>
  <c r="HL61" i="1" s="1"/>
  <c r="HL65" i="1" s="1"/>
  <c r="HL69" i="1" s="1"/>
  <c r="HK55" i="1"/>
  <c r="HK59" i="1" s="1"/>
  <c r="HL63" i="1" s="1"/>
  <c r="HL67" i="1" s="1"/>
  <c r="HL71" i="1" s="1"/>
  <c r="HJ83" i="1"/>
  <c r="HJ84" i="1" s="1"/>
  <c r="HJ85" i="1" s="1"/>
  <c r="HK76" i="1"/>
  <c r="HK77" i="1"/>
  <c r="HK81" i="1"/>
  <c r="HK82" i="1"/>
  <c r="HK80" i="1"/>
  <c r="HK78" i="1"/>
  <c r="HK75" i="1"/>
  <c r="HK50" i="1"/>
  <c r="HL72" i="1" l="1"/>
  <c r="HL74" i="1" s="1"/>
  <c r="HL43" i="1" s="1"/>
  <c r="HL76" i="1" s="1"/>
  <c r="HL54" i="1"/>
  <c r="HL58" i="1" s="1"/>
  <c r="HM62" i="1" s="1"/>
  <c r="HM66" i="1" s="1"/>
  <c r="HM70" i="1" s="1"/>
  <c r="HL55" i="1"/>
  <c r="HL59" i="1" s="1"/>
  <c r="HM63" i="1" s="1"/>
  <c r="HM67" i="1" s="1"/>
  <c r="HM71" i="1" s="1"/>
  <c r="HL53" i="1"/>
  <c r="HL57" i="1" s="1"/>
  <c r="HM61" i="1" s="1"/>
  <c r="HM65" i="1" s="1"/>
  <c r="HM69" i="1" s="1"/>
  <c r="HL51" i="1"/>
  <c r="HM60" i="1" s="1"/>
  <c r="HM64" i="1" s="1"/>
  <c r="HM68" i="1" s="1"/>
  <c r="HK83" i="1"/>
  <c r="HK84" i="1" s="1"/>
  <c r="HK85" i="1" s="1"/>
  <c r="HL47" i="1" l="1"/>
  <c r="HL80" i="1" s="1"/>
  <c r="HL44" i="1"/>
  <c r="HL77" i="1" s="1"/>
  <c r="HL48" i="1"/>
  <c r="HL81" i="1" s="1"/>
  <c r="HL49" i="1"/>
  <c r="HL82" i="1" s="1"/>
  <c r="HL46" i="1"/>
  <c r="HL79" i="1" s="1"/>
  <c r="HL42" i="1"/>
  <c r="HL75" i="1" s="1"/>
  <c r="HL45" i="1"/>
  <c r="HL78" i="1" s="1"/>
  <c r="HM72" i="1"/>
  <c r="HM74" i="1" s="1"/>
  <c r="HM43" i="1" s="1"/>
  <c r="HM76" i="1" s="1"/>
  <c r="HM45" i="1" l="1"/>
  <c r="HM78" i="1" s="1"/>
  <c r="HM48" i="1"/>
  <c r="HM81" i="1" s="1"/>
  <c r="HL50" i="1"/>
  <c r="HM54" i="1" s="1"/>
  <c r="HM58" i="1" s="1"/>
  <c r="HN62" i="1" s="1"/>
  <c r="HN66" i="1" s="1"/>
  <c r="HN70" i="1" s="1"/>
  <c r="HM49" i="1"/>
  <c r="HM82" i="1" s="1"/>
  <c r="HM47" i="1"/>
  <c r="HM80" i="1" s="1"/>
  <c r="HM46" i="1"/>
  <c r="HM79" i="1" s="1"/>
  <c r="HM42" i="1"/>
  <c r="HM75" i="1" s="1"/>
  <c r="HM44" i="1"/>
  <c r="HM77" i="1" s="1"/>
  <c r="HL83" i="1" l="1"/>
  <c r="HL84" i="1" s="1"/>
  <c r="HL85" i="1" s="1"/>
  <c r="HM53" i="1"/>
  <c r="HM57" i="1" s="1"/>
  <c r="HN61" i="1" s="1"/>
  <c r="HN65" i="1" s="1"/>
  <c r="HN69" i="1" s="1"/>
  <c r="HM51" i="1"/>
  <c r="HN60" i="1" s="1"/>
  <c r="HN64" i="1" s="1"/>
  <c r="HN68" i="1" s="1"/>
  <c r="HM55" i="1"/>
  <c r="HM59" i="1" s="1"/>
  <c r="HN63" i="1" s="1"/>
  <c r="HN67" i="1" s="1"/>
  <c r="HN71" i="1" s="1"/>
  <c r="HM50" i="1"/>
  <c r="HN51" i="1" s="1"/>
  <c r="HN72" i="1" l="1"/>
  <c r="HN74" i="1" s="1"/>
  <c r="HN46" i="1" s="1"/>
  <c r="HO60" i="1"/>
  <c r="HO64" i="1" s="1"/>
  <c r="HO68" i="1" s="1"/>
  <c r="HN53" i="1"/>
  <c r="HN57" i="1" s="1"/>
  <c r="HO61" i="1" s="1"/>
  <c r="HO65" i="1" s="1"/>
  <c r="HO69" i="1" s="1"/>
  <c r="HM83" i="1"/>
  <c r="HM84" i="1" s="1"/>
  <c r="HM85" i="1" s="1"/>
  <c r="HN55" i="1"/>
  <c r="HN59" i="1" s="1"/>
  <c r="HO63" i="1" s="1"/>
  <c r="HO67" i="1" s="1"/>
  <c r="HO71" i="1" s="1"/>
  <c r="HN54" i="1"/>
  <c r="HN58" i="1" s="1"/>
  <c r="HO62" i="1" s="1"/>
  <c r="HO66" i="1" s="1"/>
  <c r="HO70" i="1" s="1"/>
  <c r="HN47" i="1" l="1"/>
  <c r="HN42" i="1"/>
  <c r="HN75" i="1" s="1"/>
  <c r="HN48" i="1"/>
  <c r="HN45" i="1"/>
  <c r="HN78" i="1" s="1"/>
  <c r="HN49" i="1"/>
  <c r="HN82" i="1" s="1"/>
  <c r="HN43" i="1"/>
  <c r="HN44" i="1"/>
  <c r="HN77" i="1" s="1"/>
  <c r="HO72" i="1"/>
  <c r="HO74" i="1" s="1"/>
  <c r="HN80" i="1"/>
  <c r="HN79" i="1"/>
  <c r="HO47" i="1" l="1"/>
  <c r="HO80" i="1" s="1"/>
  <c r="HN50" i="1"/>
  <c r="HN83" i="1" s="1"/>
  <c r="HN84" i="1" s="1"/>
  <c r="HN85" i="1" s="1"/>
  <c r="HO45" i="1"/>
  <c r="HO78" i="1" s="1"/>
  <c r="HO49" i="1"/>
  <c r="HO82" i="1" s="1"/>
  <c r="HO46" i="1"/>
  <c r="HO79" i="1" s="1"/>
  <c r="HO42" i="1"/>
  <c r="HO75" i="1" s="1"/>
  <c r="HN76" i="1"/>
  <c r="HO48" i="1"/>
  <c r="HO81" i="1" s="1"/>
  <c r="HO44" i="1"/>
  <c r="HO77" i="1" s="1"/>
  <c r="HN81" i="1"/>
  <c r="HO43" i="1"/>
  <c r="HO76" i="1" s="1"/>
  <c r="HO53" i="1" l="1"/>
  <c r="HO57" i="1" s="1"/>
  <c r="HP61" i="1" s="1"/>
  <c r="HP65" i="1" s="1"/>
  <c r="HP69" i="1" s="1"/>
  <c r="HO54" i="1"/>
  <c r="HO58" i="1" s="1"/>
  <c r="HP62" i="1" s="1"/>
  <c r="HP66" i="1" s="1"/>
  <c r="HP70" i="1" s="1"/>
  <c r="HO51" i="1"/>
  <c r="HP60" i="1" s="1"/>
  <c r="HP64" i="1" s="1"/>
  <c r="HP68" i="1" s="1"/>
  <c r="HO55" i="1"/>
  <c r="HO59" i="1" s="1"/>
  <c r="HP63" i="1" s="1"/>
  <c r="HP67" i="1" s="1"/>
  <c r="HP71" i="1" s="1"/>
  <c r="HO50" i="1"/>
  <c r="HP55" i="1" s="1"/>
  <c r="HP59" i="1" s="1"/>
  <c r="HP72" i="1" l="1"/>
  <c r="HP74" i="1" s="1"/>
  <c r="HP42" i="1" s="1"/>
  <c r="HP75" i="1" s="1"/>
  <c r="HQ63" i="1"/>
  <c r="HQ67" i="1" s="1"/>
  <c r="HQ71" i="1" s="1"/>
  <c r="HO83" i="1"/>
  <c r="HO84" i="1" s="1"/>
  <c r="HO85" i="1" s="1"/>
  <c r="HP53" i="1"/>
  <c r="HP57" i="1" s="1"/>
  <c r="HQ61" i="1" s="1"/>
  <c r="HQ65" i="1" s="1"/>
  <c r="HQ69" i="1" s="1"/>
  <c r="HP51" i="1"/>
  <c r="HQ60" i="1" s="1"/>
  <c r="HQ64" i="1" s="1"/>
  <c r="HQ68" i="1" s="1"/>
  <c r="HP54" i="1"/>
  <c r="HP58" i="1" s="1"/>
  <c r="HQ62" i="1" s="1"/>
  <c r="HQ66" i="1" s="1"/>
  <c r="HQ70" i="1" s="1"/>
  <c r="HP47" i="1" l="1"/>
  <c r="HP80" i="1" s="1"/>
  <c r="HP46" i="1"/>
  <c r="HP79" i="1" s="1"/>
  <c r="HP49" i="1"/>
  <c r="HP82" i="1" s="1"/>
  <c r="HP45" i="1"/>
  <c r="HP78" i="1" s="1"/>
  <c r="HP44" i="1"/>
  <c r="HP77" i="1" s="1"/>
  <c r="HP43" i="1"/>
  <c r="HP76" i="1" s="1"/>
  <c r="HP48" i="1"/>
  <c r="HP81" i="1" s="1"/>
  <c r="HQ72" i="1"/>
  <c r="HQ74" i="1" s="1"/>
  <c r="HQ42" i="1" s="1"/>
  <c r="HQ75" i="1" s="1"/>
  <c r="HP50" i="1" l="1"/>
  <c r="HP83" i="1" s="1"/>
  <c r="HP84" i="1" s="1"/>
  <c r="HP85" i="1" s="1"/>
  <c r="HQ47" i="1"/>
  <c r="HQ80" i="1" s="1"/>
  <c r="HQ49" i="1"/>
  <c r="HQ82" i="1" s="1"/>
  <c r="HQ48" i="1"/>
  <c r="HQ81" i="1" s="1"/>
  <c r="HQ46" i="1"/>
  <c r="HQ79" i="1" s="1"/>
  <c r="HQ45" i="1"/>
  <c r="HQ78" i="1" s="1"/>
  <c r="HQ43" i="1"/>
  <c r="HQ76" i="1" s="1"/>
  <c r="HQ44" i="1"/>
  <c r="HQ77" i="1" s="1"/>
  <c r="HQ51" i="1" l="1"/>
  <c r="HR60" i="1" s="1"/>
  <c r="HR64" i="1" s="1"/>
  <c r="HR68" i="1" s="1"/>
  <c r="HQ55" i="1"/>
  <c r="HQ59" i="1" s="1"/>
  <c r="HR63" i="1" s="1"/>
  <c r="HR67" i="1" s="1"/>
  <c r="HR71" i="1" s="1"/>
  <c r="HQ54" i="1"/>
  <c r="HQ58" i="1" s="1"/>
  <c r="HR62" i="1" s="1"/>
  <c r="HR66" i="1" s="1"/>
  <c r="HR70" i="1" s="1"/>
  <c r="HQ53" i="1"/>
  <c r="HQ57" i="1" s="1"/>
  <c r="HR61" i="1" s="1"/>
  <c r="HR65" i="1" s="1"/>
  <c r="HR69" i="1" s="1"/>
  <c r="HQ50" i="1"/>
  <c r="HQ83" i="1" s="1"/>
  <c r="HQ84" i="1" s="1"/>
  <c r="HQ85" i="1" s="1"/>
  <c r="HR72" i="1" l="1"/>
  <c r="HR74" i="1" s="1"/>
  <c r="HR47" i="1" s="1"/>
  <c r="HR80" i="1" s="1"/>
  <c r="HR55" i="1"/>
  <c r="HR59" i="1" s="1"/>
  <c r="HS63" i="1" s="1"/>
  <c r="HS67" i="1" s="1"/>
  <c r="HS71" i="1" s="1"/>
  <c r="HR53" i="1"/>
  <c r="HR57" i="1" s="1"/>
  <c r="HS61" i="1" s="1"/>
  <c r="HS65" i="1" s="1"/>
  <c r="HS69" i="1" s="1"/>
  <c r="HR54" i="1"/>
  <c r="HR58" i="1" s="1"/>
  <c r="HS62" i="1" s="1"/>
  <c r="HS66" i="1" s="1"/>
  <c r="HS70" i="1" s="1"/>
  <c r="HR51" i="1"/>
  <c r="HS60" i="1" s="1"/>
  <c r="HS64" i="1" s="1"/>
  <c r="HS68" i="1" s="1"/>
  <c r="HR43" i="1" l="1"/>
  <c r="HR76" i="1" s="1"/>
  <c r="HR49" i="1"/>
  <c r="HR82" i="1" s="1"/>
  <c r="HR42" i="1"/>
  <c r="HR75" i="1" s="1"/>
  <c r="HR44" i="1"/>
  <c r="HR77" i="1" s="1"/>
  <c r="HR48" i="1"/>
  <c r="HR81" i="1" s="1"/>
  <c r="HR46" i="1"/>
  <c r="HR79" i="1" s="1"/>
  <c r="HR45" i="1"/>
  <c r="HR78" i="1" s="1"/>
  <c r="HS72" i="1"/>
  <c r="HS74" i="1" s="1"/>
  <c r="HS48" i="1" l="1"/>
  <c r="HS81" i="1" s="1"/>
  <c r="HR50" i="1"/>
  <c r="HS54" i="1" s="1"/>
  <c r="HS58" i="1" s="1"/>
  <c r="HT62" i="1" s="1"/>
  <c r="HT66" i="1" s="1"/>
  <c r="HT70" i="1" s="1"/>
  <c r="HS47" i="1"/>
  <c r="HS80" i="1" s="1"/>
  <c r="HS43" i="1"/>
  <c r="HS76" i="1" s="1"/>
  <c r="HS46" i="1"/>
  <c r="HS79" i="1" s="1"/>
  <c r="HS44" i="1"/>
  <c r="HS77" i="1" s="1"/>
  <c r="HS49" i="1"/>
  <c r="HS82" i="1" s="1"/>
  <c r="HS42" i="1"/>
  <c r="HS75" i="1" s="1"/>
  <c r="HS45" i="1"/>
  <c r="HS78" i="1" s="1"/>
  <c r="HS53" i="1" l="1"/>
  <c r="HS57" i="1" s="1"/>
  <c r="HT61" i="1" s="1"/>
  <c r="HT65" i="1" s="1"/>
  <c r="HT69" i="1" s="1"/>
  <c r="HS51" i="1"/>
  <c r="HT60" i="1" s="1"/>
  <c r="HT64" i="1" s="1"/>
  <c r="HT68" i="1" s="1"/>
  <c r="HS55" i="1"/>
  <c r="HS59" i="1" s="1"/>
  <c r="HT63" i="1" s="1"/>
  <c r="HT67" i="1" s="1"/>
  <c r="HT71" i="1" s="1"/>
  <c r="HR83" i="1"/>
  <c r="HR84" i="1" s="1"/>
  <c r="HR85" i="1" s="1"/>
  <c r="HS50" i="1"/>
  <c r="HT54" i="1" s="1"/>
  <c r="HT58" i="1" s="1"/>
  <c r="HU62" i="1" s="1"/>
  <c r="HU66" i="1" s="1"/>
  <c r="HU70" i="1" s="1"/>
  <c r="HT72" i="1" l="1"/>
  <c r="HT74" i="1" s="1"/>
  <c r="HT49" i="1" s="1"/>
  <c r="HT53" i="1"/>
  <c r="HT57" i="1" s="1"/>
  <c r="HU61" i="1" s="1"/>
  <c r="HU65" i="1" s="1"/>
  <c r="HU69" i="1" s="1"/>
  <c r="HS83" i="1"/>
  <c r="HS84" i="1" s="1"/>
  <c r="HS85" i="1" s="1"/>
  <c r="HT55" i="1"/>
  <c r="HT59" i="1" s="1"/>
  <c r="HU63" i="1" s="1"/>
  <c r="HU67" i="1" s="1"/>
  <c r="HU71" i="1" s="1"/>
  <c r="HT51" i="1"/>
  <c r="HU60" i="1" s="1"/>
  <c r="HU64" i="1" s="1"/>
  <c r="HU68" i="1" s="1"/>
  <c r="HT47" i="1"/>
  <c r="HT43" i="1" l="1"/>
  <c r="HT76" i="1" s="1"/>
  <c r="HT44" i="1"/>
  <c r="HT77" i="1" s="1"/>
  <c r="HT45" i="1"/>
  <c r="HT78" i="1" s="1"/>
  <c r="HT48" i="1"/>
  <c r="HT81" i="1" s="1"/>
  <c r="HT42" i="1"/>
  <c r="HT75" i="1" s="1"/>
  <c r="HT46" i="1"/>
  <c r="HU72" i="1"/>
  <c r="HU74" i="1" s="1"/>
  <c r="HT80" i="1"/>
  <c r="HT82" i="1"/>
  <c r="HU45" i="1" l="1"/>
  <c r="HU78" i="1" s="1"/>
  <c r="HT50" i="1"/>
  <c r="HT83" i="1" s="1"/>
  <c r="HT84" i="1" s="1"/>
  <c r="HT85" i="1" s="1"/>
  <c r="HT79" i="1"/>
  <c r="HU43" i="1"/>
  <c r="HU76" i="1" s="1"/>
  <c r="HU44" i="1"/>
  <c r="HU77" i="1" s="1"/>
  <c r="HU42" i="1"/>
  <c r="HU75" i="1" s="1"/>
  <c r="HU48" i="1"/>
  <c r="HU81" i="1" s="1"/>
  <c r="HU46" i="1"/>
  <c r="HU79" i="1" s="1"/>
  <c r="HU47" i="1"/>
  <c r="HU80" i="1" s="1"/>
  <c r="HU49" i="1"/>
  <c r="HU82" i="1" s="1"/>
  <c r="HU51" i="1" l="1"/>
  <c r="HV60" i="1" s="1"/>
  <c r="HV64" i="1" s="1"/>
  <c r="HV68" i="1" s="1"/>
  <c r="HU54" i="1"/>
  <c r="HU58" i="1" s="1"/>
  <c r="HV62" i="1" s="1"/>
  <c r="HV66" i="1" s="1"/>
  <c r="HV70" i="1" s="1"/>
  <c r="HU55" i="1"/>
  <c r="HU59" i="1" s="1"/>
  <c r="HV63" i="1" s="1"/>
  <c r="HV67" i="1" s="1"/>
  <c r="HV71" i="1" s="1"/>
  <c r="HU53" i="1"/>
  <c r="HU57" i="1" s="1"/>
  <c r="HV61" i="1" s="1"/>
  <c r="HV65" i="1" s="1"/>
  <c r="HV69" i="1" s="1"/>
  <c r="HU50" i="1"/>
  <c r="HV55" i="1" s="1"/>
  <c r="HV59" i="1" s="1"/>
  <c r="HW63" i="1" l="1"/>
  <c r="HW67" i="1" s="1"/>
  <c r="HW71" i="1" s="1"/>
  <c r="HV72" i="1"/>
  <c r="HV51" i="1"/>
  <c r="HW60" i="1" s="1"/>
  <c r="HW64" i="1" s="1"/>
  <c r="HW68" i="1" s="1"/>
  <c r="HV53" i="1"/>
  <c r="HV57" i="1" s="1"/>
  <c r="HW61" i="1" s="1"/>
  <c r="HW65" i="1" s="1"/>
  <c r="HW69" i="1" s="1"/>
  <c r="HU83" i="1"/>
  <c r="HU84" i="1" s="1"/>
  <c r="HU85" i="1" s="1"/>
  <c r="HV54" i="1"/>
  <c r="HV58" i="1" s="1"/>
  <c r="HW62" i="1" s="1"/>
  <c r="HW66" i="1" s="1"/>
  <c r="HW70" i="1" s="1"/>
  <c r="HV74" i="1"/>
  <c r="HW72" i="1" l="1"/>
  <c r="HW74" i="1" s="1"/>
  <c r="HV42" i="1"/>
  <c r="HV47" i="1"/>
  <c r="HV49" i="1"/>
  <c r="HV46" i="1"/>
  <c r="HV43" i="1"/>
  <c r="HV45" i="1"/>
  <c r="HV44" i="1"/>
  <c r="HV48" i="1"/>
  <c r="HV77" i="1" l="1"/>
  <c r="HW44" i="1"/>
  <c r="HV81" i="1"/>
  <c r="HW48" i="1"/>
  <c r="HV79" i="1"/>
  <c r="HW46" i="1"/>
  <c r="HV82" i="1"/>
  <c r="HW49" i="1"/>
  <c r="HV78" i="1"/>
  <c r="HW45" i="1"/>
  <c r="HW47" i="1"/>
  <c r="HV80" i="1"/>
  <c r="HV76" i="1"/>
  <c r="HW43" i="1"/>
  <c r="HW42" i="1"/>
  <c r="HV75" i="1"/>
  <c r="HV50" i="1"/>
  <c r="HW80" i="1" l="1"/>
  <c r="HW82" i="1"/>
  <c r="HW81" i="1"/>
  <c r="HW75" i="1"/>
  <c r="HW50" i="1"/>
  <c r="HW76" i="1"/>
  <c r="HW78" i="1"/>
  <c r="HW79" i="1"/>
  <c r="HW77" i="1"/>
  <c r="HW53" i="1"/>
  <c r="HW57" i="1" s="1"/>
  <c r="HX61" i="1" s="1"/>
  <c r="HX65" i="1" s="1"/>
  <c r="HX69" i="1" s="1"/>
  <c r="HW51" i="1"/>
  <c r="HX60" i="1" s="1"/>
  <c r="HX64" i="1" s="1"/>
  <c r="HX68" i="1" s="1"/>
  <c r="HV83" i="1"/>
  <c r="HV84" i="1" s="1"/>
  <c r="HV85" i="1" s="1"/>
  <c r="HW54" i="1"/>
  <c r="HW58" i="1" s="1"/>
  <c r="HX62" i="1" s="1"/>
  <c r="HX66" i="1" s="1"/>
  <c r="HX70" i="1" s="1"/>
  <c r="HW55" i="1"/>
  <c r="HW59" i="1" s="1"/>
  <c r="HX63" i="1" s="1"/>
  <c r="HX67" i="1" s="1"/>
  <c r="HX71" i="1" s="1"/>
  <c r="HW83" i="1" l="1"/>
  <c r="HW84" i="1" s="1"/>
  <c r="HW85" i="1" s="1"/>
  <c r="HX53" i="1"/>
  <c r="HX57" i="1" s="1"/>
  <c r="HY61" i="1" s="1"/>
  <c r="HY65" i="1" s="1"/>
  <c r="HY69" i="1" s="1"/>
  <c r="HX51" i="1"/>
  <c r="HY60" i="1" s="1"/>
  <c r="HY64" i="1" s="1"/>
  <c r="HY68" i="1" s="1"/>
  <c r="HX55" i="1"/>
  <c r="HX59" i="1" s="1"/>
  <c r="HY63" i="1" s="1"/>
  <c r="HY67" i="1" s="1"/>
  <c r="HY71" i="1" s="1"/>
  <c r="HX54" i="1"/>
  <c r="HX58" i="1" s="1"/>
  <c r="HY62" i="1" s="1"/>
  <c r="HY66" i="1" s="1"/>
  <c r="HY70" i="1" s="1"/>
  <c r="HX72" i="1"/>
  <c r="HX74" i="1" l="1"/>
  <c r="HY72" i="1"/>
  <c r="HY74" i="1" l="1"/>
  <c r="HX47" i="1"/>
  <c r="HX48" i="1"/>
  <c r="HX43" i="1"/>
  <c r="HX46" i="1"/>
  <c r="HX45" i="1"/>
  <c r="HX44" i="1"/>
  <c r="HX49" i="1"/>
  <c r="HX42" i="1"/>
  <c r="HY48" i="1" l="1"/>
  <c r="HX81" i="1"/>
  <c r="HY45" i="1"/>
  <c r="HX78" i="1"/>
  <c r="HX80" i="1"/>
  <c r="HY47" i="1"/>
  <c r="HX75" i="1"/>
  <c r="HX50" i="1"/>
  <c r="HX79" i="1"/>
  <c r="HY46" i="1"/>
  <c r="HX77" i="1"/>
  <c r="HY44" i="1"/>
  <c r="HX82" i="1"/>
  <c r="HY49" i="1"/>
  <c r="HX76" i="1"/>
  <c r="HY43" i="1"/>
  <c r="HY42" i="1"/>
  <c r="HY77" i="1" l="1"/>
  <c r="HY78" i="1"/>
  <c r="HX83" i="1"/>
  <c r="HX84" i="1" s="1"/>
  <c r="HX85" i="1" s="1"/>
  <c r="HY51" i="1"/>
  <c r="HZ60" i="1" s="1"/>
  <c r="HZ64" i="1" s="1"/>
  <c r="HZ68" i="1" s="1"/>
  <c r="HY53" i="1"/>
  <c r="HY57" i="1" s="1"/>
  <c r="HZ61" i="1" s="1"/>
  <c r="HZ65" i="1" s="1"/>
  <c r="HZ69" i="1" s="1"/>
  <c r="HY55" i="1"/>
  <c r="HY59" i="1" s="1"/>
  <c r="HZ63" i="1" s="1"/>
  <c r="HZ67" i="1" s="1"/>
  <c r="HZ71" i="1" s="1"/>
  <c r="HY54" i="1"/>
  <c r="HY58" i="1" s="1"/>
  <c r="HZ62" i="1" s="1"/>
  <c r="HZ66" i="1" s="1"/>
  <c r="HZ70" i="1" s="1"/>
  <c r="HY82" i="1"/>
  <c r="HY79" i="1"/>
  <c r="HY80" i="1"/>
  <c r="HY76" i="1"/>
  <c r="HY75" i="1"/>
  <c r="HY50" i="1"/>
  <c r="HY81" i="1"/>
  <c r="HZ51" i="1" l="1"/>
  <c r="IA60" i="1" s="1"/>
  <c r="IA64" i="1" s="1"/>
  <c r="IA68" i="1" s="1"/>
  <c r="HZ55" i="1"/>
  <c r="HZ59" i="1" s="1"/>
  <c r="IA63" i="1" s="1"/>
  <c r="IA67" i="1" s="1"/>
  <c r="IA71" i="1" s="1"/>
  <c r="HZ53" i="1"/>
  <c r="HZ57" i="1" s="1"/>
  <c r="IA61" i="1" s="1"/>
  <c r="IA65" i="1" s="1"/>
  <c r="IA69" i="1" s="1"/>
  <c r="HY83" i="1"/>
  <c r="HY84" i="1" s="1"/>
  <c r="HY85" i="1" s="1"/>
  <c r="HZ54" i="1"/>
  <c r="HZ58" i="1" s="1"/>
  <c r="IA62" i="1" s="1"/>
  <c r="IA66" i="1" s="1"/>
  <c r="IA70" i="1" s="1"/>
  <c r="HZ72" i="1"/>
  <c r="HZ74" i="1" l="1"/>
  <c r="IA72" i="1"/>
  <c r="IA74" i="1" s="1"/>
  <c r="HZ46" i="1" l="1"/>
  <c r="HZ43" i="1"/>
  <c r="HZ48" i="1"/>
  <c r="HZ44" i="1"/>
  <c r="HZ45" i="1"/>
  <c r="HZ49" i="1"/>
  <c r="HZ47" i="1"/>
  <c r="HZ42" i="1"/>
  <c r="IA44" i="1" l="1"/>
  <c r="HZ77" i="1"/>
  <c r="HZ80" i="1"/>
  <c r="IA47" i="1"/>
  <c r="HZ81" i="1"/>
  <c r="IA48" i="1"/>
  <c r="IA49" i="1"/>
  <c r="HZ82" i="1"/>
  <c r="IA43" i="1"/>
  <c r="HZ76" i="1"/>
  <c r="IA42" i="1"/>
  <c r="HZ75" i="1"/>
  <c r="HZ50" i="1"/>
  <c r="IA45" i="1"/>
  <c r="HZ78" i="1"/>
  <c r="IA46" i="1"/>
  <c r="HZ79" i="1"/>
  <c r="IA80" i="1" l="1"/>
  <c r="IA75" i="1"/>
  <c r="IA50" i="1"/>
  <c r="IA82" i="1"/>
  <c r="IA79" i="1"/>
  <c r="IA78" i="1"/>
  <c r="IA81" i="1"/>
  <c r="IA54" i="1"/>
  <c r="IA58" i="1" s="1"/>
  <c r="IB62" i="1" s="1"/>
  <c r="IB66" i="1" s="1"/>
  <c r="IB70" i="1" s="1"/>
  <c r="HZ83" i="1"/>
  <c r="HZ84" i="1" s="1"/>
  <c r="HZ85" i="1" s="1"/>
  <c r="IA55" i="1"/>
  <c r="IA59" i="1" s="1"/>
  <c r="IB63" i="1" s="1"/>
  <c r="IA53" i="1"/>
  <c r="IA57" i="1" s="1"/>
  <c r="IB61" i="1" s="1"/>
  <c r="IA51" i="1"/>
  <c r="IB60" i="1" s="1"/>
  <c r="IB64" i="1" s="1"/>
  <c r="IB68" i="1" s="1"/>
  <c r="IA76" i="1"/>
  <c r="IA77" i="1"/>
  <c r="IB65" i="1" l="1"/>
  <c r="IB69" i="1" s="1"/>
  <c r="IB51" i="1"/>
  <c r="IC60" i="1" s="1"/>
  <c r="IC64" i="1" s="1"/>
  <c r="IC68" i="1" s="1"/>
  <c r="IB54" i="1"/>
  <c r="IB58" i="1" s="1"/>
  <c r="IC62" i="1" s="1"/>
  <c r="IC66" i="1" s="1"/>
  <c r="IC70" i="1" s="1"/>
  <c r="IB53" i="1"/>
  <c r="IB57" i="1" s="1"/>
  <c r="IC61" i="1" s="1"/>
  <c r="IC65" i="1" s="1"/>
  <c r="IC69" i="1" s="1"/>
  <c r="IA83" i="1"/>
  <c r="IA84" i="1" s="1"/>
  <c r="IA85" i="1" s="1"/>
  <c r="IB55" i="1"/>
  <c r="IB59" i="1" s="1"/>
  <c r="IC63" i="1" s="1"/>
  <c r="IC67" i="1" s="1"/>
  <c r="IC71" i="1" s="1"/>
  <c r="IB67" i="1"/>
  <c r="IB71" i="1" s="1"/>
  <c r="IB72" i="1" l="1"/>
  <c r="IB74" i="1" s="1"/>
  <c r="IC72" i="1"/>
  <c r="IC74" i="1" s="1"/>
  <c r="IB47" i="1" l="1"/>
  <c r="IB49" i="1"/>
  <c r="IB45" i="1"/>
  <c r="IB46" i="1"/>
  <c r="IB48" i="1"/>
  <c r="IB44" i="1"/>
  <c r="IB43" i="1"/>
  <c r="IB42" i="1"/>
  <c r="IC46" i="1" l="1"/>
  <c r="IB79" i="1"/>
  <c r="IB76" i="1"/>
  <c r="IC43" i="1"/>
  <c r="IB78" i="1"/>
  <c r="IC45" i="1"/>
  <c r="IC42" i="1"/>
  <c r="IB75" i="1"/>
  <c r="IB50" i="1"/>
  <c r="IB82" i="1"/>
  <c r="IC49" i="1"/>
  <c r="IC82" i="1" s="1"/>
  <c r="IC44" i="1"/>
  <c r="IB77" i="1"/>
  <c r="IC48" i="1"/>
  <c r="IB81" i="1"/>
  <c r="IC47" i="1"/>
  <c r="IB80" i="1"/>
  <c r="IC77" i="1" l="1"/>
  <c r="IC76" i="1"/>
  <c r="IC75" i="1"/>
  <c r="IC50" i="1"/>
  <c r="IC80" i="1"/>
  <c r="IC81" i="1"/>
  <c r="IC78" i="1"/>
  <c r="IC51" i="1"/>
  <c r="ID60" i="1" s="1"/>
  <c r="ID64" i="1" s="1"/>
  <c r="ID68" i="1" s="1"/>
  <c r="IC53" i="1"/>
  <c r="IC57" i="1" s="1"/>
  <c r="ID61" i="1" s="1"/>
  <c r="ID65" i="1" s="1"/>
  <c r="ID69" i="1" s="1"/>
  <c r="IC54" i="1"/>
  <c r="IC58" i="1" s="1"/>
  <c r="ID62" i="1" s="1"/>
  <c r="ID66" i="1" s="1"/>
  <c r="ID70" i="1" s="1"/>
  <c r="IC55" i="1"/>
  <c r="IC59" i="1" s="1"/>
  <c r="ID63" i="1" s="1"/>
  <c r="IB83" i="1"/>
  <c r="IB84" i="1" s="1"/>
  <c r="IB85" i="1" s="1"/>
  <c r="IC79" i="1"/>
  <c r="ID51" i="1" l="1"/>
  <c r="IE60" i="1" s="1"/>
  <c r="IE64" i="1" s="1"/>
  <c r="IE68" i="1" s="1"/>
  <c r="ID54" i="1"/>
  <c r="ID58" i="1" s="1"/>
  <c r="IE62" i="1" s="1"/>
  <c r="IE66" i="1" s="1"/>
  <c r="IE70" i="1" s="1"/>
  <c r="ID55" i="1"/>
  <c r="ID59" i="1" s="1"/>
  <c r="IE63" i="1" s="1"/>
  <c r="IE67" i="1" s="1"/>
  <c r="IE71" i="1" s="1"/>
  <c r="IC83" i="1"/>
  <c r="IC84" i="1" s="1"/>
  <c r="IC85" i="1" s="1"/>
  <c r="ID53" i="1"/>
  <c r="ID57" i="1" s="1"/>
  <c r="IE61" i="1" s="1"/>
  <c r="IE65" i="1" s="1"/>
  <c r="IE69" i="1" s="1"/>
  <c r="ID67" i="1"/>
  <c r="ID71" i="1" s="1"/>
  <c r="ID72" i="1" s="1"/>
  <c r="ID74" i="1" l="1"/>
  <c r="IE72" i="1"/>
  <c r="IE74" i="1" s="1"/>
  <c r="ID47" i="1" l="1"/>
  <c r="ID45" i="1"/>
  <c r="ID43" i="1"/>
  <c r="ID44" i="1"/>
  <c r="ID42" i="1"/>
  <c r="ID48" i="1"/>
  <c r="ID46" i="1"/>
  <c r="ID49" i="1"/>
  <c r="IE44" i="1" l="1"/>
  <c r="IE77" i="1" s="1"/>
  <c r="ID77" i="1"/>
  <c r="IE46" i="1"/>
  <c r="ID79" i="1"/>
  <c r="ID76" i="1"/>
  <c r="IE43" i="1"/>
  <c r="ID81" i="1"/>
  <c r="IE48" i="1"/>
  <c r="IE45" i="1"/>
  <c r="ID78" i="1"/>
  <c r="ID82" i="1"/>
  <c r="IE49" i="1"/>
  <c r="ID75" i="1"/>
  <c r="IE42" i="1"/>
  <c r="ID50" i="1"/>
  <c r="ID80" i="1"/>
  <c r="IE47" i="1"/>
  <c r="IE81" i="1" l="1"/>
  <c r="IE54" i="1"/>
  <c r="IE58" i="1" s="1"/>
  <c r="IF62" i="1" s="1"/>
  <c r="IF66" i="1" s="1"/>
  <c r="IF70" i="1" s="1"/>
  <c r="ID83" i="1"/>
  <c r="ID84" i="1" s="1"/>
  <c r="ID85" i="1" s="1"/>
  <c r="IE55" i="1"/>
  <c r="IE59" i="1" s="1"/>
  <c r="IF63" i="1" s="1"/>
  <c r="IF67" i="1" s="1"/>
  <c r="IF71" i="1" s="1"/>
  <c r="IE53" i="1"/>
  <c r="IE57" i="1" s="1"/>
  <c r="IF61" i="1" s="1"/>
  <c r="IF65" i="1" s="1"/>
  <c r="IF69" i="1" s="1"/>
  <c r="IE51" i="1"/>
  <c r="IF60" i="1" s="1"/>
  <c r="IF64" i="1" s="1"/>
  <c r="IF68" i="1" s="1"/>
  <c r="IE79" i="1"/>
  <c r="IE82" i="1"/>
  <c r="IE50" i="1"/>
  <c r="IE75" i="1"/>
  <c r="IE76" i="1"/>
  <c r="IE80" i="1"/>
  <c r="IE78" i="1"/>
  <c r="IF72" i="1" l="1"/>
  <c r="IF74" i="1" s="1"/>
  <c r="IF54" i="1"/>
  <c r="IF58" i="1" s="1"/>
  <c r="IG62" i="1" s="1"/>
  <c r="IG66" i="1" s="1"/>
  <c r="IG70" i="1" s="1"/>
  <c r="IF51" i="1"/>
  <c r="IG60" i="1" s="1"/>
  <c r="IG64" i="1" s="1"/>
  <c r="IG68" i="1" s="1"/>
  <c r="IF53" i="1"/>
  <c r="IF57" i="1" s="1"/>
  <c r="IG61" i="1" s="1"/>
  <c r="IG65" i="1" s="1"/>
  <c r="IG69" i="1" s="1"/>
  <c r="IF55" i="1"/>
  <c r="IF59" i="1" s="1"/>
  <c r="IG63" i="1" s="1"/>
  <c r="IG67" i="1" s="1"/>
  <c r="IG71" i="1" s="1"/>
  <c r="IE83" i="1"/>
  <c r="IE84" i="1" s="1"/>
  <c r="IE85" i="1" s="1"/>
  <c r="IF46" i="1" l="1"/>
  <c r="IF79" i="1" s="1"/>
  <c r="IF47" i="1"/>
  <c r="IF43" i="1"/>
  <c r="IF45" i="1"/>
  <c r="IF48" i="1"/>
  <c r="IF42" i="1"/>
  <c r="IF49" i="1"/>
  <c r="IF44" i="1"/>
  <c r="IG72" i="1"/>
  <c r="IF77" i="1" l="1"/>
  <c r="IF78" i="1"/>
  <c r="IF82" i="1"/>
  <c r="IF76" i="1"/>
  <c r="IF75" i="1"/>
  <c r="IF50" i="1"/>
  <c r="IF80" i="1"/>
  <c r="IG74" i="1"/>
  <c r="IG49" i="1" s="1"/>
  <c r="IG82" i="1" s="1"/>
  <c r="IF81" i="1"/>
  <c r="IG45" i="1" l="1"/>
  <c r="IG78" i="1" s="1"/>
  <c r="IG48" i="1"/>
  <c r="IG81" i="1" s="1"/>
  <c r="IG43" i="1"/>
  <c r="IG76" i="1" s="1"/>
  <c r="IG46" i="1"/>
  <c r="IG79" i="1" s="1"/>
  <c r="IG42" i="1"/>
  <c r="IG54" i="1"/>
  <c r="IG58" i="1" s="1"/>
  <c r="IH62" i="1" s="1"/>
  <c r="IH66" i="1" s="1"/>
  <c r="IH70" i="1" s="1"/>
  <c r="IG55" i="1"/>
  <c r="IG59" i="1" s="1"/>
  <c r="IH63" i="1" s="1"/>
  <c r="IH67" i="1" s="1"/>
  <c r="IH71" i="1" s="1"/>
  <c r="IG53" i="1"/>
  <c r="IG57" i="1" s="1"/>
  <c r="IH61" i="1" s="1"/>
  <c r="IH65" i="1" s="1"/>
  <c r="IH69" i="1" s="1"/>
  <c r="IG51" i="1"/>
  <c r="IH60" i="1" s="1"/>
  <c r="IH64" i="1" s="1"/>
  <c r="IH68" i="1" s="1"/>
  <c r="IF83" i="1"/>
  <c r="IF84" i="1" s="1"/>
  <c r="IF85" i="1" s="1"/>
  <c r="IG44" i="1"/>
  <c r="IG47" i="1"/>
  <c r="IG77" i="1" l="1"/>
  <c r="IG80" i="1"/>
  <c r="IH72" i="1"/>
  <c r="IG75" i="1"/>
  <c r="IG50" i="1"/>
  <c r="IG83" i="1" l="1"/>
  <c r="IG84" i="1" s="1"/>
  <c r="IG85" i="1" s="1"/>
  <c r="IH51" i="1"/>
  <c r="II60" i="1" s="1"/>
  <c r="II64" i="1" s="1"/>
  <c r="II68" i="1" s="1"/>
  <c r="IH53" i="1"/>
  <c r="IH57" i="1" s="1"/>
  <c r="II61" i="1" s="1"/>
  <c r="II65" i="1" s="1"/>
  <c r="II69" i="1" s="1"/>
  <c r="IH54" i="1"/>
  <c r="IH58" i="1" s="1"/>
  <c r="II62" i="1" s="1"/>
  <c r="II66" i="1" s="1"/>
  <c r="II70" i="1" s="1"/>
  <c r="IH55" i="1"/>
  <c r="IH59" i="1" s="1"/>
  <c r="II63" i="1" s="1"/>
  <c r="II67" i="1" s="1"/>
  <c r="II71" i="1" s="1"/>
  <c r="IH74" i="1"/>
  <c r="IH46" i="1" l="1"/>
  <c r="IH43" i="1"/>
  <c r="IH48" i="1"/>
  <c r="IH45" i="1"/>
  <c r="IH47" i="1"/>
  <c r="IH44" i="1"/>
  <c r="IH42" i="1"/>
  <c r="IH49" i="1"/>
  <c r="II72" i="1"/>
  <c r="II74" i="1" s="1"/>
  <c r="IH82" i="1" l="1"/>
  <c r="II49" i="1"/>
  <c r="IH78" i="1"/>
  <c r="II45" i="1"/>
  <c r="II42" i="1"/>
  <c r="IH75" i="1"/>
  <c r="IH50" i="1"/>
  <c r="IH81" i="1"/>
  <c r="II48" i="1"/>
  <c r="II44" i="1"/>
  <c r="IH77" i="1"/>
  <c r="IH76" i="1"/>
  <c r="II43" i="1"/>
  <c r="II47" i="1"/>
  <c r="IH80" i="1"/>
  <c r="II46" i="1"/>
  <c r="II79" i="1" s="1"/>
  <c r="IH79" i="1"/>
  <c r="II78" i="1" l="1"/>
  <c r="II53" i="1"/>
  <c r="II57" i="1" s="1"/>
  <c r="IJ61" i="1" s="1"/>
  <c r="IJ65" i="1" s="1"/>
  <c r="IJ69" i="1" s="1"/>
  <c r="II51" i="1"/>
  <c r="IJ60" i="1" s="1"/>
  <c r="IJ64" i="1" s="1"/>
  <c r="IJ68" i="1" s="1"/>
  <c r="IH83" i="1"/>
  <c r="IH84" i="1" s="1"/>
  <c r="IH85" i="1" s="1"/>
  <c r="II55" i="1"/>
  <c r="II59" i="1" s="1"/>
  <c r="IJ63" i="1" s="1"/>
  <c r="IJ67" i="1" s="1"/>
  <c r="IJ71" i="1" s="1"/>
  <c r="II54" i="1"/>
  <c r="II58" i="1" s="1"/>
  <c r="IJ62" i="1" s="1"/>
  <c r="II80" i="1"/>
  <c r="II77" i="1"/>
  <c r="II82" i="1"/>
  <c r="II76" i="1"/>
  <c r="II81" i="1"/>
  <c r="II75" i="1"/>
  <c r="II50" i="1"/>
  <c r="IJ51" i="1" l="1"/>
  <c r="IK60" i="1" s="1"/>
  <c r="IK64" i="1" s="1"/>
  <c r="IK68" i="1" s="1"/>
  <c r="IJ55" i="1"/>
  <c r="IJ59" i="1" s="1"/>
  <c r="IK63" i="1" s="1"/>
  <c r="IK67" i="1" s="1"/>
  <c r="IK71" i="1" s="1"/>
  <c r="II83" i="1"/>
  <c r="II84" i="1" s="1"/>
  <c r="II85" i="1" s="1"/>
  <c r="IJ54" i="1"/>
  <c r="IJ58" i="1" s="1"/>
  <c r="IK62" i="1" s="1"/>
  <c r="IK66" i="1" s="1"/>
  <c r="IK70" i="1" s="1"/>
  <c r="IJ53" i="1"/>
  <c r="IJ57" i="1" s="1"/>
  <c r="IK61" i="1" s="1"/>
  <c r="IK65" i="1" s="1"/>
  <c r="IK69" i="1" s="1"/>
  <c r="IJ66" i="1"/>
  <c r="IJ70" i="1" s="1"/>
  <c r="IJ72" i="1" s="1"/>
  <c r="IJ74" i="1" l="1"/>
  <c r="IK72" i="1"/>
  <c r="IK74" i="1" s="1"/>
  <c r="IJ47" i="1" l="1"/>
  <c r="IJ49" i="1"/>
  <c r="IJ48" i="1"/>
  <c r="IJ44" i="1"/>
  <c r="IJ45" i="1"/>
  <c r="IJ43" i="1"/>
  <c r="IJ42" i="1"/>
  <c r="IJ46" i="1"/>
  <c r="IJ77" i="1" l="1"/>
  <c r="IK44" i="1"/>
  <c r="IK77" i="1" s="1"/>
  <c r="IJ75" i="1"/>
  <c r="IJ50" i="1"/>
  <c r="IK42" i="1"/>
  <c r="IJ81" i="1"/>
  <c r="IK48" i="1"/>
  <c r="IJ76" i="1"/>
  <c r="IK43" i="1"/>
  <c r="IJ82" i="1"/>
  <c r="IK49" i="1"/>
  <c r="IJ79" i="1"/>
  <c r="IK46" i="1"/>
  <c r="IJ78" i="1"/>
  <c r="IK45" i="1"/>
  <c r="IJ80" i="1"/>
  <c r="IK47" i="1"/>
  <c r="IK55" i="1" l="1"/>
  <c r="IK59" i="1" s="1"/>
  <c r="IL63" i="1" s="1"/>
  <c r="IL67" i="1" s="1"/>
  <c r="IL71" i="1" s="1"/>
  <c r="IJ83" i="1"/>
  <c r="IJ84" i="1" s="1"/>
  <c r="IJ85" i="1" s="1"/>
  <c r="IK53" i="1"/>
  <c r="IK57" i="1" s="1"/>
  <c r="IL61" i="1" s="1"/>
  <c r="IL65" i="1" s="1"/>
  <c r="IL69" i="1" s="1"/>
  <c r="IK51" i="1"/>
  <c r="IL60" i="1" s="1"/>
  <c r="IL64" i="1" s="1"/>
  <c r="IL68" i="1" s="1"/>
  <c r="IK54" i="1"/>
  <c r="IK58" i="1" s="1"/>
  <c r="IL62" i="1" s="1"/>
  <c r="IL66" i="1" s="1"/>
  <c r="IL70" i="1" s="1"/>
  <c r="IK78" i="1"/>
  <c r="IK82" i="1"/>
  <c r="IK81" i="1"/>
  <c r="IK80" i="1"/>
  <c r="IK79" i="1"/>
  <c r="IK76" i="1"/>
  <c r="IK75" i="1"/>
  <c r="IK50" i="1"/>
  <c r="IL72" i="1" l="1"/>
  <c r="IL74" i="1" s="1"/>
  <c r="IK83" i="1"/>
  <c r="IK84" i="1" s="1"/>
  <c r="IK85" i="1" s="1"/>
  <c r="IL51" i="1"/>
  <c r="IM60" i="1" s="1"/>
  <c r="IM64" i="1" s="1"/>
  <c r="IM68" i="1" s="1"/>
  <c r="IL54" i="1"/>
  <c r="IL58" i="1" s="1"/>
  <c r="IM62" i="1" s="1"/>
  <c r="IM66" i="1" s="1"/>
  <c r="IM70" i="1" s="1"/>
  <c r="IL55" i="1"/>
  <c r="IL59" i="1" s="1"/>
  <c r="IM63" i="1" s="1"/>
  <c r="IM67" i="1" s="1"/>
  <c r="IM71" i="1" s="1"/>
  <c r="IL53" i="1"/>
  <c r="IL57" i="1" s="1"/>
  <c r="IM61" i="1" s="1"/>
  <c r="IM65" i="1" s="1"/>
  <c r="IM69" i="1" s="1"/>
  <c r="IM72" i="1" l="1"/>
  <c r="IM74" i="1" s="1"/>
  <c r="IL49" i="1"/>
  <c r="IL47" i="1"/>
  <c r="IL43" i="1"/>
  <c r="IL42" i="1"/>
  <c r="IL45" i="1"/>
  <c r="IL48" i="1"/>
  <c r="IL46" i="1"/>
  <c r="IL44" i="1"/>
  <c r="IM44" i="1" l="1"/>
  <c r="IL77" i="1"/>
  <c r="IL79" i="1"/>
  <c r="IM46" i="1"/>
  <c r="IL76" i="1"/>
  <c r="IM43" i="1"/>
  <c r="IM48" i="1"/>
  <c r="IL81" i="1"/>
  <c r="IL80" i="1"/>
  <c r="IM47" i="1"/>
  <c r="IM80" i="1" s="1"/>
  <c r="IM42" i="1"/>
  <c r="IL75" i="1"/>
  <c r="IL50" i="1"/>
  <c r="IL78" i="1"/>
  <c r="IM45" i="1"/>
  <c r="IM49" i="1"/>
  <c r="IL82" i="1"/>
  <c r="IM82" i="1" l="1"/>
  <c r="IM79" i="1"/>
  <c r="IM78" i="1"/>
  <c r="IM75" i="1"/>
  <c r="IM50" i="1"/>
  <c r="IM81" i="1"/>
  <c r="IM76" i="1"/>
  <c r="IL83" i="1"/>
  <c r="IL84" i="1" s="1"/>
  <c r="IL85" i="1" s="1"/>
  <c r="IM51" i="1"/>
  <c r="IN60" i="1" s="1"/>
  <c r="IN64" i="1" s="1"/>
  <c r="IN68" i="1" s="1"/>
  <c r="IM53" i="1"/>
  <c r="IM57" i="1" s="1"/>
  <c r="IN61" i="1" s="1"/>
  <c r="IM55" i="1"/>
  <c r="IM59" i="1" s="1"/>
  <c r="IN63" i="1" s="1"/>
  <c r="IN67" i="1" s="1"/>
  <c r="IN71" i="1" s="1"/>
  <c r="IM54" i="1"/>
  <c r="IM58" i="1" s="1"/>
  <c r="IN62" i="1" s="1"/>
  <c r="IN66" i="1" s="1"/>
  <c r="IN70" i="1" s="1"/>
  <c r="IM77" i="1"/>
  <c r="IN65" i="1" l="1"/>
  <c r="IN69" i="1" s="1"/>
  <c r="IN72" i="1" s="1"/>
  <c r="IN53" i="1"/>
  <c r="IN57" i="1" s="1"/>
  <c r="IO61" i="1" s="1"/>
  <c r="IO65" i="1" s="1"/>
  <c r="IO69" i="1" s="1"/>
  <c r="IM83" i="1"/>
  <c r="IM84" i="1" s="1"/>
  <c r="IM85" i="1" s="1"/>
  <c r="IN54" i="1"/>
  <c r="IN58" i="1" s="1"/>
  <c r="IO62" i="1" s="1"/>
  <c r="IO66" i="1" s="1"/>
  <c r="IO70" i="1" s="1"/>
  <c r="IN55" i="1"/>
  <c r="IN59" i="1" s="1"/>
  <c r="IO63" i="1" s="1"/>
  <c r="IO67" i="1" s="1"/>
  <c r="IO71" i="1" s="1"/>
  <c r="IN51" i="1"/>
  <c r="IO60" i="1" s="1"/>
  <c r="IO64" i="1" s="1"/>
  <c r="IO68" i="1" s="1"/>
  <c r="IO72" i="1" l="1"/>
  <c r="IO74" i="1" s="1"/>
  <c r="IN74" i="1"/>
  <c r="IN47" i="1" s="1"/>
  <c r="IN42" i="1" l="1"/>
  <c r="IN43" i="1"/>
  <c r="IN49" i="1"/>
  <c r="IN45" i="1"/>
  <c r="IN48" i="1"/>
  <c r="IN46" i="1"/>
  <c r="IN44" i="1"/>
  <c r="IN80" i="1"/>
  <c r="IO47" i="1"/>
  <c r="IO45" i="1" l="1"/>
  <c r="IN78" i="1"/>
  <c r="IN77" i="1"/>
  <c r="IO44" i="1"/>
  <c r="IO77" i="1" s="1"/>
  <c r="IN82" i="1"/>
  <c r="IO49" i="1"/>
  <c r="IN79" i="1"/>
  <c r="IO46" i="1"/>
  <c r="IN76" i="1"/>
  <c r="IO43" i="1"/>
  <c r="IO80" i="1"/>
  <c r="IO48" i="1"/>
  <c r="IN81" i="1"/>
  <c r="IN75" i="1"/>
  <c r="IO42" i="1"/>
  <c r="IN50" i="1"/>
  <c r="IO75" i="1" l="1"/>
  <c r="IO50" i="1"/>
  <c r="IO79" i="1"/>
  <c r="IO76" i="1"/>
  <c r="IO82" i="1"/>
  <c r="IO54" i="1"/>
  <c r="IO58" i="1" s="1"/>
  <c r="IP62" i="1" s="1"/>
  <c r="IP66" i="1" s="1"/>
  <c r="IP70" i="1" s="1"/>
  <c r="IO55" i="1"/>
  <c r="IO59" i="1" s="1"/>
  <c r="IP63" i="1" s="1"/>
  <c r="IP67" i="1" s="1"/>
  <c r="IP71" i="1" s="1"/>
  <c r="IN83" i="1"/>
  <c r="IN84" i="1" s="1"/>
  <c r="IN85" i="1" s="1"/>
  <c r="IO51" i="1"/>
  <c r="IP60" i="1" s="1"/>
  <c r="IP64" i="1" s="1"/>
  <c r="IP68" i="1" s="1"/>
  <c r="IO53" i="1"/>
  <c r="IO57" i="1" s="1"/>
  <c r="IP61" i="1" s="1"/>
  <c r="IP65" i="1" s="1"/>
  <c r="IP69" i="1" s="1"/>
  <c r="IO81" i="1"/>
  <c r="IO78" i="1"/>
  <c r="IO83" i="1" l="1"/>
  <c r="IO84" i="1" s="1"/>
  <c r="IO85" i="1" s="1"/>
  <c r="IP54" i="1"/>
  <c r="IP58" i="1" s="1"/>
  <c r="IQ62" i="1" s="1"/>
  <c r="IQ66" i="1" s="1"/>
  <c r="IQ70" i="1" s="1"/>
  <c r="IP55" i="1"/>
  <c r="IP59" i="1" s="1"/>
  <c r="IQ63" i="1" s="1"/>
  <c r="IQ67" i="1" s="1"/>
  <c r="IQ71" i="1" s="1"/>
  <c r="IP53" i="1"/>
  <c r="IP57" i="1" s="1"/>
  <c r="IQ61" i="1" s="1"/>
  <c r="IQ65" i="1" s="1"/>
  <c r="IQ69" i="1" s="1"/>
  <c r="IP51" i="1"/>
  <c r="IQ60" i="1" s="1"/>
  <c r="IQ64" i="1" s="1"/>
  <c r="IQ68" i="1" s="1"/>
  <c r="IP72" i="1"/>
  <c r="IQ72" i="1" l="1"/>
  <c r="IQ74" i="1" s="1"/>
  <c r="IP74" i="1"/>
  <c r="IP47" i="1" l="1"/>
  <c r="IP46" i="1"/>
  <c r="IP49" i="1"/>
  <c r="IP45" i="1"/>
  <c r="IP48" i="1"/>
  <c r="IP42" i="1"/>
  <c r="IP43" i="1"/>
  <c r="IP44" i="1"/>
  <c r="IP75" i="1" l="1"/>
  <c r="IQ42" i="1"/>
  <c r="IP50" i="1"/>
  <c r="IP77" i="1"/>
  <c r="IQ44" i="1"/>
  <c r="IP78" i="1"/>
  <c r="IQ45" i="1"/>
  <c r="IP76" i="1"/>
  <c r="IQ43" i="1"/>
  <c r="IP82" i="1"/>
  <c r="IQ49" i="1"/>
  <c r="IP79" i="1"/>
  <c r="IQ46" i="1"/>
  <c r="IP81" i="1"/>
  <c r="IQ48" i="1"/>
  <c r="IP80" i="1"/>
  <c r="IQ47" i="1"/>
  <c r="IQ80" i="1" s="1"/>
  <c r="IP83" i="1" l="1"/>
  <c r="IP84" i="1" s="1"/>
  <c r="IP85" i="1" s="1"/>
  <c r="IQ54" i="1"/>
  <c r="IQ58" i="1" s="1"/>
  <c r="IR62" i="1" s="1"/>
  <c r="IR66" i="1" s="1"/>
  <c r="IR70" i="1" s="1"/>
  <c r="IQ55" i="1"/>
  <c r="IQ59" i="1" s="1"/>
  <c r="IR63" i="1" s="1"/>
  <c r="IQ51" i="1"/>
  <c r="IR60" i="1" s="1"/>
  <c r="IR64" i="1" s="1"/>
  <c r="IR68" i="1" s="1"/>
  <c r="IQ53" i="1"/>
  <c r="IQ57" i="1" s="1"/>
  <c r="IR61" i="1" s="1"/>
  <c r="IR65" i="1" s="1"/>
  <c r="IR69" i="1" s="1"/>
  <c r="IQ79" i="1"/>
  <c r="IQ81" i="1"/>
  <c r="IQ78" i="1"/>
  <c r="IQ50" i="1"/>
  <c r="IQ75" i="1"/>
  <c r="IQ82" i="1"/>
  <c r="IQ76" i="1"/>
  <c r="IQ77" i="1"/>
  <c r="IR67" i="1" l="1"/>
  <c r="IR71" i="1" s="1"/>
  <c r="IR72" i="1" s="1"/>
  <c r="IR55" i="1"/>
  <c r="IR59" i="1" s="1"/>
  <c r="IS63" i="1" s="1"/>
  <c r="IS67" i="1" s="1"/>
  <c r="IS71" i="1" s="1"/>
  <c r="IR51" i="1"/>
  <c r="IS60" i="1" s="1"/>
  <c r="IS64" i="1" s="1"/>
  <c r="IS68" i="1" s="1"/>
  <c r="IR54" i="1"/>
  <c r="IR58" i="1" s="1"/>
  <c r="IS62" i="1" s="1"/>
  <c r="IS66" i="1" s="1"/>
  <c r="IS70" i="1" s="1"/>
  <c r="IQ83" i="1"/>
  <c r="IQ84" i="1" s="1"/>
  <c r="IQ85" i="1" s="1"/>
  <c r="IR53" i="1"/>
  <c r="IR57" i="1" s="1"/>
  <c r="IS61" i="1" s="1"/>
  <c r="IS65" i="1" s="1"/>
  <c r="IS69" i="1" s="1"/>
  <c r="IR74" i="1" l="1"/>
  <c r="IS72" i="1"/>
  <c r="IS74" i="1" s="1"/>
  <c r="IR48" i="1" l="1"/>
  <c r="IR49" i="1"/>
  <c r="IR44" i="1"/>
  <c r="IR42" i="1"/>
  <c r="IR43" i="1"/>
  <c r="IR46" i="1"/>
  <c r="IR45" i="1"/>
  <c r="IR47" i="1"/>
  <c r="IR75" i="1" l="1"/>
  <c r="IS42" i="1"/>
  <c r="IR50" i="1"/>
  <c r="IR78" i="1"/>
  <c r="IS45" i="1"/>
  <c r="IS44" i="1"/>
  <c r="IR77" i="1"/>
  <c r="IR80" i="1"/>
  <c r="IS47" i="1"/>
  <c r="IR79" i="1"/>
  <c r="IS46" i="1"/>
  <c r="IR82" i="1"/>
  <c r="IS49" i="1"/>
  <c r="IR76" i="1"/>
  <c r="IS43" i="1"/>
  <c r="IR81" i="1"/>
  <c r="IS48" i="1"/>
  <c r="IS76" i="1" l="1"/>
  <c r="IS55" i="1"/>
  <c r="IS59" i="1" s="1"/>
  <c r="IT63" i="1" s="1"/>
  <c r="IT67" i="1" s="1"/>
  <c r="IT71" i="1" s="1"/>
  <c r="IS54" i="1"/>
  <c r="IS58" i="1" s="1"/>
  <c r="IT62" i="1" s="1"/>
  <c r="IT66" i="1" s="1"/>
  <c r="IT70" i="1" s="1"/>
  <c r="IS51" i="1"/>
  <c r="IT60" i="1" s="1"/>
  <c r="IT64" i="1" s="1"/>
  <c r="IT68" i="1" s="1"/>
  <c r="IR83" i="1"/>
  <c r="IR84" i="1" s="1"/>
  <c r="IR85" i="1" s="1"/>
  <c r="IS53" i="1"/>
  <c r="IS57" i="1" s="1"/>
  <c r="IT61" i="1" s="1"/>
  <c r="IT65" i="1" s="1"/>
  <c r="IT69" i="1" s="1"/>
  <c r="IS79" i="1"/>
  <c r="IS77" i="1"/>
  <c r="IS75" i="1"/>
  <c r="IS50" i="1"/>
  <c r="IS81" i="1"/>
  <c r="IS82" i="1"/>
  <c r="IS80" i="1"/>
  <c r="IS78" i="1"/>
  <c r="IT54" i="1" l="1"/>
  <c r="IT58" i="1" s="1"/>
  <c r="IT53" i="1"/>
  <c r="IT57" i="1" s="1"/>
  <c r="IT51" i="1"/>
  <c r="IS83" i="1"/>
  <c r="IS84" i="1" s="1"/>
  <c r="IS85" i="1" s="1"/>
  <c r="IT55" i="1"/>
  <c r="IT59" i="1" s="1"/>
  <c r="IT72" i="1"/>
  <c r="IT74" i="1" s="1"/>
  <c r="IT46" i="1" l="1"/>
  <c r="IT79" i="1" s="1"/>
  <c r="IT48" i="1"/>
  <c r="IT81" i="1" s="1"/>
  <c r="IT43" i="1"/>
  <c r="IT76" i="1" s="1"/>
  <c r="IT42" i="1"/>
  <c r="IT49" i="1"/>
  <c r="IT82" i="1" s="1"/>
  <c r="IT45" i="1"/>
  <c r="IT78" i="1" s="1"/>
  <c r="IT44" i="1"/>
  <c r="IT77" i="1" s="1"/>
  <c r="IT47" i="1"/>
  <c r="IT80" i="1" s="1"/>
  <c r="IT75" i="1" l="1"/>
  <c r="IT50" i="1"/>
  <c r="IT83" i="1" s="1"/>
  <c r="IT84" i="1" s="1"/>
  <c r="IT85" i="1" s="1"/>
</calcChain>
</file>

<file path=xl/comments1.xml><?xml version="1.0" encoding="utf-8"?>
<comments xmlns="http://schemas.openxmlformats.org/spreadsheetml/2006/main">
  <authors>
    <author>DIETZS</author>
    <author>Rezai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Where this needs imputed I interpolate linearly from the RCP database. Note there is a small discrepancy in the total CO2 figures between the SSP IAM database and the RCP database for SSP5-85 and REMIND.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Without data for 2009 I just use the 2010 value.</t>
        </r>
      </text>
    </comment>
    <comment ref="B36" authorId="1" shapeId="0">
      <text>
        <r>
          <rPr>
            <sz val="9"/>
            <color indexed="81"/>
            <rFont val="Segoe UI"/>
            <family val="2"/>
          </rPr>
          <t>Hope 2011;
"gases whose concentration is low
enough that their contribution to radiative forcing is linear in their concentration: HFCs, PFCs and
SF6."</t>
        </r>
      </text>
    </comment>
  </commentList>
</comments>
</file>

<file path=xl/comments2.xml><?xml version="1.0" encoding="utf-8"?>
<comments xmlns="http://schemas.openxmlformats.org/spreadsheetml/2006/main">
  <authors>
    <author>DIETZS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DIETZS:</t>
        </r>
        <r>
          <rPr>
            <sz val="9"/>
            <color indexed="81"/>
            <rFont val="Tahoma"/>
            <family val="2"/>
          </rPr>
          <t xml:space="preserve">
For this experiment, initial (i.e. 2009) CO2 was set to 389ppm, rather than the PAGE09 default of 395ppm.</t>
        </r>
      </text>
    </comment>
  </commentList>
</comments>
</file>

<file path=xl/sharedStrings.xml><?xml version="1.0" encoding="utf-8"?>
<sst xmlns="http://schemas.openxmlformats.org/spreadsheetml/2006/main" count="209" uniqueCount="150">
  <si>
    <t>PIC</t>
  </si>
  <si>
    <t>CO2</t>
  </si>
  <si>
    <t>CH4</t>
  </si>
  <si>
    <t>N2O</t>
  </si>
  <si>
    <t>Lin</t>
  </si>
  <si>
    <t xml:space="preserve">DEN </t>
  </si>
  <si>
    <t>FSLOPE</t>
  </si>
  <si>
    <t>AIR</t>
  </si>
  <si>
    <t>STIM</t>
  </si>
  <si>
    <t>RES</t>
  </si>
  <si>
    <t>STAY</t>
  </si>
  <si>
    <t>C0</t>
  </si>
  <si>
    <t>CE0</t>
  </si>
  <si>
    <t>Relative forcing</t>
  </si>
  <si>
    <t>F0</t>
  </si>
  <si>
    <t>Transient climate response</t>
  </si>
  <si>
    <t>TCR</t>
  </si>
  <si>
    <t>FRT</t>
  </si>
  <si>
    <t>CCFFmax</t>
  </si>
  <si>
    <t>Land Excess temperature ratio to ocean</t>
  </si>
  <si>
    <t>RLO</t>
  </si>
  <si>
    <t>AREA</t>
  </si>
  <si>
    <t>RTL0</t>
  </si>
  <si>
    <t>LAT</t>
  </si>
  <si>
    <t>EU</t>
  </si>
  <si>
    <t>US</t>
  </si>
  <si>
    <t>OT</t>
  </si>
  <si>
    <t>EE</t>
  </si>
  <si>
    <t>CA</t>
  </si>
  <si>
    <t>IA</t>
  </si>
  <si>
    <t>AF</t>
  </si>
  <si>
    <t>LA</t>
  </si>
  <si>
    <t>Calculated Parameters</t>
  </si>
  <si>
    <t>EXC0</t>
  </si>
  <si>
    <t>RE0</t>
  </si>
  <si>
    <t>Initial excess concentration (ppbv)</t>
  </si>
  <si>
    <t>Initial amount of gas in atmosphere (Mt)</t>
  </si>
  <si>
    <t>Pre-industrial concentration (ppbv)</t>
  </si>
  <si>
    <t>Density (Mt/ppbv)</t>
  </si>
  <si>
    <t>Initial relative forcing (W/m²)</t>
  </si>
  <si>
    <t>percent of emissions entering atmosphere (unitless fraction</t>
  </si>
  <si>
    <t>Median lifetime (yeras)</t>
  </si>
  <si>
    <t>Initial concentrations (ppbv)</t>
  </si>
  <si>
    <t>(km²)</t>
  </si>
  <si>
    <t>(°C)</t>
  </si>
  <si>
    <t>(°)</t>
  </si>
  <si>
    <t>% emissions of permanent CO2 (unitless fraction)</t>
  </si>
  <si>
    <t>Initial past cummulative emissions (Mt C)</t>
  </si>
  <si>
    <t>Median lifetime of global warming (years)</t>
  </si>
  <si>
    <t>maximum carbon climate feedback (unitless fraction)</t>
  </si>
  <si>
    <t>Over(3,0)</t>
  </si>
  <si>
    <t>Overlap terms for CH4 and N2O forcing</t>
  </si>
  <si>
    <t>Over(2,0)</t>
  </si>
  <si>
    <t>Carbon-climate feedback</t>
  </si>
  <si>
    <t>CCF</t>
  </si>
  <si>
    <t>Climate sensitivity</t>
  </si>
  <si>
    <t>SENS</t>
  </si>
  <si>
    <t>OCEAN_PROP</t>
  </si>
  <si>
    <t>Ocean's share in Earth's surface</t>
  </si>
  <si>
    <t>LAT_G</t>
  </si>
  <si>
    <t>Area-weighted latitude (°)</t>
  </si>
  <si>
    <t>Latitudinal adjustment factor for temperature</t>
  </si>
  <si>
    <t>RT_adj</t>
  </si>
  <si>
    <t>Ples excess temp change over equator</t>
  </si>
  <si>
    <t>POLE</t>
  </si>
  <si>
    <t xml:space="preserve">Regional Temperature
RT </t>
  </si>
  <si>
    <t xml:space="preserve">Natural Emiss.
NtE </t>
  </si>
  <si>
    <t>GAIN</t>
  </si>
  <si>
    <t>Cumulative emissions</t>
  </si>
  <si>
    <t>CEA</t>
  </si>
  <si>
    <t xml:space="preserve">Forcing
F </t>
  </si>
  <si>
    <t>Climate-carbon feedback</t>
  </si>
  <si>
    <t>Global realized temperature</t>
  </si>
  <si>
    <t>climate-carbon feedback</t>
  </si>
  <si>
    <t>INPUT</t>
  </si>
  <si>
    <t>Emissions in Mt</t>
  </si>
  <si>
    <t xml:space="preserve">Total emiss to atmos
TEA </t>
  </si>
  <si>
    <t>Notes on how this differs from documentation:</t>
  </si>
  <si>
    <t>(4) &amp; (5)</t>
  </si>
  <si>
    <t>(6) &amp; (7)</t>
  </si>
  <si>
    <t>Emissions given</t>
  </si>
  <si>
    <t>We assume a given world emissions path, no distinction between emission sources is made.</t>
  </si>
  <si>
    <t>(3)</t>
  </si>
  <si>
    <t>NtE = 0</t>
  </si>
  <si>
    <t>NtE for CO2 is obsolete for PAGE09, with STIM = 0 for all other gases, all NtE are zero.</t>
  </si>
  <si>
    <t>Given that we are running on a uniform annual grid, we do not need to interpolate annual emissions and multiply them by the years of each time step.</t>
  </si>
  <si>
    <t xml:space="preserve">TEAY(t) = TEA(t-1) </t>
  </si>
  <si>
    <t xml:space="preserve">Remain. Amount of GHG (Mt)
RE </t>
  </si>
  <si>
    <t>Atmos. Conc. of GHG (ppbv)
C</t>
  </si>
  <si>
    <t>Year</t>
  </si>
  <si>
    <t>Total Forcing</t>
  </si>
  <si>
    <t>FT</t>
  </si>
  <si>
    <t>Exogenous Forcing, EXF</t>
  </si>
  <si>
    <t>PAGE02</t>
  </si>
  <si>
    <t>Equilibrium Temperature</t>
  </si>
  <si>
    <t>ET</t>
  </si>
  <si>
    <t xml:space="preserve">Reg. Latitude Adj. Temperature
RTL </t>
  </si>
  <si>
    <t>GRT / RTL_G</t>
  </si>
  <si>
    <t>RT_O</t>
  </si>
  <si>
    <t>RT_G</t>
  </si>
  <si>
    <t>Global mean ocean temperature</t>
  </si>
  <si>
    <t>Global mean temperature</t>
  </si>
  <si>
    <t>Initial latitude-Unadjusted temperature</t>
  </si>
  <si>
    <t>RT0</t>
  </si>
  <si>
    <t>OLD INPUTS FOR PAGE02</t>
  </si>
  <si>
    <t>Input - Parameter Values</t>
  </si>
  <si>
    <t>Calculated Parameter Values</t>
  </si>
  <si>
    <t>Color coding</t>
  </si>
  <si>
    <t>Direct input - Emission profiles for CO2 and all other GHGs</t>
  </si>
  <si>
    <t>Output - Global Mean Temperature</t>
  </si>
  <si>
    <t>Parameter value from Hope (2006,2011)</t>
  </si>
  <si>
    <t>(17) - (19)</t>
  </si>
  <si>
    <t>Sea Level Rise</t>
  </si>
  <si>
    <t>Sea level rise in 2008</t>
  </si>
  <si>
    <t>Sea level rise with temperature</t>
  </si>
  <si>
    <t>Sea level asymptote</t>
  </si>
  <si>
    <t>Half-life of sea level rise</t>
  </si>
  <si>
    <t>SEA LEVEL RISE</t>
  </si>
  <si>
    <t>S</t>
  </si>
  <si>
    <t>Forcing from Sulphates, FS</t>
  </si>
  <si>
    <t>FS</t>
  </si>
  <si>
    <t>(Tg = Mt)</t>
  </si>
  <si>
    <t>(Tg/km² = Mt/km²)</t>
  </si>
  <si>
    <t>SE(0)</t>
  </si>
  <si>
    <t>NF</t>
  </si>
  <si>
    <t>SO2</t>
  </si>
  <si>
    <t>D</t>
  </si>
  <si>
    <t>IND</t>
  </si>
  <si>
    <t>Total sulphate emissions</t>
  </si>
  <si>
    <t>Global sulphate emissions</t>
  </si>
  <si>
    <t>Regional differences in sulphate emissions are ignored. Global emissions and, hence, rad. forcing, are assumed to be uniform per km².</t>
  </si>
  <si>
    <t>Base</t>
  </si>
  <si>
    <t>Diff</t>
  </si>
  <si>
    <t>SSP4-60</t>
  </si>
  <si>
    <t>SSP1-26</t>
  </si>
  <si>
    <t>SSP2-45</t>
  </si>
  <si>
    <t>SSP5-85 (Baseline)</t>
  </si>
  <si>
    <t>Pulses</t>
  </si>
  <si>
    <t>Cumulative uptake</t>
  </si>
  <si>
    <t>Atmospheric CO2 (ppm)</t>
  </si>
  <si>
    <t>Cumulative uptake (GtCO2)</t>
  </si>
  <si>
    <t>Temperature versus cumulative emissions for the RCPs, beta=2600</t>
  </si>
  <si>
    <t>Temperature</t>
  </si>
  <si>
    <t>Cumulative emissions (GtC)</t>
  </si>
  <si>
    <t>plus 100GtC in 2009</t>
  </si>
  <si>
    <t>Cumulative emissions of CO2</t>
  </si>
  <si>
    <t>Cumulative uptake of CO2 (GtCO2)</t>
  </si>
  <si>
    <t>Yearly uptake of CO2 (GtCO2)</t>
  </si>
  <si>
    <t>Yearly uptake (GtCO2)</t>
  </si>
  <si>
    <t>CO2 emissions data for 100GtC pulse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</si>
</sst>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"/>
    <numFmt numFmtId="167" formatCode="0.0%"/>
    <numFmt numFmtId="168" formatCode="0.00\°\C"/>
    <numFmt numFmtId="169" formatCode="0.000\°\C"/>
    <numFmt numFmtId="170" formatCode="0.00&quot;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2" fontId="0" fillId="0" borderId="0" xfId="1" applyNumberFormat="1" applyFont="1"/>
    <xf numFmtId="1" fontId="0" fillId="0" borderId="1" xfId="0" applyNumberFormat="1" applyBorder="1"/>
    <xf numFmtId="1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 applyBorder="1"/>
    <xf numFmtId="0" fontId="0" fillId="0" borderId="2" xfId="0" applyBorder="1"/>
    <xf numFmtId="1" fontId="0" fillId="0" borderId="2" xfId="0" applyNumberFormat="1" applyBorder="1"/>
    <xf numFmtId="0" fontId="0" fillId="0" borderId="4" xfId="0" applyBorder="1"/>
    <xf numFmtId="165" fontId="0" fillId="0" borderId="2" xfId="0" applyNumberFormat="1" applyBorder="1"/>
    <xf numFmtId="0" fontId="0" fillId="0" borderId="5" xfId="0" applyBorder="1"/>
    <xf numFmtId="1" fontId="0" fillId="0" borderId="6" xfId="0" applyNumberFormat="1" applyBorder="1"/>
    <xf numFmtId="168" fontId="0" fillId="0" borderId="1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0" fontId="0" fillId="0" borderId="8" xfId="0" applyFill="1" applyBorder="1"/>
    <xf numFmtId="2" fontId="0" fillId="0" borderId="0" xfId="1" applyNumberFormat="1" applyFon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9" fontId="0" fillId="0" borderId="2" xfId="0" applyNumberFormat="1" applyBorder="1"/>
    <xf numFmtId="168" fontId="0" fillId="0" borderId="3" xfId="0" applyNumberFormat="1" applyFill="1" applyBorder="1"/>
    <xf numFmtId="168" fontId="0" fillId="0" borderId="1" xfId="0" applyNumberFormat="1" applyFill="1" applyBorder="1"/>
    <xf numFmtId="0" fontId="0" fillId="3" borderId="4" xfId="0" applyFill="1" applyBorder="1"/>
    <xf numFmtId="0" fontId="0" fillId="3" borderId="8" xfId="0" applyFill="1" applyBorder="1"/>
    <xf numFmtId="168" fontId="0" fillId="3" borderId="4" xfId="0" applyNumberFormat="1" applyFill="1" applyBorder="1"/>
    <xf numFmtId="168" fontId="0" fillId="3" borderId="2" xfId="0" applyNumberFormat="1" applyFill="1" applyBorder="1"/>
    <xf numFmtId="0" fontId="0" fillId="3" borderId="0" xfId="0" applyFill="1"/>
    <xf numFmtId="0" fontId="0" fillId="0" borderId="0" xfId="0" applyFont="1"/>
    <xf numFmtId="0" fontId="0" fillId="5" borderId="15" xfId="0" applyFill="1" applyBorder="1"/>
    <xf numFmtId="0" fontId="0" fillId="5" borderId="16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5" fontId="0" fillId="4" borderId="0" xfId="0" applyNumberFormat="1" applyFill="1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1" fontId="0" fillId="4" borderId="0" xfId="0" applyNumberFormat="1" applyFill="1" applyBorder="1"/>
    <xf numFmtId="2" fontId="0" fillId="4" borderId="0" xfId="0" applyNumberFormat="1" applyFill="1" applyBorder="1"/>
    <xf numFmtId="0" fontId="0" fillId="4" borderId="0" xfId="0" applyFill="1" applyBorder="1"/>
    <xf numFmtId="165" fontId="0" fillId="0" borderId="9" xfId="0" applyNumberFormat="1" applyBorder="1"/>
    <xf numFmtId="168" fontId="0" fillId="4" borderId="0" xfId="0" applyNumberFormat="1" applyFill="1" applyBorder="1"/>
    <xf numFmtId="0" fontId="0" fillId="0" borderId="7" xfId="0" applyBorder="1"/>
    <xf numFmtId="0" fontId="0" fillId="4" borderId="6" xfId="0" applyFill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6" xfId="0" applyBorder="1"/>
    <xf numFmtId="167" fontId="0" fillId="0" borderId="6" xfId="1" applyNumberFormat="1" applyFont="1" applyBorder="1"/>
    <xf numFmtId="164" fontId="0" fillId="0" borderId="11" xfId="0" applyNumberFormat="1" applyBorder="1"/>
    <xf numFmtId="0" fontId="0" fillId="2" borderId="3" xfId="0" applyFill="1" applyBorder="1"/>
    <xf numFmtId="168" fontId="0" fillId="3" borderId="5" xfId="0" applyNumberFormat="1" applyFill="1" applyBorder="1"/>
    <xf numFmtId="165" fontId="0" fillId="4" borderId="7" xfId="0" applyNumberFormat="1" applyFill="1" applyBorder="1"/>
    <xf numFmtId="165" fontId="0" fillId="0" borderId="3" xfId="0" applyNumberFormat="1" applyBorder="1"/>
    <xf numFmtId="49" fontId="0" fillId="0" borderId="5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2" borderId="1" xfId="0" applyFill="1" applyBorder="1"/>
    <xf numFmtId="0" fontId="0" fillId="2" borderId="20" xfId="0" applyFill="1" applyBorder="1"/>
    <xf numFmtId="168" fontId="0" fillId="0" borderId="10" xfId="0" applyNumberFormat="1" applyBorder="1"/>
    <xf numFmtId="168" fontId="0" fillId="0" borderId="9" xfId="0" applyNumberFormat="1" applyBorder="1"/>
    <xf numFmtId="168" fontId="0" fillId="0" borderId="11" xfId="0" applyNumberFormat="1" applyBorder="1"/>
    <xf numFmtId="169" fontId="0" fillId="0" borderId="8" xfId="0" applyNumberFormat="1" applyBorder="1"/>
    <xf numFmtId="2" fontId="0" fillId="0" borderId="9" xfId="1" applyNumberFormat="1" applyFon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8" fontId="0" fillId="0" borderId="10" xfId="0" applyNumberFormat="1" applyFill="1" applyBorder="1"/>
    <xf numFmtId="168" fontId="0" fillId="3" borderId="8" xfId="0" applyNumberFormat="1" applyFill="1" applyBorder="1"/>
    <xf numFmtId="0" fontId="0" fillId="4" borderId="9" xfId="0" applyFill="1" applyBorder="1"/>
    <xf numFmtId="170" fontId="0" fillId="3" borderId="4" xfId="0" applyNumberFormat="1" applyFill="1" applyBorder="1"/>
    <xf numFmtId="170" fontId="0" fillId="3" borderId="2" xfId="0" applyNumberFormat="1" applyFill="1" applyBorder="1"/>
    <xf numFmtId="0" fontId="0" fillId="0" borderId="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5" borderId="23" xfId="0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" fontId="0" fillId="0" borderId="0" xfId="0" applyNumberFormat="1" applyFill="1" applyBorder="1"/>
    <xf numFmtId="0" fontId="0" fillId="0" borderId="9" xfId="0" applyFill="1" applyBorder="1"/>
    <xf numFmtId="0" fontId="0" fillId="4" borderId="11" xfId="0" applyFill="1" applyBorder="1"/>
    <xf numFmtId="165" fontId="0" fillId="0" borderId="4" xfId="0" applyNumberFormat="1" applyBorder="1"/>
    <xf numFmtId="169" fontId="0" fillId="0" borderId="4" xfId="0" applyNumberFormat="1" applyBorder="1"/>
    <xf numFmtId="0" fontId="0" fillId="5" borderId="0" xfId="0" applyFill="1" applyBorder="1"/>
    <xf numFmtId="0" fontId="2" fillId="0" borderId="0" xfId="0" applyFont="1"/>
    <xf numFmtId="1" fontId="0" fillId="6" borderId="0" xfId="0" applyNumberFormat="1" applyFill="1" applyBorder="1"/>
    <xf numFmtId="0" fontId="0" fillId="2" borderId="26" xfId="0" applyFill="1" applyBorder="1"/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Global mean temperature, RT_G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1097936474"/>
          <c:y val="0.1482757551113778"/>
          <c:w val="0.84225459054472851"/>
          <c:h val="0.7089371688012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Tabelle1!$A$84:$B$84</c:f>
              <c:strCache>
                <c:ptCount val="2"/>
                <c:pt idx="0">
                  <c:v>Global mean temperature</c:v>
                </c:pt>
                <c:pt idx="1">
                  <c:v>RT_G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Tabelle1!$D$41:$DJ$41</c:f>
              <c:numCache>
                <c:formatCode>General</c:formatCode>
                <c:ptCount val="1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</c:numCache>
            </c:numRef>
          </c:cat>
          <c:val>
            <c:numRef>
              <c:f>Tabelle1!$D$84:$DJ$84</c:f>
              <c:numCache>
                <c:formatCode>0.00\°\C</c:formatCode>
                <c:ptCount val="111"/>
                <c:pt idx="0">
                  <c:v>0.6036425283775918</c:v>
                </c:pt>
                <c:pt idx="1">
                  <c:v>0.61972516916763887</c:v>
                </c:pt>
                <c:pt idx="2">
                  <c:v>0.63249952010388455</c:v>
                </c:pt>
                <c:pt idx="3">
                  <c:v>0.6421986094218648</c:v>
                </c:pt>
                <c:pt idx="4">
                  <c:v>0.64902707309236474</c:v>
                </c:pt>
                <c:pt idx="5">
                  <c:v>0.65316732659967991</c:v>
                </c:pt>
                <c:pt idx="6">
                  <c:v>0.65694848249868842</c:v>
                </c:pt>
                <c:pt idx="7">
                  <c:v>0.66040205855237066</c:v>
                </c:pt>
                <c:pt idx="8">
                  <c:v>0.66355809085087292</c:v>
                </c:pt>
                <c:pt idx="9">
                  <c:v>0.66644507062980463</c:v>
                </c:pt>
                <c:pt idx="10">
                  <c:v>0.66908993721216237</c:v>
                </c:pt>
                <c:pt idx="11">
                  <c:v>0.67151825229593298</c:v>
                </c:pt>
                <c:pt idx="12">
                  <c:v>0.67375400115599859</c:v>
                </c:pt>
                <c:pt idx="13">
                  <c:v>0.67581954990146376</c:v>
                </c:pt>
                <c:pt idx="14">
                  <c:v>0.67773561802735605</c:v>
                </c:pt>
                <c:pt idx="15">
                  <c:v>0.67952159605126838</c:v>
                </c:pt>
                <c:pt idx="16">
                  <c:v>0.68119533048955516</c:v>
                </c:pt>
                <c:pt idx="17">
                  <c:v>0.68277321062909424</c:v>
                </c:pt>
                <c:pt idx="18">
                  <c:v>0.68427035786730406</c:v>
                </c:pt>
                <c:pt idx="19">
                  <c:v>0.68570058034322778</c:v>
                </c:pt>
                <c:pt idx="20">
                  <c:v>0.68707638333285503</c:v>
                </c:pt>
                <c:pt idx="21">
                  <c:v>0.68822645719866937</c:v>
                </c:pt>
                <c:pt idx="22">
                  <c:v>0.6891661891522155</c:v>
                </c:pt>
                <c:pt idx="23">
                  <c:v>0.68990983310932141</c:v>
                </c:pt>
                <c:pt idx="24">
                  <c:v>0.69047056332495438</c:v>
                </c:pt>
                <c:pt idx="25">
                  <c:v>0.6908604973059308</c:v>
                </c:pt>
                <c:pt idx="26">
                  <c:v>0.69109086607192904</c:v>
                </c:pt>
                <c:pt idx="27">
                  <c:v>0.69117194622563594</c:v>
                </c:pt>
                <c:pt idx="28">
                  <c:v>0.69111326066427547</c:v>
                </c:pt>
                <c:pt idx="29">
                  <c:v>0.69092352187785966</c:v>
                </c:pt>
                <c:pt idx="30">
                  <c:v>0.69061079253516655</c:v>
                </c:pt>
                <c:pt idx="31">
                  <c:v>0.69018244955185959</c:v>
                </c:pt>
                <c:pt idx="32">
                  <c:v>0.6896453071392642</c:v>
                </c:pt>
                <c:pt idx="33">
                  <c:v>0.68900560382456488</c:v>
                </c:pt>
                <c:pt idx="34">
                  <c:v>0.68826910076118419</c:v>
                </c:pt>
                <c:pt idx="35">
                  <c:v>0.6874410515787267</c:v>
                </c:pt>
                <c:pt idx="36">
                  <c:v>0.6865263353571569</c:v>
                </c:pt>
                <c:pt idx="37">
                  <c:v>0.68552941367078291</c:v>
                </c:pt>
                <c:pt idx="38">
                  <c:v>0.68445440525213874</c:v>
                </c:pt>
                <c:pt idx="39">
                  <c:v>0.68330511168243446</c:v>
                </c:pt>
                <c:pt idx="40">
                  <c:v>0.68208501731190729</c:v>
                </c:pt>
                <c:pt idx="41">
                  <c:v>0.68079737028705778</c:v>
                </c:pt>
                <c:pt idx="42">
                  <c:v>0.67944513889405422</c:v>
                </c:pt>
                <c:pt idx="43">
                  <c:v>0.67803110237976627</c:v>
                </c:pt>
                <c:pt idx="44">
                  <c:v>0.67655781863190834</c:v>
                </c:pt>
                <c:pt idx="45">
                  <c:v>0.67502762950372519</c:v>
                </c:pt>
                <c:pt idx="46">
                  <c:v>0.67344275621275818</c:v>
                </c:pt>
                <c:pt idx="47">
                  <c:v>0.67180524968887168</c:v>
                </c:pt>
                <c:pt idx="48">
                  <c:v>0.67011699318821394</c:v>
                </c:pt>
                <c:pt idx="49">
                  <c:v>0.66837979273826231</c:v>
                </c:pt>
                <c:pt idx="50">
                  <c:v>0.66659532045720371</c:v>
                </c:pt>
                <c:pt idx="51">
                  <c:v>0.66476511749999168</c:v>
                </c:pt>
                <c:pt idx="52">
                  <c:v>0.66289067692084402</c:v>
                </c:pt>
                <c:pt idx="53">
                  <c:v>0.66097338467665034</c:v>
                </c:pt>
                <c:pt idx="54">
                  <c:v>0.65901452362696822</c:v>
                </c:pt>
                <c:pt idx="55">
                  <c:v>0.65701536046787901</c:v>
                </c:pt>
                <c:pt idx="56">
                  <c:v>0.65497707478323663</c:v>
                </c:pt>
                <c:pt idx="57">
                  <c:v>0.65290076377357498</c:v>
                </c:pt>
                <c:pt idx="58">
                  <c:v>0.65078745647109504</c:v>
                </c:pt>
                <c:pt idx="59">
                  <c:v>0.64863819415546864</c:v>
                </c:pt>
                <c:pt idx="60">
                  <c:v>0.64645395069957723</c:v>
                </c:pt>
                <c:pt idx="61">
                  <c:v>0.64423563775513071</c:v>
                </c:pt>
                <c:pt idx="62">
                  <c:v>0.64198412637916735</c:v>
                </c:pt>
                <c:pt idx="63">
                  <c:v>0.63970030184322613</c:v>
                </c:pt>
                <c:pt idx="64">
                  <c:v>0.63738499718038621</c:v>
                </c:pt>
                <c:pt idx="65">
                  <c:v>0.63503899693523103</c:v>
                </c:pt>
                <c:pt idx="66">
                  <c:v>0.63266306482999679</c:v>
                </c:pt>
                <c:pt idx="67">
                  <c:v>0.63025797484778012</c:v>
                </c:pt>
                <c:pt idx="68">
                  <c:v>0.6278244591835459</c:v>
                </c:pt>
                <c:pt idx="69">
                  <c:v>0.62536321100373993</c:v>
                </c:pt>
                <c:pt idx="70">
                  <c:v>0.62287492124171739</c:v>
                </c:pt>
                <c:pt idx="71">
                  <c:v>0.62036029118443359</c:v>
                </c:pt>
                <c:pt idx="72">
                  <c:v>0.61781998724422404</c:v>
                </c:pt>
                <c:pt idx="73">
                  <c:v>0.61525464304675914</c:v>
                </c:pt>
                <c:pt idx="74">
                  <c:v>0.61266486136364462</c:v>
                </c:pt>
                <c:pt idx="75">
                  <c:v>0.61005125312025754</c:v>
                </c:pt>
                <c:pt idx="76">
                  <c:v>0.60741445018765028</c:v>
                </c:pt>
                <c:pt idx="77">
                  <c:v>0.60475505543325359</c:v>
                </c:pt>
                <c:pt idx="78">
                  <c:v>0.60207364425240573</c:v>
                </c:pt>
                <c:pt idx="79">
                  <c:v>0.59937076599600614</c:v>
                </c:pt>
                <c:pt idx="80">
                  <c:v>0.59664698004887451</c:v>
                </c:pt>
                <c:pt idx="81">
                  <c:v>0.59390286746827348</c:v>
                </c:pt>
                <c:pt idx="82">
                  <c:v>0.59113898407727083</c:v>
                </c:pt>
                <c:pt idx="83">
                  <c:v>0.58835586164761788</c:v>
                </c:pt>
                <c:pt idx="84">
                  <c:v>0.58555400901098942</c:v>
                </c:pt>
                <c:pt idx="85">
                  <c:v>0.58273394397145584</c:v>
                </c:pt>
                <c:pt idx="86">
                  <c:v>0.57989620352397897</c:v>
                </c:pt>
                <c:pt idx="87">
                  <c:v>0.57704130207777771</c:v>
                </c:pt>
                <c:pt idx="88">
                  <c:v>0.57416973241419578</c:v>
                </c:pt>
                <c:pt idx="89">
                  <c:v>0.57128196659326502</c:v>
                </c:pt>
                <c:pt idx="90">
                  <c:v>0.56837848409365832</c:v>
                </c:pt>
                <c:pt idx="91">
                  <c:v>0.60565460185412978</c:v>
                </c:pt>
                <c:pt idx="92">
                  <c:v>0.64187134068686236</c:v>
                </c:pt>
                <c:pt idx="93">
                  <c:v>0.6770595133233579</c:v>
                </c:pt>
                <c:pt idx="94">
                  <c:v>0.71124902466287576</c:v>
                </c:pt>
                <c:pt idx="95">
                  <c:v>0.74446892536787879</c:v>
                </c:pt>
                <c:pt idx="96">
                  <c:v>0.77674744580549293</c:v>
                </c:pt>
                <c:pt idx="97">
                  <c:v>0.80811198392963879</c:v>
                </c:pt>
                <c:pt idx="98">
                  <c:v>0.83858912974783784</c:v>
                </c:pt>
                <c:pt idx="99">
                  <c:v>0.86820468907135884</c:v>
                </c:pt>
                <c:pt idx="100">
                  <c:v>0.8969837319748204</c:v>
                </c:pt>
                <c:pt idx="101">
                  <c:v>0.92495062276895679</c:v>
                </c:pt>
                <c:pt idx="102">
                  <c:v>0.95212900657562483</c:v>
                </c:pt>
                <c:pt idx="103">
                  <c:v>0.97854183048414445</c:v>
                </c:pt>
                <c:pt idx="104">
                  <c:v>1.004211364088291</c:v>
                </c:pt>
                <c:pt idx="105">
                  <c:v>1.0291592414114372</c:v>
                </c:pt>
                <c:pt idx="106">
                  <c:v>1.0534064868280704</c:v>
                </c:pt>
                <c:pt idx="107">
                  <c:v>1.0769735034253427</c:v>
                </c:pt>
                <c:pt idx="108">
                  <c:v>1.0998800912978655</c:v>
                </c:pt>
                <c:pt idx="109">
                  <c:v>1.1221454653068166</c:v>
                </c:pt>
                <c:pt idx="110">
                  <c:v>1.1437882911396255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38904"/>
        <c:axId val="466376264"/>
      </c:lineChart>
      <c:catAx>
        <c:axId val="331938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762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663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Sea Level Rise, S</a:t>
            </a:r>
          </a:p>
          <a:p>
            <a:pPr>
              <a:defRPr sz="1100"/>
            </a:pP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1097936474"/>
          <c:y val="0.1482757551113778"/>
          <c:w val="0.84225459054472851"/>
          <c:h val="0.7089371688012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Tabelle1!$A$84:$B$84</c:f>
              <c:strCache>
                <c:ptCount val="2"/>
                <c:pt idx="0">
                  <c:v>Global mean temperature</c:v>
                </c:pt>
                <c:pt idx="1">
                  <c:v>RT_G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Tabelle1!$D$41:$DJ$41</c:f>
              <c:numCache>
                <c:formatCode>General</c:formatCode>
                <c:ptCount val="1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</c:numCache>
            </c:numRef>
          </c:cat>
          <c:val>
            <c:numRef>
              <c:f>Tabelle1!$D$85:$DJ$85</c:f>
              <c:numCache>
                <c:formatCode>0.00"m"</c:formatCode>
                <c:ptCount val="111"/>
                <c:pt idx="0">
                  <c:v>0.15189335473894414</c:v>
                </c:pt>
                <c:pt idx="1">
                  <c:v>0.15381262613122973</c:v>
                </c:pt>
                <c:pt idx="2">
                  <c:v>0.15575206779242742</c:v>
                </c:pt>
                <c:pt idx="3">
                  <c:v>0.1577063420189653</c:v>
                </c:pt>
                <c:pt idx="4">
                  <c:v>0.1596704702855854</c:v>
                </c:pt>
                <c:pt idx="5">
                  <c:v>0.16163979446411758</c:v>
                </c:pt>
                <c:pt idx="6">
                  <c:v>0.16361368843290058</c:v>
                </c:pt>
                <c:pt idx="7">
                  <c:v>0.165591581194558</c:v>
                </c:pt>
                <c:pt idx="8">
                  <c:v>0.1675729542588888</c:v>
                </c:pt>
                <c:pt idx="9">
                  <c:v>0.16955733891912392</c:v>
                </c:pt>
                <c:pt idx="10">
                  <c:v>0.17154431351870078</c:v>
                </c:pt>
                <c:pt idx="11">
                  <c:v>0.17353350102213663</c:v>
                </c:pt>
                <c:pt idx="12">
                  <c:v>0.17552456624458099</c:v>
                </c:pt>
                <c:pt idx="13">
                  <c:v>0.17751721301022916</c:v>
                </c:pt>
                <c:pt idx="14">
                  <c:v>0.17951118126611423</c:v>
                </c:pt>
                <c:pt idx="15">
                  <c:v>0.18150624474802052</c:v>
                </c:pt>
                <c:pt idx="16">
                  <c:v>0.18350220827692462</c:v>
                </c:pt>
                <c:pt idx="17">
                  <c:v>0.18549890520817894</c:v>
                </c:pt>
                <c:pt idx="18">
                  <c:v>0.18749619521063907</c:v>
                </c:pt>
                <c:pt idx="19">
                  <c:v>0.18949396196956214</c:v>
                </c:pt>
                <c:pt idx="20">
                  <c:v>0.19149211090977583</c:v>
                </c:pt>
                <c:pt idx="21">
                  <c:v>0.19349025133309633</c:v>
                </c:pt>
                <c:pt idx="22">
                  <c:v>0.19548801953841316</c:v>
                </c:pt>
                <c:pt idx="23">
                  <c:v>0.19748507683508404</c:v>
                </c:pt>
                <c:pt idx="24">
                  <c:v>0.19948110765105717</c:v>
                </c:pt>
                <c:pt idx="25">
                  <c:v>0.20147581768250375</c:v>
                </c:pt>
                <c:pt idx="26">
                  <c:v>0.20346893233970414</c:v>
                </c:pt>
                <c:pt idx="27">
                  <c:v>0.20546019507702751</c:v>
                </c:pt>
                <c:pt idx="28">
                  <c:v>0.20744936607163805</c:v>
                </c:pt>
                <c:pt idx="29">
                  <c:v>0.20943622080547691</c:v>
                </c:pt>
                <c:pt idx="30">
                  <c:v>0.2114205489263361</c:v>
                </c:pt>
                <c:pt idx="31">
                  <c:v>0.21340215304793994</c:v>
                </c:pt>
                <c:pt idx="32">
                  <c:v>0.2153808477639936</c:v>
                </c:pt>
                <c:pt idx="33">
                  <c:v>0.21735645864077341</c:v>
                </c:pt>
                <c:pt idx="34">
                  <c:v>0.21932882138071588</c:v>
                </c:pt>
                <c:pt idx="35">
                  <c:v>0.22129778093470934</c:v>
                </c:pt>
                <c:pt idx="36">
                  <c:v>0.22326319084520305</c:v>
                </c:pt>
                <c:pt idx="37">
                  <c:v>0.22522491251569618</c:v>
                </c:pt>
                <c:pt idx="38">
                  <c:v>0.22718281461006093</c:v>
                </c:pt>
                <c:pt idx="39">
                  <c:v>0.22913677249688819</c:v>
                </c:pt>
                <c:pt idx="40">
                  <c:v>0.2310866676942509</c:v>
                </c:pt>
                <c:pt idx="41">
                  <c:v>0.23303238745512944</c:v>
                </c:pt>
                <c:pt idx="42">
                  <c:v>0.23497382427776325</c:v>
                </c:pt>
                <c:pt idx="43">
                  <c:v>0.2369108755735336</c:v>
                </c:pt>
                <c:pt idx="44">
                  <c:v>0.23884344327929302</c:v>
                </c:pt>
                <c:pt idx="45">
                  <c:v>0.24077143347928928</c:v>
                </c:pt>
                <c:pt idx="46">
                  <c:v>0.24269475619242456</c:v>
                </c:pt>
                <c:pt idx="47">
                  <c:v>0.24461332507387237</c:v>
                </c:pt>
                <c:pt idx="48">
                  <c:v>0.24652705712151257</c:v>
                </c:pt>
                <c:pt idx="49">
                  <c:v>0.24843587253905147</c:v>
                </c:pt>
                <c:pt idx="50">
                  <c:v>0.25033969450127042</c:v>
                </c:pt>
                <c:pt idx="51">
                  <c:v>0.2522384489246029</c:v>
                </c:pt>
                <c:pt idx="52">
                  <c:v>0.25413206438122171</c:v>
                </c:pt>
                <c:pt idx="53">
                  <c:v>0.25602047191119875</c:v>
                </c:pt>
                <c:pt idx="54">
                  <c:v>0.25790360484176911</c:v>
                </c:pt>
                <c:pt idx="55">
                  <c:v>0.25978139875709622</c:v>
                </c:pt>
                <c:pt idx="56">
                  <c:v>0.26165379134538719</c:v>
                </c:pt>
                <c:pt idx="57">
                  <c:v>0.26352072225433798</c:v>
                </c:pt>
                <c:pt idx="58">
                  <c:v>0.26538213297130253</c:v>
                </c:pt>
                <c:pt idx="59">
                  <c:v>0.26723796684263162</c:v>
                </c:pt>
                <c:pt idx="60">
                  <c:v>0.26908816895525939</c:v>
                </c:pt>
                <c:pt idx="61">
                  <c:v>0.27093268602737464</c:v>
                </c:pt>
                <c:pt idx="62">
                  <c:v>0.27277146633659688</c:v>
                </c:pt>
                <c:pt idx="63">
                  <c:v>0.27460445974299635</c:v>
                </c:pt>
                <c:pt idx="64">
                  <c:v>0.2764316175971851</c:v>
                </c:pt>
                <c:pt idx="65">
                  <c:v>0.27825289265498399</c:v>
                </c:pt>
                <c:pt idx="66">
                  <c:v>0.28006823904001349</c:v>
                </c:pt>
                <c:pt idx="67">
                  <c:v>0.28187761226006897</c:v>
                </c:pt>
                <c:pt idx="68">
                  <c:v>0.28368096913347995</c:v>
                </c:pt>
                <c:pt idx="69">
                  <c:v>0.28547826772031459</c:v>
                </c:pt>
                <c:pt idx="70">
                  <c:v>0.28726946731727726</c:v>
                </c:pt>
                <c:pt idx="71">
                  <c:v>0.28905452847437535</c:v>
                </c:pt>
                <c:pt idx="72">
                  <c:v>0.29083341293336357</c:v>
                </c:pt>
                <c:pt idx="73">
                  <c:v>0.29260608356986023</c:v>
                </c:pt>
                <c:pt idx="74">
                  <c:v>0.29437250433886319</c:v>
                </c:pt>
                <c:pt idx="75">
                  <c:v>0.29613264028776987</c:v>
                </c:pt>
                <c:pt idx="76">
                  <c:v>0.2978864575915034</c:v>
                </c:pt>
                <c:pt idx="77">
                  <c:v>0.29963392350123436</c:v>
                </c:pt>
                <c:pt idx="78">
                  <c:v>0.30137500629580222</c:v>
                </c:pt>
                <c:pt idx="79">
                  <c:v>0.3031096752356538</c:v>
                </c:pt>
                <c:pt idx="80">
                  <c:v>0.30483790057921206</c:v>
                </c:pt>
                <c:pt idx="81">
                  <c:v>0.30655965361935344</c:v>
                </c:pt>
                <c:pt idx="82">
                  <c:v>0.3082749066387403</c:v>
                </c:pt>
                <c:pt idx="83">
                  <c:v>0.30998363286724379</c:v>
                </c:pt>
                <c:pt idx="84">
                  <c:v>0.31168580644133065</c:v>
                </c:pt>
                <c:pt idx="85">
                  <c:v>0.31338140241867157</c:v>
                </c:pt>
                <c:pt idx="86">
                  <c:v>0.31507039681040394</c:v>
                </c:pt>
                <c:pt idx="87">
                  <c:v>0.31675276654112522</c:v>
                </c:pt>
                <c:pt idx="88">
                  <c:v>0.31842848941058233</c:v>
                </c:pt>
                <c:pt idx="89">
                  <c:v>0.32009754405696694</c:v>
                </c:pt>
                <c:pt idx="90">
                  <c:v>0.32175990996890552</c:v>
                </c:pt>
                <c:pt idx="91">
                  <c:v>0.32348506979646713</c:v>
                </c:pt>
                <c:pt idx="92">
                  <c:v>0.32527112896763505</c:v>
                </c:pt>
                <c:pt idx="93">
                  <c:v>0.32711624808339895</c:v>
                </c:pt>
                <c:pt idx="94">
                  <c:v>0.3290186412928448</c:v>
                </c:pt>
                <c:pt idx="95">
                  <c:v>0.33097657476254239</c:v>
                </c:pt>
                <c:pt idx="96">
                  <c:v>0.33298836520615227</c:v>
                </c:pt>
                <c:pt idx="97">
                  <c:v>0.33505237839454904</c:v>
                </c:pt>
                <c:pt idx="98">
                  <c:v>0.33716702770973983</c:v>
                </c:pt>
                <c:pt idx="99">
                  <c:v>0.33933077274129564</c:v>
                </c:pt>
                <c:pt idx="100">
                  <c:v>0.34154211796797862</c:v>
                </c:pt>
                <c:pt idx="101">
                  <c:v>0.34379961149251415</c:v>
                </c:pt>
                <c:pt idx="102">
                  <c:v>0.34610184375441377</c:v>
                </c:pt>
                <c:pt idx="103">
                  <c:v>0.34844744628066687</c:v>
                </c:pt>
                <c:pt idx="104">
                  <c:v>0.35083509047319228</c:v>
                </c:pt>
                <c:pt idx="105">
                  <c:v>0.35326348646999606</c:v>
                </c:pt>
                <c:pt idx="106">
                  <c:v>0.35573138205228944</c:v>
                </c:pt>
                <c:pt idx="107">
                  <c:v>0.35823756153257447</c:v>
                </c:pt>
                <c:pt idx="108">
                  <c:v>0.36078084467547539</c:v>
                </c:pt>
                <c:pt idx="109">
                  <c:v>0.36336008565035643</c:v>
                </c:pt>
                <c:pt idx="110">
                  <c:v>0.36597417204733851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77048"/>
        <c:axId val="466377440"/>
      </c:lineChart>
      <c:catAx>
        <c:axId val="466377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774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66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7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PAGE09 response to 100GtC in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scenarios'!$C$1:$IT$1</c:f>
              <c:numCache>
                <c:formatCode>General</c:formatCode>
                <c:ptCount val="25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  <c:pt idx="56">
                  <c:v>2065</c:v>
                </c:pt>
                <c:pt idx="57">
                  <c:v>2066</c:v>
                </c:pt>
                <c:pt idx="58">
                  <c:v>2067</c:v>
                </c:pt>
                <c:pt idx="59">
                  <c:v>2068</c:v>
                </c:pt>
                <c:pt idx="60">
                  <c:v>2069</c:v>
                </c:pt>
                <c:pt idx="61">
                  <c:v>2070</c:v>
                </c:pt>
                <c:pt idx="62">
                  <c:v>2071</c:v>
                </c:pt>
                <c:pt idx="63">
                  <c:v>2072</c:v>
                </c:pt>
                <c:pt idx="64">
                  <c:v>2073</c:v>
                </c:pt>
                <c:pt idx="65">
                  <c:v>2074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2078</c:v>
                </c:pt>
                <c:pt idx="70">
                  <c:v>2079</c:v>
                </c:pt>
                <c:pt idx="71">
                  <c:v>2080</c:v>
                </c:pt>
                <c:pt idx="72">
                  <c:v>2081</c:v>
                </c:pt>
                <c:pt idx="73">
                  <c:v>2082</c:v>
                </c:pt>
                <c:pt idx="74">
                  <c:v>2083</c:v>
                </c:pt>
                <c:pt idx="75">
                  <c:v>2084</c:v>
                </c:pt>
                <c:pt idx="76">
                  <c:v>2085</c:v>
                </c:pt>
                <c:pt idx="77">
                  <c:v>2086</c:v>
                </c:pt>
                <c:pt idx="78">
                  <c:v>2087</c:v>
                </c:pt>
                <c:pt idx="79">
                  <c:v>2088</c:v>
                </c:pt>
                <c:pt idx="80">
                  <c:v>2089</c:v>
                </c:pt>
                <c:pt idx="81">
                  <c:v>2090</c:v>
                </c:pt>
                <c:pt idx="82">
                  <c:v>2091</c:v>
                </c:pt>
                <c:pt idx="83">
                  <c:v>2092</c:v>
                </c:pt>
                <c:pt idx="84">
                  <c:v>2093</c:v>
                </c:pt>
                <c:pt idx="85">
                  <c:v>2094</c:v>
                </c:pt>
                <c:pt idx="86">
                  <c:v>2095</c:v>
                </c:pt>
                <c:pt idx="87">
                  <c:v>2096</c:v>
                </c:pt>
                <c:pt idx="88">
                  <c:v>2097</c:v>
                </c:pt>
                <c:pt idx="89">
                  <c:v>2098</c:v>
                </c:pt>
                <c:pt idx="90">
                  <c:v>2099</c:v>
                </c:pt>
                <c:pt idx="91">
                  <c:v>2100</c:v>
                </c:pt>
                <c:pt idx="92">
                  <c:v>2101</c:v>
                </c:pt>
                <c:pt idx="93">
                  <c:v>2102</c:v>
                </c:pt>
                <c:pt idx="94">
                  <c:v>2103</c:v>
                </c:pt>
                <c:pt idx="95">
                  <c:v>2104</c:v>
                </c:pt>
                <c:pt idx="96">
                  <c:v>2105</c:v>
                </c:pt>
                <c:pt idx="97">
                  <c:v>2106</c:v>
                </c:pt>
                <c:pt idx="98">
                  <c:v>2107</c:v>
                </c:pt>
                <c:pt idx="99">
                  <c:v>2108</c:v>
                </c:pt>
                <c:pt idx="100">
                  <c:v>2109</c:v>
                </c:pt>
                <c:pt idx="101">
                  <c:v>2110</c:v>
                </c:pt>
                <c:pt idx="102">
                  <c:v>2111</c:v>
                </c:pt>
                <c:pt idx="103">
                  <c:v>2112</c:v>
                </c:pt>
                <c:pt idx="104">
                  <c:v>2113</c:v>
                </c:pt>
                <c:pt idx="105">
                  <c:v>2114</c:v>
                </c:pt>
                <c:pt idx="106">
                  <c:v>2115</c:v>
                </c:pt>
                <c:pt idx="107">
                  <c:v>2116</c:v>
                </c:pt>
                <c:pt idx="108">
                  <c:v>2117</c:v>
                </c:pt>
                <c:pt idx="109">
                  <c:v>2118</c:v>
                </c:pt>
                <c:pt idx="110">
                  <c:v>2119</c:v>
                </c:pt>
                <c:pt idx="111">
                  <c:v>2120</c:v>
                </c:pt>
                <c:pt idx="112">
                  <c:v>2121</c:v>
                </c:pt>
                <c:pt idx="113">
                  <c:v>2122</c:v>
                </c:pt>
                <c:pt idx="114">
                  <c:v>2123</c:v>
                </c:pt>
                <c:pt idx="115">
                  <c:v>2124</c:v>
                </c:pt>
                <c:pt idx="116">
                  <c:v>2125</c:v>
                </c:pt>
                <c:pt idx="117">
                  <c:v>2126</c:v>
                </c:pt>
                <c:pt idx="118">
                  <c:v>2127</c:v>
                </c:pt>
                <c:pt idx="119">
                  <c:v>2128</c:v>
                </c:pt>
                <c:pt idx="120">
                  <c:v>2129</c:v>
                </c:pt>
                <c:pt idx="121">
                  <c:v>2130</c:v>
                </c:pt>
                <c:pt idx="122">
                  <c:v>2131</c:v>
                </c:pt>
                <c:pt idx="123">
                  <c:v>2132</c:v>
                </c:pt>
                <c:pt idx="124">
                  <c:v>2133</c:v>
                </c:pt>
                <c:pt idx="125">
                  <c:v>2134</c:v>
                </c:pt>
                <c:pt idx="126">
                  <c:v>2135</c:v>
                </c:pt>
                <c:pt idx="127">
                  <c:v>2136</c:v>
                </c:pt>
                <c:pt idx="128">
                  <c:v>2137</c:v>
                </c:pt>
                <c:pt idx="129">
                  <c:v>2138</c:v>
                </c:pt>
                <c:pt idx="130">
                  <c:v>2139</c:v>
                </c:pt>
                <c:pt idx="131">
                  <c:v>2140</c:v>
                </c:pt>
                <c:pt idx="132">
                  <c:v>2141</c:v>
                </c:pt>
                <c:pt idx="133">
                  <c:v>2142</c:v>
                </c:pt>
                <c:pt idx="134">
                  <c:v>2143</c:v>
                </c:pt>
                <c:pt idx="135">
                  <c:v>2144</c:v>
                </c:pt>
                <c:pt idx="136">
                  <c:v>2145</c:v>
                </c:pt>
                <c:pt idx="137">
                  <c:v>2146</c:v>
                </c:pt>
                <c:pt idx="138">
                  <c:v>2147</c:v>
                </c:pt>
                <c:pt idx="139">
                  <c:v>2148</c:v>
                </c:pt>
                <c:pt idx="140">
                  <c:v>2149</c:v>
                </c:pt>
                <c:pt idx="141">
                  <c:v>2150</c:v>
                </c:pt>
                <c:pt idx="142">
                  <c:v>2151</c:v>
                </c:pt>
                <c:pt idx="143">
                  <c:v>2152</c:v>
                </c:pt>
                <c:pt idx="144">
                  <c:v>2153</c:v>
                </c:pt>
                <c:pt idx="145">
                  <c:v>2154</c:v>
                </c:pt>
                <c:pt idx="146">
                  <c:v>2155</c:v>
                </c:pt>
                <c:pt idx="147">
                  <c:v>2156</c:v>
                </c:pt>
                <c:pt idx="148">
                  <c:v>2157</c:v>
                </c:pt>
                <c:pt idx="149">
                  <c:v>2158</c:v>
                </c:pt>
                <c:pt idx="150">
                  <c:v>2159</c:v>
                </c:pt>
                <c:pt idx="151">
                  <c:v>2160</c:v>
                </c:pt>
                <c:pt idx="152">
                  <c:v>2161</c:v>
                </c:pt>
                <c:pt idx="153">
                  <c:v>2162</c:v>
                </c:pt>
                <c:pt idx="154">
                  <c:v>2163</c:v>
                </c:pt>
                <c:pt idx="155">
                  <c:v>2164</c:v>
                </c:pt>
                <c:pt idx="156">
                  <c:v>2165</c:v>
                </c:pt>
                <c:pt idx="157">
                  <c:v>2166</c:v>
                </c:pt>
                <c:pt idx="158">
                  <c:v>2167</c:v>
                </c:pt>
                <c:pt idx="159">
                  <c:v>2168</c:v>
                </c:pt>
                <c:pt idx="160">
                  <c:v>2169</c:v>
                </c:pt>
                <c:pt idx="161">
                  <c:v>2170</c:v>
                </c:pt>
                <c:pt idx="162">
                  <c:v>2171</c:v>
                </c:pt>
                <c:pt idx="163">
                  <c:v>2172</c:v>
                </c:pt>
                <c:pt idx="164">
                  <c:v>2173</c:v>
                </c:pt>
                <c:pt idx="165">
                  <c:v>2174</c:v>
                </c:pt>
                <c:pt idx="166">
                  <c:v>2175</c:v>
                </c:pt>
                <c:pt idx="167">
                  <c:v>2176</c:v>
                </c:pt>
                <c:pt idx="168">
                  <c:v>2177</c:v>
                </c:pt>
                <c:pt idx="169">
                  <c:v>2178</c:v>
                </c:pt>
                <c:pt idx="170">
                  <c:v>2179</c:v>
                </c:pt>
                <c:pt idx="171">
                  <c:v>2180</c:v>
                </c:pt>
                <c:pt idx="172">
                  <c:v>2181</c:v>
                </c:pt>
                <c:pt idx="173">
                  <c:v>2182</c:v>
                </c:pt>
                <c:pt idx="174">
                  <c:v>2183</c:v>
                </c:pt>
                <c:pt idx="175">
                  <c:v>2184</c:v>
                </c:pt>
                <c:pt idx="176">
                  <c:v>2185</c:v>
                </c:pt>
                <c:pt idx="177">
                  <c:v>2186</c:v>
                </c:pt>
                <c:pt idx="178">
                  <c:v>2187</c:v>
                </c:pt>
                <c:pt idx="179">
                  <c:v>2188</c:v>
                </c:pt>
                <c:pt idx="180">
                  <c:v>2189</c:v>
                </c:pt>
                <c:pt idx="181">
                  <c:v>2190</c:v>
                </c:pt>
                <c:pt idx="182">
                  <c:v>2191</c:v>
                </c:pt>
                <c:pt idx="183">
                  <c:v>2192</c:v>
                </c:pt>
                <c:pt idx="184">
                  <c:v>2193</c:v>
                </c:pt>
                <c:pt idx="185">
                  <c:v>2194</c:v>
                </c:pt>
                <c:pt idx="186">
                  <c:v>2195</c:v>
                </c:pt>
                <c:pt idx="187">
                  <c:v>2196</c:v>
                </c:pt>
                <c:pt idx="188">
                  <c:v>2197</c:v>
                </c:pt>
                <c:pt idx="189">
                  <c:v>2198</c:v>
                </c:pt>
                <c:pt idx="190">
                  <c:v>2199</c:v>
                </c:pt>
                <c:pt idx="191">
                  <c:v>2200</c:v>
                </c:pt>
                <c:pt idx="192">
                  <c:v>2201</c:v>
                </c:pt>
                <c:pt idx="193">
                  <c:v>2202</c:v>
                </c:pt>
                <c:pt idx="194">
                  <c:v>2203</c:v>
                </c:pt>
                <c:pt idx="195">
                  <c:v>2204</c:v>
                </c:pt>
                <c:pt idx="196">
                  <c:v>2205</c:v>
                </c:pt>
                <c:pt idx="197">
                  <c:v>2206</c:v>
                </c:pt>
                <c:pt idx="198">
                  <c:v>2207</c:v>
                </c:pt>
                <c:pt idx="199">
                  <c:v>2208</c:v>
                </c:pt>
                <c:pt idx="200">
                  <c:v>2209</c:v>
                </c:pt>
                <c:pt idx="201">
                  <c:v>2210</c:v>
                </c:pt>
                <c:pt idx="202">
                  <c:v>2211</c:v>
                </c:pt>
                <c:pt idx="203">
                  <c:v>2212</c:v>
                </c:pt>
                <c:pt idx="204">
                  <c:v>2213</c:v>
                </c:pt>
                <c:pt idx="205">
                  <c:v>2214</c:v>
                </c:pt>
                <c:pt idx="206">
                  <c:v>2215</c:v>
                </c:pt>
                <c:pt idx="207">
                  <c:v>2216</c:v>
                </c:pt>
                <c:pt idx="208">
                  <c:v>2217</c:v>
                </c:pt>
                <c:pt idx="209">
                  <c:v>2218</c:v>
                </c:pt>
                <c:pt idx="210">
                  <c:v>2219</c:v>
                </c:pt>
                <c:pt idx="211">
                  <c:v>2220</c:v>
                </c:pt>
                <c:pt idx="212">
                  <c:v>2221</c:v>
                </c:pt>
                <c:pt idx="213">
                  <c:v>2222</c:v>
                </c:pt>
                <c:pt idx="214">
                  <c:v>2223</c:v>
                </c:pt>
                <c:pt idx="215">
                  <c:v>2224</c:v>
                </c:pt>
                <c:pt idx="216">
                  <c:v>2225</c:v>
                </c:pt>
                <c:pt idx="217">
                  <c:v>2226</c:v>
                </c:pt>
                <c:pt idx="218">
                  <c:v>2227</c:v>
                </c:pt>
                <c:pt idx="219">
                  <c:v>2228</c:v>
                </c:pt>
                <c:pt idx="220">
                  <c:v>2229</c:v>
                </c:pt>
                <c:pt idx="221">
                  <c:v>2230</c:v>
                </c:pt>
                <c:pt idx="222">
                  <c:v>2231</c:v>
                </c:pt>
                <c:pt idx="223">
                  <c:v>2232</c:v>
                </c:pt>
                <c:pt idx="224">
                  <c:v>2233</c:v>
                </c:pt>
                <c:pt idx="225">
                  <c:v>2234</c:v>
                </c:pt>
                <c:pt idx="226">
                  <c:v>2235</c:v>
                </c:pt>
                <c:pt idx="227">
                  <c:v>2236</c:v>
                </c:pt>
                <c:pt idx="228">
                  <c:v>2237</c:v>
                </c:pt>
                <c:pt idx="229">
                  <c:v>2238</c:v>
                </c:pt>
                <c:pt idx="230">
                  <c:v>2239</c:v>
                </c:pt>
                <c:pt idx="231">
                  <c:v>2240</c:v>
                </c:pt>
                <c:pt idx="232">
                  <c:v>2241</c:v>
                </c:pt>
                <c:pt idx="233">
                  <c:v>2242</c:v>
                </c:pt>
                <c:pt idx="234">
                  <c:v>2243</c:v>
                </c:pt>
                <c:pt idx="235">
                  <c:v>2244</c:v>
                </c:pt>
                <c:pt idx="236">
                  <c:v>2245</c:v>
                </c:pt>
                <c:pt idx="237">
                  <c:v>2246</c:v>
                </c:pt>
                <c:pt idx="238">
                  <c:v>2247</c:v>
                </c:pt>
                <c:pt idx="239">
                  <c:v>2248</c:v>
                </c:pt>
                <c:pt idx="240">
                  <c:v>2249</c:v>
                </c:pt>
                <c:pt idx="241">
                  <c:v>2250</c:v>
                </c:pt>
                <c:pt idx="242">
                  <c:v>2251</c:v>
                </c:pt>
                <c:pt idx="243">
                  <c:v>2252</c:v>
                </c:pt>
                <c:pt idx="244">
                  <c:v>2253</c:v>
                </c:pt>
                <c:pt idx="245">
                  <c:v>2254</c:v>
                </c:pt>
                <c:pt idx="246">
                  <c:v>2255</c:v>
                </c:pt>
                <c:pt idx="247">
                  <c:v>2256</c:v>
                </c:pt>
                <c:pt idx="248">
                  <c:v>2257</c:v>
                </c:pt>
                <c:pt idx="249">
                  <c:v>2258</c:v>
                </c:pt>
                <c:pt idx="250">
                  <c:v>2259</c:v>
                </c:pt>
                <c:pt idx="251">
                  <c:v>2260</c:v>
                </c:pt>
              </c:numCache>
            </c:numRef>
          </c:xVal>
          <c:yVal>
            <c:numRef>
              <c:f>'Emissions pulses &amp; scenarios'!$C$5:$IT$5</c:f>
              <c:numCache>
                <c:formatCode>General</c:formatCode>
                <c:ptCount val="252"/>
                <c:pt idx="0">
                  <c:v>0</c:v>
                </c:pt>
                <c:pt idx="1">
                  <c:v>6.9550423083356572E-3</c:v>
                </c:pt>
                <c:pt idx="2">
                  <c:v>1.3636032079275218E-2</c:v>
                </c:pt>
                <c:pt idx="3">
                  <c:v>2.0053597820233748E-2</c:v>
                </c:pt>
                <c:pt idx="4">
                  <c:v>2.6217744993194292E-2</c:v>
                </c:pt>
                <c:pt idx="5">
                  <c:v>3.2137960805369348E-2</c:v>
                </c:pt>
                <c:pt idx="6">
                  <c:v>3.7823261087598925E-2</c:v>
                </c:pt>
                <c:pt idx="7">
                  <c:v>4.3282227622296832E-2</c:v>
                </c:pt>
                <c:pt idx="8">
                  <c:v>4.8523015518135315E-2</c:v>
                </c:pt>
                <c:pt idx="9">
                  <c:v>5.3553429474833658E-2</c:v>
                </c:pt>
                <c:pt idx="10">
                  <c:v>5.8380948794560128E-2</c:v>
                </c:pt>
                <c:pt idx="11">
                  <c:v>6.3012747434481042E-2</c:v>
                </c:pt>
                <c:pt idx="12">
                  <c:v>6.7455701294748316E-2</c:v>
                </c:pt>
                <c:pt idx="13">
                  <c:v>7.1716419074726367E-2</c:v>
                </c:pt>
                <c:pt idx="14">
                  <c:v>7.5801261684846688E-2</c:v>
                </c:pt>
                <c:pt idx="15">
                  <c:v>7.9716359726693886E-2</c:v>
                </c:pt>
                <c:pt idx="16">
                  <c:v>8.3467608578509211E-2</c:v>
                </c:pt>
                <c:pt idx="17">
                  <c:v>8.7060696547426208E-2</c:v>
                </c:pt>
                <c:pt idx="18">
                  <c:v>9.0501113153349411E-2</c:v>
                </c:pt>
                <c:pt idx="19">
                  <c:v>9.3794150706251411E-2</c:v>
                </c:pt>
                <c:pt idx="20">
                  <c:v>9.6944919791615902E-2</c:v>
                </c:pt>
                <c:pt idx="21">
                  <c:v>9.9958360505669419E-2</c:v>
                </c:pt>
                <c:pt idx="22">
                  <c:v>0.10283923858543054</c:v>
                </c:pt>
                <c:pt idx="23">
                  <c:v>0.10559216275170236</c:v>
                </c:pt>
                <c:pt idx="24">
                  <c:v>0.10822158512050295</c:v>
                </c:pt>
                <c:pt idx="25">
                  <c:v>0.11073180832031504</c:v>
                </c:pt>
                <c:pt idx="26">
                  <c:v>0.11312699384937419</c:v>
                </c:pt>
                <c:pt idx="27">
                  <c:v>0.11541116153476072</c:v>
                </c:pt>
                <c:pt idx="28">
                  <c:v>0.11758820216428978</c:v>
                </c:pt>
                <c:pt idx="29">
                  <c:v>0.11966187443748599</c:v>
                </c:pt>
                <c:pt idx="30">
                  <c:v>0.12163581604156448</c:v>
                </c:pt>
                <c:pt idx="31">
                  <c:v>0.12351354217913668</c:v>
                </c:pt>
                <c:pt idx="32">
                  <c:v>0.12529845463300715</c:v>
                </c:pt>
                <c:pt idx="33">
                  <c:v>0.12699384171396277</c:v>
                </c:pt>
                <c:pt idx="34">
                  <c:v>0.1286028853034733</c:v>
                </c:pt>
                <c:pt idx="35">
                  <c:v>0.13012866154466252</c:v>
                </c:pt>
                <c:pt idx="36">
                  <c:v>0.13157414810711943</c:v>
                </c:pt>
                <c:pt idx="37">
                  <c:v>0.13294222249629695</c:v>
                </c:pt>
                <c:pt idx="38">
                  <c:v>0.13423566940788578</c:v>
                </c:pt>
                <c:pt idx="39">
                  <c:v>0.13545718161495401</c:v>
                </c:pt>
                <c:pt idx="40">
                  <c:v>0.13660936319979622</c:v>
                </c:pt>
                <c:pt idx="41">
                  <c:v>0.13769473385630215</c:v>
                </c:pt>
                <c:pt idx="42">
                  <c:v>0.1387157288419637</c:v>
                </c:pt>
                <c:pt idx="43">
                  <c:v>0.13967470506642343</c:v>
                </c:pt>
                <c:pt idx="44">
                  <c:v>0.14057394019106195</c:v>
                </c:pt>
                <c:pt idx="45">
                  <c:v>0.14141563774772647</c:v>
                </c:pt>
                <c:pt idx="46">
                  <c:v>0.14220193015352389</c:v>
                </c:pt>
                <c:pt idx="47">
                  <c:v>0.1429348771686253</c:v>
                </c:pt>
                <c:pt idx="48">
                  <c:v>0.14361647134813882</c:v>
                </c:pt>
                <c:pt idx="49">
                  <c:v>0.14424864073666954</c:v>
                </c:pt>
                <c:pt idx="50">
                  <c:v>0.14483324723055058</c:v>
                </c:pt>
                <c:pt idx="51">
                  <c:v>0.14537209191049261</c:v>
                </c:pt>
                <c:pt idx="52">
                  <c:v>0.14586691734285162</c:v>
                </c:pt>
                <c:pt idx="53">
                  <c:v>0.14631940602806648</c:v>
                </c:pt>
                <c:pt idx="54">
                  <c:v>0.14673118544832908</c:v>
                </c:pt>
                <c:pt idx="55">
                  <c:v>0.1471038300066958</c:v>
                </c:pt>
                <c:pt idx="56">
                  <c:v>0.14743885906922882</c:v>
                </c:pt>
                <c:pt idx="57">
                  <c:v>0.14773774223397385</c:v>
                </c:pt>
                <c:pt idx="58">
                  <c:v>0.14800190097627597</c:v>
                </c:pt>
                <c:pt idx="59">
                  <c:v>0.14823270978984904</c:v>
                </c:pt>
                <c:pt idx="60">
                  <c:v>0.14843149430839386</c:v>
                </c:pt>
                <c:pt idx="61">
                  <c:v>0.14859953658225461</c:v>
                </c:pt>
                <c:pt idx="62">
                  <c:v>0.14873807642122289</c:v>
                </c:pt>
                <c:pt idx="63">
                  <c:v>0.14884831195572001</c:v>
                </c:pt>
                <c:pt idx="64">
                  <c:v>0.14893139871516631</c:v>
                </c:pt>
                <c:pt idx="65">
                  <c:v>0.14898845398581212</c:v>
                </c:pt>
                <c:pt idx="66">
                  <c:v>0.14902055799112568</c:v>
                </c:pt>
                <c:pt idx="67">
                  <c:v>0.14902875399683763</c:v>
                </c:pt>
                <c:pt idx="68">
                  <c:v>0.14901404825493092</c:v>
                </c:pt>
                <c:pt idx="69">
                  <c:v>0.14897741346796611</c:v>
                </c:pt>
                <c:pt idx="70">
                  <c:v>0.14891978982682835</c:v>
                </c:pt>
                <c:pt idx="71">
                  <c:v>0.14884208457886605</c:v>
                </c:pt>
                <c:pt idx="72">
                  <c:v>0.14874517261042597</c:v>
                </c:pt>
                <c:pt idx="73">
                  <c:v>0.14862989940623594</c:v>
                </c:pt>
                <c:pt idx="74">
                  <c:v>0.14849708196088363</c:v>
                </c:pt>
                <c:pt idx="75">
                  <c:v>0.14834750966307098</c:v>
                </c:pt>
                <c:pt idx="76">
                  <c:v>0.14818194363109943</c:v>
                </c:pt>
                <c:pt idx="77">
                  <c:v>0.14800111712629349</c:v>
                </c:pt>
                <c:pt idx="78">
                  <c:v>0.14780573848844325</c:v>
                </c:pt>
                <c:pt idx="79">
                  <c:v>0.14759649191102125</c:v>
                </c:pt>
                <c:pt idx="80">
                  <c:v>0.14737403819322292</c:v>
                </c:pt>
                <c:pt idx="81">
                  <c:v>0.14713901408362601</c:v>
                </c:pt>
                <c:pt idx="82">
                  <c:v>0.14689203260525591</c:v>
                </c:pt>
                <c:pt idx="83">
                  <c:v>0.14663368567881158</c:v>
                </c:pt>
                <c:pt idx="84">
                  <c:v>0.14636454478161609</c:v>
                </c:pt>
                <c:pt idx="85">
                  <c:v>0.14608516158684814</c:v>
                </c:pt>
                <c:pt idx="86">
                  <c:v>0.14579606738168083</c:v>
                </c:pt>
                <c:pt idx="87">
                  <c:v>0.14549777333576097</c:v>
                </c:pt>
                <c:pt idx="88">
                  <c:v>0.14519077276376458</c:v>
                </c:pt>
                <c:pt idx="89">
                  <c:v>0.14487554168544786</c:v>
                </c:pt>
                <c:pt idx="90">
                  <c:v>0.1445525393689151</c:v>
                </c:pt>
                <c:pt idx="91">
                  <c:v>0.14422220781936046</c:v>
                </c:pt>
                <c:pt idx="92">
                  <c:v>0.1438849720016071</c:v>
                </c:pt>
                <c:pt idx="93">
                  <c:v>0.14354124178581329</c:v>
                </c:pt>
                <c:pt idx="94">
                  <c:v>0.14319149839206957</c:v>
                </c:pt>
                <c:pt idx="95">
                  <c:v>0.14283620344335746</c:v>
                </c:pt>
                <c:pt idx="96">
                  <c:v>0.14247579864218474</c:v>
                </c:pt>
                <c:pt idx="97">
                  <c:v>0.14211070614876331</c:v>
                </c:pt>
                <c:pt idx="98">
                  <c:v>0.14174133061770511</c:v>
                </c:pt>
                <c:pt idx="99">
                  <c:v>0.14136805981041101</c:v>
                </c:pt>
                <c:pt idx="100">
                  <c:v>0.14099126518815086</c:v>
                </c:pt>
                <c:pt idx="101">
                  <c:v>0.14061130155922075</c:v>
                </c:pt>
                <c:pt idx="102">
                  <c:v>0.14022850737520698</c:v>
                </c:pt>
                <c:pt idx="103">
                  <c:v>0.13984320656277605</c:v>
                </c:pt>
                <c:pt idx="104">
                  <c:v>0.1394557090404045</c:v>
                </c:pt>
                <c:pt idx="105">
                  <c:v>0.13906631121855262</c:v>
                </c:pt>
                <c:pt idx="106">
                  <c:v>0.13867529569616655</c:v>
                </c:pt>
                <c:pt idx="107">
                  <c:v>0.13828293150763737</c:v>
                </c:pt>
                <c:pt idx="108">
                  <c:v>0.13788947567441379</c:v>
                </c:pt>
                <c:pt idx="109">
                  <c:v>0.13749517363997599</c:v>
                </c:pt>
                <c:pt idx="110">
                  <c:v>0.13710025969065653</c:v>
                </c:pt>
                <c:pt idx="111">
                  <c:v>0.13670495670025806</c:v>
                </c:pt>
                <c:pt idx="112">
                  <c:v>0.13630947633683532</c:v>
                </c:pt>
                <c:pt idx="113">
                  <c:v>0.13591402036694999</c:v>
                </c:pt>
                <c:pt idx="114">
                  <c:v>0.13551878102097037</c:v>
                </c:pt>
                <c:pt idx="115">
                  <c:v>0.13512394134630301</c:v>
                </c:pt>
                <c:pt idx="116">
                  <c:v>0.13472967487046206</c:v>
                </c:pt>
                <c:pt idx="117">
                  <c:v>0.13433614573913699</c:v>
                </c:pt>
                <c:pt idx="118">
                  <c:v>0.13394350998074311</c:v>
                </c:pt>
                <c:pt idx="119">
                  <c:v>0.13355191581195536</c:v>
                </c:pt>
                <c:pt idx="120">
                  <c:v>0.13316150393299475</c:v>
                </c:pt>
                <c:pt idx="121">
                  <c:v>0.13277240717124039</c:v>
                </c:pt>
                <c:pt idx="122">
                  <c:v>0.13238475057470489</c:v>
                </c:pt>
                <c:pt idx="123">
                  <c:v>0.13199865257235821</c:v>
                </c:pt>
                <c:pt idx="124">
                  <c:v>0.13161422522875599</c:v>
                </c:pt>
                <c:pt idx="125">
                  <c:v>0.13123157449000855</c:v>
                </c:pt>
                <c:pt idx="126">
                  <c:v>0.13085079989752901</c:v>
                </c:pt>
                <c:pt idx="127">
                  <c:v>0.1304719946682924</c:v>
                </c:pt>
                <c:pt idx="128">
                  <c:v>0.13009524664582139</c:v>
                </c:pt>
                <c:pt idx="129">
                  <c:v>0.12972063851194182</c:v>
                </c:pt>
                <c:pt idx="130">
                  <c:v>0.12934824799121669</c:v>
                </c:pt>
                <c:pt idx="131">
                  <c:v>0.12897814763115201</c:v>
                </c:pt>
                <c:pt idx="132">
                  <c:v>0.1286104048735881</c:v>
                </c:pt>
                <c:pt idx="133">
                  <c:v>0.12824508281925762</c:v>
                </c:pt>
                <c:pt idx="134">
                  <c:v>0.12788224040351448</c:v>
                </c:pt>
                <c:pt idx="135">
                  <c:v>0.12752193256589783</c:v>
                </c:pt>
                <c:pt idx="136">
                  <c:v>0.12716420994100508</c:v>
                </c:pt>
                <c:pt idx="137">
                  <c:v>0.12680911888102653</c:v>
                </c:pt>
                <c:pt idx="138">
                  <c:v>0.12645670226585337</c:v>
                </c:pt>
                <c:pt idx="139">
                  <c:v>0.12610699964802174</c:v>
                </c:pt>
                <c:pt idx="140">
                  <c:v>0.12576004739249158</c:v>
                </c:pt>
                <c:pt idx="141">
                  <c:v>0.12541587834928425</c:v>
                </c:pt>
                <c:pt idx="142">
                  <c:v>0.12507452185087375</c:v>
                </c:pt>
                <c:pt idx="143">
                  <c:v>0.12473600448043243</c:v>
                </c:pt>
                <c:pt idx="144">
                  <c:v>0.12440035019077489</c:v>
                </c:pt>
                <c:pt idx="145">
                  <c:v>0.12406758041897881</c:v>
                </c:pt>
                <c:pt idx="146">
                  <c:v>0.12373771384568633</c:v>
                </c:pt>
                <c:pt idx="147">
                  <c:v>0.12341076640059745</c:v>
                </c:pt>
                <c:pt idx="148">
                  <c:v>0.12308675185344886</c:v>
                </c:pt>
                <c:pt idx="149">
                  <c:v>0.12276568191142201</c:v>
                </c:pt>
                <c:pt idx="150">
                  <c:v>0.12244756631295362</c:v>
                </c:pt>
                <c:pt idx="151">
                  <c:v>0.12213241266806096</c:v>
                </c:pt>
                <c:pt idx="152">
                  <c:v>0.12182022647332302</c:v>
                </c:pt>
                <c:pt idx="153">
                  <c:v>0.12151101154328647</c:v>
                </c:pt>
                <c:pt idx="154">
                  <c:v>0.12120477009011066</c:v>
                </c:pt>
                <c:pt idx="155">
                  <c:v>0.12090150280021472</c:v>
                </c:pt>
                <c:pt idx="156">
                  <c:v>0.12060120856749634</c:v>
                </c:pt>
                <c:pt idx="157">
                  <c:v>0.12030388446606066</c:v>
                </c:pt>
                <c:pt idx="158">
                  <c:v>0.12000952629192785</c:v>
                </c:pt>
                <c:pt idx="159">
                  <c:v>0.11971812862741715</c:v>
                </c:pt>
                <c:pt idx="160">
                  <c:v>0.11942968490304429</c:v>
                </c:pt>
                <c:pt idx="161">
                  <c:v>0.11914418710755958</c:v>
                </c:pt>
                <c:pt idx="162">
                  <c:v>0.11886162574417947</c:v>
                </c:pt>
                <c:pt idx="163">
                  <c:v>0.11858199037135719</c:v>
                </c:pt>
                <c:pt idx="164">
                  <c:v>0.11830526965432364</c:v>
                </c:pt>
                <c:pt idx="165">
                  <c:v>0.11803145141459748</c:v>
                </c:pt>
                <c:pt idx="166">
                  <c:v>0.11776052244240121</c:v>
                </c:pt>
                <c:pt idx="167">
                  <c:v>0.11749246847426242</c:v>
                </c:pt>
                <c:pt idx="168">
                  <c:v>0.11722727456364979</c:v>
                </c:pt>
                <c:pt idx="169">
                  <c:v>0.11696492512217116</c:v>
                </c:pt>
                <c:pt idx="170">
                  <c:v>0.11670540395911999</c:v>
                </c:pt>
                <c:pt idx="171">
                  <c:v>0.11644869418522519</c:v>
                </c:pt>
                <c:pt idx="172">
                  <c:v>0.11619477821012958</c:v>
                </c:pt>
                <c:pt idx="173">
                  <c:v>0.11594363796371487</c:v>
                </c:pt>
                <c:pt idx="174">
                  <c:v>0.11569525492904065</c:v>
                </c:pt>
                <c:pt idx="175">
                  <c:v>0.1154496101739011</c:v>
                </c:pt>
                <c:pt idx="176">
                  <c:v>0.11520668401896406</c:v>
                </c:pt>
                <c:pt idx="177">
                  <c:v>0.11496645624465751</c:v>
                </c:pt>
                <c:pt idx="178">
                  <c:v>0.11472890632678689</c:v>
                </c:pt>
                <c:pt idx="179">
                  <c:v>0.11449401346223853</c:v>
                </c:pt>
                <c:pt idx="180">
                  <c:v>0.11426175659354287</c:v>
                </c:pt>
                <c:pt idx="181">
                  <c:v>0.11403211391567725</c:v>
                </c:pt>
                <c:pt idx="182">
                  <c:v>0.11380506335337381</c:v>
                </c:pt>
                <c:pt idx="183">
                  <c:v>0.11358058266949866</c:v>
                </c:pt>
                <c:pt idx="184">
                  <c:v>0.11335864948467966</c:v>
                </c:pt>
                <c:pt idx="185">
                  <c:v>0.11313924126847508</c:v>
                </c:pt>
                <c:pt idx="186">
                  <c:v>0.11292233505009008</c:v>
                </c:pt>
                <c:pt idx="187">
                  <c:v>0.11270790778562878</c:v>
                </c:pt>
                <c:pt idx="188">
                  <c:v>0.11249593637378696</c:v>
                </c:pt>
                <c:pt idx="189">
                  <c:v>0.11228639767080018</c:v>
                </c:pt>
                <c:pt idx="190">
                  <c:v>0.1120792684598455</c:v>
                </c:pt>
                <c:pt idx="191">
                  <c:v>0.11187452540255727</c:v>
                </c:pt>
                <c:pt idx="192">
                  <c:v>0.11167214516518342</c:v>
                </c:pt>
                <c:pt idx="193">
                  <c:v>0.11147210432047827</c:v>
                </c:pt>
                <c:pt idx="194">
                  <c:v>0.11127437934923079</c:v>
                </c:pt>
                <c:pt idx="195">
                  <c:v>0.11107894678080887</c:v>
                </c:pt>
                <c:pt idx="196">
                  <c:v>0.11088578305983243</c:v>
                </c:pt>
                <c:pt idx="197">
                  <c:v>0.11069486462637768</c:v>
                </c:pt>
                <c:pt idx="198">
                  <c:v>0.11050616800640078</c:v>
                </c:pt>
                <c:pt idx="199">
                  <c:v>0.11031966965857665</c:v>
                </c:pt>
                <c:pt idx="200">
                  <c:v>0.11013534611526943</c:v>
                </c:pt>
                <c:pt idx="201">
                  <c:v>0.10995317402556948</c:v>
                </c:pt>
                <c:pt idx="202">
                  <c:v>0.10977672475951095</c:v>
                </c:pt>
                <c:pt idx="203">
                  <c:v>0.10960582962793519</c:v>
                </c:pt>
                <c:pt idx="204">
                  <c:v>0.10944032459795539</c:v>
                </c:pt>
                <c:pt idx="205">
                  <c:v>0.10928005017044673</c:v>
                </c:pt>
                <c:pt idx="206">
                  <c:v>0.10912485126064264</c:v>
                </c:pt>
                <c:pt idx="207">
                  <c:v>0.10897457708177338</c:v>
                </c:pt>
                <c:pt idx="208">
                  <c:v>0.10882908103165456</c:v>
                </c:pt>
                <c:pt idx="209">
                  <c:v>0.10868822058216798</c:v>
                </c:pt>
                <c:pt idx="210">
                  <c:v>0.10855185717155025</c:v>
                </c:pt>
                <c:pt idx="211">
                  <c:v>0.10841985609943583</c:v>
                </c:pt>
                <c:pt idx="212">
                  <c:v>0.108292086424564</c:v>
                </c:pt>
                <c:pt idx="213">
                  <c:v>0.10816842086510636</c:v>
                </c:pt>
                <c:pt idx="214">
                  <c:v>0.10804873570153006</c:v>
                </c:pt>
                <c:pt idx="215">
                  <c:v>0.10793291068195177</c:v>
                </c:pt>
                <c:pt idx="216">
                  <c:v>0.10782082892990585</c:v>
                </c:pt>
                <c:pt idx="217">
                  <c:v>0.10771237685447388</c:v>
                </c:pt>
                <c:pt idx="218">
                  <c:v>0.10760744406271616</c:v>
                </c:pt>
                <c:pt idx="219">
                  <c:v>0.10750592327434982</c:v>
                </c:pt>
                <c:pt idx="220">
                  <c:v>0.10740771023861084</c:v>
                </c:pt>
                <c:pt idx="221">
                  <c:v>0.10731270365325174</c:v>
                </c:pt>
                <c:pt idx="222">
                  <c:v>0.10722080508562359</c:v>
                </c:pt>
                <c:pt idx="223">
                  <c:v>0.10713191889578155</c:v>
                </c:pt>
                <c:pt idx="224">
                  <c:v>0.10704595216157364</c:v>
                </c:pt>
                <c:pt idx="225">
                  <c:v>0.10696281460565515</c:v>
                </c:pt>
                <c:pt idx="226">
                  <c:v>0.10688241852438707</c:v>
                </c:pt>
                <c:pt idx="227">
                  <c:v>0.10680467871856569</c:v>
                </c:pt>
                <c:pt idx="228">
                  <c:v>0.10672951242594531</c:v>
                </c:pt>
                <c:pt idx="229">
                  <c:v>0.10665683925549829</c:v>
                </c:pt>
                <c:pt idx="230">
                  <c:v>0.1065865811233786</c:v>
                </c:pt>
                <c:pt idx="231">
                  <c:v>0.10651866219054695</c:v>
                </c:pt>
                <c:pt idx="232">
                  <c:v>0.10645300880200237</c:v>
                </c:pt>
                <c:pt idx="233">
                  <c:v>0.10638954942759948</c:v>
                </c:pt>
                <c:pt idx="234">
                  <c:v>0.10632821460439446</c:v>
                </c:pt>
                <c:pt idx="235">
                  <c:v>0.10626893688049233</c:v>
                </c:pt>
                <c:pt idx="236">
                  <c:v>0.1062116507603561</c:v>
                </c:pt>
                <c:pt idx="237">
                  <c:v>0.10615629265153093</c:v>
                </c:pt>
                <c:pt idx="238">
                  <c:v>0.10610280081276846</c:v>
                </c:pt>
                <c:pt idx="239">
                  <c:v>0.10605111530349043</c:v>
                </c:pt>
                <c:pt idx="240">
                  <c:v>0.10600117793458264</c:v>
                </c:pt>
                <c:pt idx="241">
                  <c:v>0.10595293222046709</c:v>
                </c:pt>
                <c:pt idx="242">
                  <c:v>0.10590632333242911</c:v>
                </c:pt>
                <c:pt idx="243">
                  <c:v>0.10586129805316591</c:v>
                </c:pt>
                <c:pt idx="244">
                  <c:v>0.10581780473252822</c:v>
                </c:pt>
                <c:pt idx="245">
                  <c:v>0.10577579324441588</c:v>
                </c:pt>
                <c:pt idx="246">
                  <c:v>0.10573521494481453</c:v>
                </c:pt>
                <c:pt idx="247">
                  <c:v>0.10569602263092381</c:v>
                </c:pt>
                <c:pt idx="248">
                  <c:v>0.1056581705013695</c:v>
                </c:pt>
                <c:pt idx="249">
                  <c:v>0.1056216141174553</c:v>
                </c:pt>
                <c:pt idx="250">
                  <c:v>0.10558631036544353</c:v>
                </c:pt>
                <c:pt idx="251">
                  <c:v>0.10555221741982557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6864"/>
        <c:axId val="338537256"/>
      </c:scatterChart>
      <c:valAx>
        <c:axId val="338536864"/>
        <c:scaling>
          <c:orientation val="minMax"/>
          <c:max val="22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7256"/>
        <c:crosses val="autoZero"/>
        <c:crossBetween val="midCat"/>
      </c:valAx>
      <c:valAx>
        <c:axId val="3385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temperature (degrees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uptake of CO2 with constant 2015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scenarios'!$D$8:$CP$8</c:f>
              <c:numCache>
                <c:formatCode>General</c:formatCode>
                <c:ptCount val="91"/>
                <c:pt idx="5">
                  <c:v>407.33967181059859</c:v>
                </c:pt>
                <c:pt idx="6">
                  <c:v>409.46991310338177</c:v>
                </c:pt>
                <c:pt idx="7">
                  <c:v>411.58527583057838</c:v>
                </c:pt>
                <c:pt idx="8">
                  <c:v>413.68603770343697</c:v>
                </c:pt>
                <c:pt idx="9">
                  <c:v>415.77247227676116</c:v>
                </c:pt>
                <c:pt idx="10">
                  <c:v>417.84484900301669</c:v>
                </c:pt>
                <c:pt idx="11">
                  <c:v>419.903433284644</c:v>
                </c:pt>
                <c:pt idx="12">
                  <c:v>421.94848652488213</c:v>
                </c:pt>
                <c:pt idx="13">
                  <c:v>423.98026617734928</c:v>
                </c:pt>
                <c:pt idx="14">
                  <c:v>425.99902579457478</c:v>
                </c:pt>
                <c:pt idx="15">
                  <c:v>428.00501507564053</c:v>
                </c:pt>
                <c:pt idx="16">
                  <c:v>429.9984799130591</c:v>
                </c:pt>
                <c:pt idx="17">
                  <c:v>431.97966243899106</c:v>
                </c:pt>
                <c:pt idx="18">
                  <c:v>433.94880107088585</c:v>
                </c:pt>
                <c:pt idx="19">
                  <c:v>435.90613055661481</c:v>
                </c:pt>
                <c:pt idx="20">
                  <c:v>437.85188201915139</c:v>
                </c:pt>
                <c:pt idx="21">
                  <c:v>439.78628300084523</c:v>
                </c:pt>
                <c:pt idx="22">
                  <c:v>441.70955750716297</c:v>
                </c:pt>
                <c:pt idx="23">
                  <c:v>443.62190491051098</c:v>
                </c:pt>
                <c:pt idx="24">
                  <c:v>445.52352117047263</c:v>
                </c:pt>
                <c:pt idx="25">
                  <c:v>447.41459889022809</c:v>
                </c:pt>
                <c:pt idx="26">
                  <c:v>449.29532737189038</c:v>
                </c:pt>
                <c:pt idx="27">
                  <c:v>451.16589267080508</c:v>
                </c:pt>
                <c:pt idx="28">
                  <c:v>453.02647764885819</c:v>
                </c:pt>
                <c:pt idx="29">
                  <c:v>454.8772620268316</c:v>
                </c:pt>
                <c:pt idx="30">
                  <c:v>456.71842243584433</c:v>
                </c:pt>
                <c:pt idx="31">
                  <c:v>458.55013246791196</c:v>
                </c:pt>
                <c:pt idx="32">
                  <c:v>460.37256272565691</c:v>
                </c:pt>
                <c:pt idx="33">
                  <c:v>462.18588087119639</c:v>
                </c:pt>
                <c:pt idx="34">
                  <c:v>463.99025167423781</c:v>
                </c:pt>
                <c:pt idx="35">
                  <c:v>465.78583705940298</c:v>
                </c:pt>
                <c:pt idx="36">
                  <c:v>467.57279615280578</c:v>
                </c:pt>
                <c:pt idx="37">
                  <c:v>469.35128532790429</c:v>
                </c:pt>
                <c:pt idx="38">
                  <c:v>471.12145825064584</c:v>
                </c:pt>
                <c:pt idx="39">
                  <c:v>472.88346592392475</c:v>
                </c:pt>
                <c:pt idx="40">
                  <c:v>474.63745673136799</c:v>
                </c:pt>
                <c:pt idx="41">
                  <c:v>476.38357648046514</c:v>
                </c:pt>
                <c:pt idx="42">
                  <c:v>478.12196844505769</c:v>
                </c:pt>
                <c:pt idx="43">
                  <c:v>479.85277340719989</c:v>
                </c:pt>
                <c:pt idx="44">
                  <c:v>481.57612969840449</c:v>
                </c:pt>
                <c:pt idx="45">
                  <c:v>483.29217324028571</c:v>
                </c:pt>
                <c:pt idx="46">
                  <c:v>485.00103758460898</c:v>
                </c:pt>
                <c:pt idx="47">
                  <c:v>486.7028539527588</c:v>
                </c:pt>
                <c:pt idx="48">
                  <c:v>488.39775127463366</c:v>
                </c:pt>
                <c:pt idx="49">
                  <c:v>490.08585622697785</c:v>
                </c:pt>
                <c:pt idx="50">
                  <c:v>491.76729327115709</c:v>
                </c:pt>
                <c:pt idx="51">
                  <c:v>493.44218469038827</c:v>
                </c:pt>
                <c:pt idx="52">
                  <c:v>495.11065062642842</c:v>
                </c:pt>
                <c:pt idx="53">
                  <c:v>496.77280911573172</c:v>
                </c:pt>
                <c:pt idx="54">
                  <c:v>498.42877612508067</c:v>
                </c:pt>
                <c:pt idx="55">
                  <c:v>500.07866558669775</c:v>
                </c:pt>
                <c:pt idx="56">
                  <c:v>501.72258943284487</c:v>
                </c:pt>
                <c:pt idx="57">
                  <c:v>503.36065762991484</c:v>
                </c:pt>
                <c:pt idx="58">
                  <c:v>504.99297821202163</c:v>
                </c:pt>
                <c:pt idx="59">
                  <c:v>506.61965731409566</c:v>
                </c:pt>
                <c:pt idx="60">
                  <c:v>508.24079920448736</c:v>
                </c:pt>
                <c:pt idx="61">
                  <c:v>509.85650631708643</c:v>
                </c:pt>
                <c:pt idx="62">
                  <c:v>511.46687928296058</c:v>
                </c:pt>
                <c:pt idx="63">
                  <c:v>513.0720169615189</c:v>
                </c:pt>
                <c:pt idx="64">
                  <c:v>514.67201647120567</c:v>
                </c:pt>
                <c:pt idx="65">
                  <c:v>516.26697321972688</c:v>
                </c:pt>
                <c:pt idx="66">
                  <c:v>517.85698093381882</c:v>
                </c:pt>
                <c:pt idx="67">
                  <c:v>519.44213168855731</c:v>
                </c:pt>
                <c:pt idx="68">
                  <c:v>521.02251593621793</c:v>
                </c:pt>
                <c:pt idx="69">
                  <c:v>522.59822253468826</c:v>
                </c:pt>
                <c:pt idx="70">
                  <c:v>524.16933877543772</c:v>
                </c:pt>
                <c:pt idx="71">
                  <c:v>525.73595041105</c:v>
                </c:pt>
                <c:pt idx="72">
                  <c:v>527.29814168232258</c:v>
                </c:pt>
                <c:pt idx="73">
                  <c:v>528.85599534493633</c:v>
                </c:pt>
                <c:pt idx="74">
                  <c:v>530.40959269570237</c:v>
                </c:pt>
                <c:pt idx="75">
                  <c:v>531.95901359838797</c:v>
                </c:pt>
                <c:pt idx="76">
                  <c:v>533.50433650912873</c:v>
                </c:pt>
                <c:pt idx="77">
                  <c:v>535.04563850142881</c:v>
                </c:pt>
                <c:pt idx="78">
                  <c:v>536.58299529075543</c:v>
                </c:pt>
                <c:pt idx="79">
                  <c:v>538.11648125873273</c:v>
                </c:pt>
                <c:pt idx="80">
                  <c:v>539.64616947693776</c:v>
                </c:pt>
                <c:pt idx="81">
                  <c:v>541.17213173030348</c:v>
                </c:pt>
                <c:pt idx="82">
                  <c:v>542.69443854013605</c:v>
                </c:pt>
                <c:pt idx="83">
                  <c:v>544.21315918674645</c:v>
                </c:pt>
                <c:pt idx="84">
                  <c:v>545.72836173170481</c:v>
                </c:pt>
                <c:pt idx="85">
                  <c:v>547.24011303972031</c:v>
                </c:pt>
                <c:pt idx="86">
                  <c:v>548.7484788001517</c:v>
                </c:pt>
                <c:pt idx="87">
                  <c:v>550.253523548153</c:v>
                </c:pt>
                <c:pt idx="88">
                  <c:v>551.75531068545786</c:v>
                </c:pt>
                <c:pt idx="89">
                  <c:v>553.25390250081045</c:v>
                </c:pt>
                <c:pt idx="90">
                  <c:v>554.74936019004281</c:v>
                </c:pt>
              </c:numCache>
            </c:numRef>
          </c:xVal>
          <c:yVal>
            <c:numRef>
              <c:f>'Emissions pulses &amp; scenarios'!$D$9:$CP$9</c:f>
              <c:numCache>
                <c:formatCode>General</c:formatCode>
                <c:ptCount val="91"/>
                <c:pt idx="5">
                  <c:v>1111.4644951921798</c:v>
                </c:pt>
                <c:pt idx="6">
                  <c:v>1133.9760687187797</c:v>
                </c:pt>
                <c:pt idx="7">
                  <c:v>1156.6038438426096</c:v>
                </c:pt>
                <c:pt idx="8">
                  <c:v>1179.3456516388208</c:v>
                </c:pt>
                <c:pt idx="9">
                  <c:v>1202.1993556443956</c:v>
                </c:pt>
                <c:pt idx="10">
                  <c:v>1225.1628514355755</c:v>
                </c:pt>
                <c:pt idx="11">
                  <c:v>1248.234066219303</c:v>
                </c:pt>
                <c:pt idx="12">
                  <c:v>1271.4109584362793</c:v>
                </c:pt>
                <c:pt idx="13">
                  <c:v>1294.6915173737477</c:v>
                </c:pt>
                <c:pt idx="14">
                  <c:v>1318.0737627864526</c:v>
                </c:pt>
                <c:pt idx="15">
                  <c:v>1341.5557445245652</c:v>
                </c:pt>
                <c:pt idx="16">
                  <c:v>1365.1355421675623</c:v>
                </c:pt>
                <c:pt idx="17">
                  <c:v>1388.8112646632699</c:v>
                </c:pt>
                <c:pt idx="18">
                  <c:v>1412.581049971408</c:v>
                </c:pt>
                <c:pt idx="19">
                  <c:v>1436.443064711101</c:v>
                </c:pt>
                <c:pt idx="20">
                  <c:v>1460.3955038119268</c:v>
                </c:pt>
                <c:pt idx="21">
                  <c:v>1484.4365901681342</c:v>
                </c:pt>
                <c:pt idx="22">
                  <c:v>1508.5645742970289</c:v>
                </c:pt>
                <c:pt idx="23">
                  <c:v>1532.7778991001169</c:v>
                </c:pt>
                <c:pt idx="24">
                  <c:v>1557.0750341330531</c:v>
                </c:pt>
                <c:pt idx="25">
                  <c:v>1581.4544751649992</c:v>
                </c:pt>
                <c:pt idx="26">
                  <c:v>1605.9147437464533</c:v>
                </c:pt>
                <c:pt idx="27">
                  <c:v>1630.4543867851655</c:v>
                </c:pt>
                <c:pt idx="28">
                  <c:v>1655.0719761298071</c:v>
                </c:pt>
                <c:pt idx="29">
                  <c:v>1679.7661081610713</c:v>
                </c:pt>
                <c:pt idx="30">
                  <c:v>1704.5354033899187</c:v>
                </c:pt>
                <c:pt idx="31">
                  <c:v>1729.3785060627063</c:v>
                </c:pt>
                <c:pt idx="32">
                  <c:v>1754.294083772955</c:v>
                </c:pt>
                <c:pt idx="33">
                  <c:v>1779.2808270795283</c:v>
                </c:pt>
                <c:pt idx="34">
                  <c:v>1804.3374491310108</c:v>
                </c:pt>
                <c:pt idx="35">
                  <c:v>1829.462685296108</c:v>
                </c:pt>
                <c:pt idx="36">
                  <c:v>1854.655292799868</c:v>
                </c:pt>
                <c:pt idx="37">
                  <c:v>1879.9140503655854</c:v>
                </c:pt>
                <c:pt idx="38">
                  <c:v>1905.2377578622097</c:v>
                </c:pt>
                <c:pt idx="39">
                  <c:v>1930.6252359571383</c:v>
                </c:pt>
                <c:pt idx="40">
                  <c:v>1956.0753257742426</c:v>
                </c:pt>
                <c:pt idx="41">
                  <c:v>1981.5868885570301</c:v>
                </c:pt>
                <c:pt idx="42">
                  <c:v>2007.1588053367993</c:v>
                </c:pt>
                <c:pt idx="43">
                  <c:v>2032.7899766057046</c:v>
                </c:pt>
                <c:pt idx="44">
                  <c:v>2058.4793219946332</c:v>
                </c:pt>
                <c:pt idx="45">
                  <c:v>2084.2257799557779</c:v>
                </c:pt>
                <c:pt idx="46">
                  <c:v>2110.0283074498479</c:v>
                </c:pt>
                <c:pt idx="47">
                  <c:v>2135.8858796378358</c:v>
                </c:pt>
                <c:pt idx="48">
                  <c:v>2161.7974895772281</c:v>
                </c:pt>
                <c:pt idx="49">
                  <c:v>2187.7621479226577</c:v>
                </c:pt>
                <c:pt idx="50">
                  <c:v>2213.7788826308533</c:v>
                </c:pt>
                <c:pt idx="51">
                  <c:v>2239.8467386698953</c:v>
                </c:pt>
                <c:pt idx="52">
                  <c:v>2265.9647777326568</c:v>
                </c:pt>
                <c:pt idx="53">
                  <c:v>2292.1320779544353</c:v>
                </c:pt>
                <c:pt idx="54">
                  <c:v>2318.3477336346559</c:v>
                </c:pt>
                <c:pt idx="55">
                  <c:v>2344.6108549626638</c:v>
                </c:pt>
                <c:pt idx="56">
                  <c:v>2370.9205677474902</c:v>
                </c:pt>
                <c:pt idx="57">
                  <c:v>2397.2760131516116</c:v>
                </c:pt>
                <c:pt idx="58">
                  <c:v>2423.6763474285926</c:v>
                </c:pt>
                <c:pt idx="59">
                  <c:v>2450.1207416646321</c:v>
                </c:pt>
                <c:pt idx="60">
                  <c:v>2476.6083815239081</c:v>
                </c:pt>
                <c:pt idx="61">
                  <c:v>2503.1384669977469</c:v>
                </c:pt>
                <c:pt idx="62">
                  <c:v>2529.7102121575053</c:v>
                </c:pt>
                <c:pt idx="63">
                  <c:v>2556.3228449112016</c:v>
                </c:pt>
                <c:pt idx="64">
                  <c:v>2582.9756067637841</c:v>
                </c:pt>
                <c:pt idx="65">
                  <c:v>2609.6677525810705</c:v>
                </c:pt>
                <c:pt idx="66">
                  <c:v>2636.3985503572485</c:v>
                </c:pt>
                <c:pt idx="67">
                  <c:v>2663.1672809859774</c:v>
                </c:pt>
                <c:pt idx="68">
                  <c:v>2689.9732380349838</c:v>
                </c:pt>
                <c:pt idx="69">
                  <c:v>2716.8157275241679</c:v>
                </c:pt>
                <c:pt idx="70">
                  <c:v>2743.6940677071507</c:v>
                </c:pt>
                <c:pt idx="71">
                  <c:v>2770.6075888562555</c:v>
                </c:pt>
                <c:pt idx="72">
                  <c:v>2797.555633050853</c:v>
                </c:pt>
                <c:pt idx="73">
                  <c:v>2824.5375539690754</c:v>
                </c:pt>
                <c:pt idx="74">
                  <c:v>2851.5527166828292</c:v>
                </c:pt>
                <c:pt idx="75">
                  <c:v>2878.600497456091</c:v>
                </c:pt>
                <c:pt idx="76">
                  <c:v>2905.6802835464423</c:v>
                </c:pt>
                <c:pt idx="77">
                  <c:v>2932.791473009815</c:v>
                </c:pt>
                <c:pt idx="78">
                  <c:v>2959.9334745084111</c:v>
                </c:pt>
                <c:pt idx="79">
                  <c:v>2987.1057071217438</c:v>
                </c:pt>
                <c:pt idx="80">
                  <c:v>3014.3076001607992</c:v>
                </c:pt>
                <c:pt idx="81">
                  <c:v>3041.5385929852491</c:v>
                </c:pt>
                <c:pt idx="82">
                  <c:v>3068.7981348236931</c:v>
                </c:pt>
                <c:pt idx="83">
                  <c:v>3096.0856845969024</c:v>
                </c:pt>
                <c:pt idx="84">
                  <c:v>3123.4007107440152</c:v>
                </c:pt>
                <c:pt idx="85">
                  <c:v>3150.7426910516492</c:v>
                </c:pt>
                <c:pt idx="86">
                  <c:v>3178.1111124859162</c:v>
                </c:pt>
                <c:pt idx="87">
                  <c:v>3205.505471027263</c:v>
                </c:pt>
                <c:pt idx="88">
                  <c:v>3232.9252715081479</c:v>
                </c:pt>
                <c:pt idx="89">
                  <c:v>3260.3700274534808</c:v>
                </c:pt>
                <c:pt idx="90">
                  <c:v>3287.8392609238131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8040"/>
        <c:axId val="338538432"/>
      </c:scatterChart>
      <c:valAx>
        <c:axId val="338538040"/>
        <c:scaling>
          <c:orientation val="minMax"/>
          <c:max val="56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8432"/>
        <c:crosses val="autoZero"/>
        <c:crossBetween val="midCat"/>
      </c:valAx>
      <c:valAx>
        <c:axId val="33853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uptake of CO2 (GtC)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uptake of CO2 with constant 2015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scenarios'!$D$8:$CP$8</c:f>
              <c:numCache>
                <c:formatCode>General</c:formatCode>
                <c:ptCount val="91"/>
                <c:pt idx="5">
                  <c:v>407.33967181059859</c:v>
                </c:pt>
                <c:pt idx="6">
                  <c:v>409.46991310338177</c:v>
                </c:pt>
                <c:pt idx="7">
                  <c:v>411.58527583057838</c:v>
                </c:pt>
                <c:pt idx="8">
                  <c:v>413.68603770343697</c:v>
                </c:pt>
                <c:pt idx="9">
                  <c:v>415.77247227676116</c:v>
                </c:pt>
                <c:pt idx="10">
                  <c:v>417.84484900301669</c:v>
                </c:pt>
                <c:pt idx="11">
                  <c:v>419.903433284644</c:v>
                </c:pt>
                <c:pt idx="12">
                  <c:v>421.94848652488213</c:v>
                </c:pt>
                <c:pt idx="13">
                  <c:v>423.98026617734928</c:v>
                </c:pt>
                <c:pt idx="14">
                  <c:v>425.99902579457478</c:v>
                </c:pt>
                <c:pt idx="15">
                  <c:v>428.00501507564053</c:v>
                </c:pt>
                <c:pt idx="16">
                  <c:v>429.9984799130591</c:v>
                </c:pt>
                <c:pt idx="17">
                  <c:v>431.97966243899106</c:v>
                </c:pt>
                <c:pt idx="18">
                  <c:v>433.94880107088585</c:v>
                </c:pt>
                <c:pt idx="19">
                  <c:v>435.90613055661481</c:v>
                </c:pt>
                <c:pt idx="20">
                  <c:v>437.85188201915139</c:v>
                </c:pt>
                <c:pt idx="21">
                  <c:v>439.78628300084523</c:v>
                </c:pt>
                <c:pt idx="22">
                  <c:v>441.70955750716297</c:v>
                </c:pt>
                <c:pt idx="23">
                  <c:v>443.62190491051098</c:v>
                </c:pt>
                <c:pt idx="24">
                  <c:v>445.52352117047263</c:v>
                </c:pt>
                <c:pt idx="25">
                  <c:v>447.41459889022809</c:v>
                </c:pt>
                <c:pt idx="26">
                  <c:v>449.29532737189038</c:v>
                </c:pt>
                <c:pt idx="27">
                  <c:v>451.16589267080508</c:v>
                </c:pt>
                <c:pt idx="28">
                  <c:v>453.02647764885819</c:v>
                </c:pt>
                <c:pt idx="29">
                  <c:v>454.8772620268316</c:v>
                </c:pt>
                <c:pt idx="30">
                  <c:v>456.71842243584433</c:v>
                </c:pt>
                <c:pt idx="31">
                  <c:v>458.55013246791196</c:v>
                </c:pt>
                <c:pt idx="32">
                  <c:v>460.37256272565691</c:v>
                </c:pt>
                <c:pt idx="33">
                  <c:v>462.18588087119639</c:v>
                </c:pt>
                <c:pt idx="34">
                  <c:v>463.99025167423781</c:v>
                </c:pt>
                <c:pt idx="35">
                  <c:v>465.78583705940298</c:v>
                </c:pt>
                <c:pt idx="36">
                  <c:v>467.57279615280578</c:v>
                </c:pt>
                <c:pt idx="37">
                  <c:v>469.35128532790429</c:v>
                </c:pt>
                <c:pt idx="38">
                  <c:v>471.12145825064584</c:v>
                </c:pt>
                <c:pt idx="39">
                  <c:v>472.88346592392475</c:v>
                </c:pt>
                <c:pt idx="40">
                  <c:v>474.63745673136799</c:v>
                </c:pt>
                <c:pt idx="41">
                  <c:v>476.38357648046514</c:v>
                </c:pt>
                <c:pt idx="42">
                  <c:v>478.12196844505769</c:v>
                </c:pt>
                <c:pt idx="43">
                  <c:v>479.85277340719989</c:v>
                </c:pt>
                <c:pt idx="44">
                  <c:v>481.57612969840449</c:v>
                </c:pt>
                <c:pt idx="45">
                  <c:v>483.29217324028571</c:v>
                </c:pt>
                <c:pt idx="46">
                  <c:v>485.00103758460898</c:v>
                </c:pt>
                <c:pt idx="47">
                  <c:v>486.7028539527588</c:v>
                </c:pt>
                <c:pt idx="48">
                  <c:v>488.39775127463366</c:v>
                </c:pt>
                <c:pt idx="49">
                  <c:v>490.08585622697785</c:v>
                </c:pt>
                <c:pt idx="50">
                  <c:v>491.76729327115709</c:v>
                </c:pt>
                <c:pt idx="51">
                  <c:v>493.44218469038827</c:v>
                </c:pt>
                <c:pt idx="52">
                  <c:v>495.11065062642842</c:v>
                </c:pt>
                <c:pt idx="53">
                  <c:v>496.77280911573172</c:v>
                </c:pt>
                <c:pt idx="54">
                  <c:v>498.42877612508067</c:v>
                </c:pt>
                <c:pt idx="55">
                  <c:v>500.07866558669775</c:v>
                </c:pt>
                <c:pt idx="56">
                  <c:v>501.72258943284487</c:v>
                </c:pt>
                <c:pt idx="57">
                  <c:v>503.36065762991484</c:v>
                </c:pt>
                <c:pt idx="58">
                  <c:v>504.99297821202163</c:v>
                </c:pt>
                <c:pt idx="59">
                  <c:v>506.61965731409566</c:v>
                </c:pt>
                <c:pt idx="60">
                  <c:v>508.24079920448736</c:v>
                </c:pt>
                <c:pt idx="61">
                  <c:v>509.85650631708643</c:v>
                </c:pt>
                <c:pt idx="62">
                  <c:v>511.46687928296058</c:v>
                </c:pt>
                <c:pt idx="63">
                  <c:v>513.0720169615189</c:v>
                </c:pt>
                <c:pt idx="64">
                  <c:v>514.67201647120567</c:v>
                </c:pt>
                <c:pt idx="65">
                  <c:v>516.26697321972688</c:v>
                </c:pt>
                <c:pt idx="66">
                  <c:v>517.85698093381882</c:v>
                </c:pt>
                <c:pt idx="67">
                  <c:v>519.44213168855731</c:v>
                </c:pt>
                <c:pt idx="68">
                  <c:v>521.02251593621793</c:v>
                </c:pt>
                <c:pt idx="69">
                  <c:v>522.59822253468826</c:v>
                </c:pt>
                <c:pt idx="70">
                  <c:v>524.16933877543772</c:v>
                </c:pt>
                <c:pt idx="71">
                  <c:v>525.73595041105</c:v>
                </c:pt>
                <c:pt idx="72">
                  <c:v>527.29814168232258</c:v>
                </c:pt>
                <c:pt idx="73">
                  <c:v>528.85599534493633</c:v>
                </c:pt>
                <c:pt idx="74">
                  <c:v>530.40959269570237</c:v>
                </c:pt>
                <c:pt idx="75">
                  <c:v>531.95901359838797</c:v>
                </c:pt>
                <c:pt idx="76">
                  <c:v>533.50433650912873</c:v>
                </c:pt>
                <c:pt idx="77">
                  <c:v>535.04563850142881</c:v>
                </c:pt>
                <c:pt idx="78">
                  <c:v>536.58299529075543</c:v>
                </c:pt>
                <c:pt idx="79">
                  <c:v>538.11648125873273</c:v>
                </c:pt>
                <c:pt idx="80">
                  <c:v>539.64616947693776</c:v>
                </c:pt>
                <c:pt idx="81">
                  <c:v>541.17213173030348</c:v>
                </c:pt>
                <c:pt idx="82">
                  <c:v>542.69443854013605</c:v>
                </c:pt>
                <c:pt idx="83">
                  <c:v>544.21315918674645</c:v>
                </c:pt>
                <c:pt idx="84">
                  <c:v>545.72836173170481</c:v>
                </c:pt>
                <c:pt idx="85">
                  <c:v>547.24011303972031</c:v>
                </c:pt>
                <c:pt idx="86">
                  <c:v>548.7484788001517</c:v>
                </c:pt>
                <c:pt idx="87">
                  <c:v>550.253523548153</c:v>
                </c:pt>
                <c:pt idx="88">
                  <c:v>551.75531068545786</c:v>
                </c:pt>
                <c:pt idx="89">
                  <c:v>553.25390250081045</c:v>
                </c:pt>
                <c:pt idx="90">
                  <c:v>554.74936019004281</c:v>
                </c:pt>
              </c:numCache>
            </c:numRef>
          </c:xVal>
          <c:yVal>
            <c:numRef>
              <c:f>'Emissions pulses &amp; scenarios'!$D$10:$CP$10</c:f>
              <c:numCache>
                <c:formatCode>General</c:formatCode>
                <c:ptCount val="91"/>
                <c:pt idx="5">
                  <c:v>22.09653839083694</c:v>
                </c:pt>
                <c:pt idx="6">
                  <c:v>22.511573526599932</c:v>
                </c:pt>
                <c:pt idx="7">
                  <c:v>22.627775123829906</c:v>
                </c:pt>
                <c:pt idx="8">
                  <c:v>22.741807796211106</c:v>
                </c:pt>
                <c:pt idx="9">
                  <c:v>22.853704005574855</c:v>
                </c:pt>
                <c:pt idx="10">
                  <c:v>22.963495791179867</c:v>
                </c:pt>
                <c:pt idx="11">
                  <c:v>23.071214783727555</c:v>
                </c:pt>
                <c:pt idx="12">
                  <c:v>23.176892216976285</c:v>
                </c:pt>
                <c:pt idx="13">
                  <c:v>23.280558937468413</c:v>
                </c:pt>
                <c:pt idx="14">
                  <c:v>23.382245412704833</c:v>
                </c:pt>
                <c:pt idx="15">
                  <c:v>23.481981738112609</c:v>
                </c:pt>
                <c:pt idx="16">
                  <c:v>23.579797642997164</c:v>
                </c:pt>
                <c:pt idx="17">
                  <c:v>23.675722495707532</c:v>
                </c:pt>
                <c:pt idx="18">
                  <c:v>23.769785308138125</c:v>
                </c:pt>
                <c:pt idx="19">
                  <c:v>23.862014739692995</c:v>
                </c:pt>
                <c:pt idx="20">
                  <c:v>23.952439100825814</c:v>
                </c:pt>
                <c:pt idx="21">
                  <c:v>24.041086356207416</c:v>
                </c:pt>
                <c:pt idx="22">
                  <c:v>24.127984128894695</c:v>
                </c:pt>
                <c:pt idx="23">
                  <c:v>24.213324803087971</c:v>
                </c:pt>
                <c:pt idx="24">
                  <c:v>24.297135032936239</c:v>
                </c:pt>
                <c:pt idx="25">
                  <c:v>24.379441031946044</c:v>
                </c:pt>
                <c:pt idx="26">
                  <c:v>24.460268581454102</c:v>
                </c:pt>
                <c:pt idx="27">
                  <c:v>24.539643038712256</c:v>
                </c:pt>
                <c:pt idx="28">
                  <c:v>24.617589344641601</c:v>
                </c:pt>
                <c:pt idx="29">
                  <c:v>24.694132031264189</c:v>
                </c:pt>
                <c:pt idx="30">
                  <c:v>24.769295228847341</c:v>
                </c:pt>
                <c:pt idx="31">
                  <c:v>24.843102672787609</c:v>
                </c:pt>
                <c:pt idx="32">
                  <c:v>24.915577710248726</c:v>
                </c:pt>
                <c:pt idx="33">
                  <c:v>24.986743306573317</c:v>
                </c:pt>
                <c:pt idx="34">
                  <c:v>25.056622051482464</c:v>
                </c:pt>
                <c:pt idx="35">
                  <c:v>25.125236165097249</c:v>
                </c:pt>
                <c:pt idx="36">
                  <c:v>25.192607503759973</c:v>
                </c:pt>
                <c:pt idx="37">
                  <c:v>25.25875756571736</c:v>
                </c:pt>
                <c:pt idx="38">
                  <c:v>25.323707496624365</c:v>
                </c:pt>
                <c:pt idx="39">
                  <c:v>25.387478094928611</c:v>
                </c:pt>
                <c:pt idx="40">
                  <c:v>25.450089817104299</c:v>
                </c:pt>
                <c:pt idx="41">
                  <c:v>25.51156278278745</c:v>
                </c:pt>
                <c:pt idx="42">
                  <c:v>25.571916779769253</c:v>
                </c:pt>
                <c:pt idx="43">
                  <c:v>25.631171268905291</c:v>
                </c:pt>
                <c:pt idx="44">
                  <c:v>25.689345388928587</c:v>
                </c:pt>
                <c:pt idx="45">
                  <c:v>25.746457961144642</c:v>
                </c:pt>
                <c:pt idx="46">
                  <c:v>25.802527494070091</c:v>
                </c:pt>
                <c:pt idx="47">
                  <c:v>25.857572187987898</c:v>
                </c:pt>
                <c:pt idx="48">
                  <c:v>25.911609939392292</c:v>
                </c:pt>
                <c:pt idx="49">
                  <c:v>25.964658345429598</c:v>
                </c:pt>
                <c:pt idx="50">
                  <c:v>26.0167347081956</c:v>
                </c:pt>
                <c:pt idx="51">
                  <c:v>26.067856039041999</c:v>
                </c:pt>
                <c:pt idx="52">
                  <c:v>26.118039062761454</c:v>
                </c:pt>
                <c:pt idx="53">
                  <c:v>26.167300221778532</c:v>
                </c:pt>
                <c:pt idx="54">
                  <c:v>26.215655680220607</c:v>
                </c:pt>
                <c:pt idx="55">
                  <c:v>26.263121328007855</c:v>
                </c:pt>
                <c:pt idx="56">
                  <c:v>26.309712784826388</c:v>
                </c:pt>
                <c:pt idx="57">
                  <c:v>26.355445404121383</c:v>
                </c:pt>
                <c:pt idx="58">
                  <c:v>26.400334276981084</c:v>
                </c:pt>
                <c:pt idx="59">
                  <c:v>26.444394236039443</c:v>
                </c:pt>
                <c:pt idx="60">
                  <c:v>26.487639859275987</c:v>
                </c:pt>
                <c:pt idx="61">
                  <c:v>26.530085473838881</c:v>
                </c:pt>
                <c:pt idx="62">
                  <c:v>26.571745159758393</c:v>
                </c:pt>
                <c:pt idx="63">
                  <c:v>26.612632753696289</c:v>
                </c:pt>
                <c:pt idx="64">
                  <c:v>26.652761852582444</c:v>
                </c:pt>
                <c:pt idx="65">
                  <c:v>26.692145817286473</c:v>
                </c:pt>
                <c:pt idx="66">
                  <c:v>26.730797776177951</c:v>
                </c:pt>
                <c:pt idx="67">
                  <c:v>26.768730628728918</c:v>
                </c:pt>
                <c:pt idx="68">
                  <c:v>26.805957049006338</c:v>
                </c:pt>
                <c:pt idx="69">
                  <c:v>26.842489489184118</c:v>
                </c:pt>
                <c:pt idx="70">
                  <c:v>26.878340182982811</c:v>
                </c:pt>
                <c:pt idx="71">
                  <c:v>26.913521149104781</c:v>
                </c:pt>
                <c:pt idx="72">
                  <c:v>26.948044194597514</c:v>
                </c:pt>
                <c:pt idx="73">
                  <c:v>26.981920918222386</c:v>
                </c:pt>
                <c:pt idx="74">
                  <c:v>27.015162713753853</c:v>
                </c:pt>
                <c:pt idx="75">
                  <c:v>27.04778077326182</c:v>
                </c:pt>
                <c:pt idx="76">
                  <c:v>27.079786090351263</c:v>
                </c:pt>
                <c:pt idx="77">
                  <c:v>27.111189463372739</c:v>
                </c:pt>
                <c:pt idx="78">
                  <c:v>27.142001498596073</c:v>
                </c:pt>
                <c:pt idx="79">
                  <c:v>27.172232613332653</c:v>
                </c:pt>
                <c:pt idx="80">
                  <c:v>27.201893039055449</c:v>
                </c:pt>
                <c:pt idx="81">
                  <c:v>27.230992824449913</c:v>
                </c:pt>
                <c:pt idx="82">
                  <c:v>27.259541838443965</c:v>
                </c:pt>
                <c:pt idx="83">
                  <c:v>27.287549773209321</c:v>
                </c:pt>
                <c:pt idx="84">
                  <c:v>27.315026147112803</c:v>
                </c:pt>
                <c:pt idx="85">
                  <c:v>27.341980307634003</c:v>
                </c:pt>
                <c:pt idx="86">
                  <c:v>27.36842143426702</c:v>
                </c:pt>
                <c:pt idx="87">
                  <c:v>27.394358541346719</c:v>
                </c:pt>
                <c:pt idx="88">
                  <c:v>27.419800480884987</c:v>
                </c:pt>
                <c:pt idx="89">
                  <c:v>27.444755945332872</c:v>
                </c:pt>
                <c:pt idx="90">
                  <c:v>27.469233470332256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760"/>
        <c:axId val="335524008"/>
      </c:scatterChart>
      <c:valAx>
        <c:axId val="4378760"/>
        <c:scaling>
          <c:orientation val="minMax"/>
          <c:max val="56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4008"/>
        <c:crosses val="autoZero"/>
        <c:crossBetween val="midCat"/>
      </c:valAx>
      <c:valAx>
        <c:axId val="335524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uptake of CO2 (GtCO2)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'Emissions pulses &amp; scenarios'!$A$13</c:f>
              <c:strCache>
                <c:ptCount val="1"/>
                <c:pt idx="0">
                  <c:v>SSP1-26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scenarios'!$D$14:$CP$14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589.33480473600423</c:v>
                </c:pt>
                <c:pt idx="7">
                  <c:v>600.08387050465967</c:v>
                </c:pt>
                <c:pt idx="8">
                  <c:v>610.86846102614948</c:v>
                </c:pt>
                <c:pt idx="9">
                  <c:v>621.68857630047353</c:v>
                </c:pt>
                <c:pt idx="10">
                  <c:v>632.54421632763172</c:v>
                </c:pt>
                <c:pt idx="11">
                  <c:v>643.2615948153616</c:v>
                </c:pt>
                <c:pt idx="12">
                  <c:v>653.84071176366319</c:v>
                </c:pt>
                <c:pt idx="13">
                  <c:v>664.28156717253637</c:v>
                </c:pt>
                <c:pt idx="14">
                  <c:v>674.58416104198113</c:v>
                </c:pt>
                <c:pt idx="15">
                  <c:v>684.74849337199748</c:v>
                </c:pt>
                <c:pt idx="16">
                  <c:v>694.77456416258565</c:v>
                </c:pt>
                <c:pt idx="17">
                  <c:v>704.66237341374529</c:v>
                </c:pt>
                <c:pt idx="18">
                  <c:v>714.41192112547651</c:v>
                </c:pt>
                <c:pt idx="19">
                  <c:v>724.02320729777955</c:v>
                </c:pt>
                <c:pt idx="20">
                  <c:v>733.49623193065418</c:v>
                </c:pt>
                <c:pt idx="21">
                  <c:v>742.74493180992351</c:v>
                </c:pt>
                <c:pt idx="22">
                  <c:v>751.76930693558779</c:v>
                </c:pt>
                <c:pt idx="23">
                  <c:v>760.56935730764667</c:v>
                </c:pt>
                <c:pt idx="24">
                  <c:v>769.14508292610049</c:v>
                </c:pt>
                <c:pt idx="25">
                  <c:v>777.49648379094901</c:v>
                </c:pt>
                <c:pt idx="26">
                  <c:v>785.62355990219226</c:v>
                </c:pt>
                <c:pt idx="27">
                  <c:v>793.52631125983044</c:v>
                </c:pt>
                <c:pt idx="28">
                  <c:v>801.20473786386333</c:v>
                </c:pt>
                <c:pt idx="29">
                  <c:v>808.65883971429093</c:v>
                </c:pt>
                <c:pt idx="30">
                  <c:v>815.88861681111348</c:v>
                </c:pt>
                <c:pt idx="31">
                  <c:v>822.8853309011306</c:v>
                </c:pt>
                <c:pt idx="32">
                  <c:v>829.64898198434241</c:v>
                </c:pt>
                <c:pt idx="33">
                  <c:v>836.1795700607488</c:v>
                </c:pt>
                <c:pt idx="34">
                  <c:v>842.47709513034988</c:v>
                </c:pt>
                <c:pt idx="35">
                  <c:v>848.54155719314554</c:v>
                </c:pt>
                <c:pt idx="36">
                  <c:v>854.37295624913588</c:v>
                </c:pt>
                <c:pt idx="37">
                  <c:v>859.9712922983208</c:v>
                </c:pt>
                <c:pt idx="38">
                  <c:v>865.33656534070042</c:v>
                </c:pt>
                <c:pt idx="39">
                  <c:v>870.46877537627472</c:v>
                </c:pt>
                <c:pt idx="40">
                  <c:v>875.3679224050436</c:v>
                </c:pt>
                <c:pt idx="41">
                  <c:v>880.06428142167238</c:v>
                </c:pt>
                <c:pt idx="42">
                  <c:v>884.55785242616116</c:v>
                </c:pt>
                <c:pt idx="43">
                  <c:v>888.84863541850996</c:v>
                </c:pt>
                <c:pt idx="44">
                  <c:v>892.93663039871853</c:v>
                </c:pt>
                <c:pt idx="45">
                  <c:v>896.82183736678735</c:v>
                </c:pt>
                <c:pt idx="46">
                  <c:v>900.50425632271595</c:v>
                </c:pt>
                <c:pt idx="47">
                  <c:v>903.98388726650455</c:v>
                </c:pt>
                <c:pt idx="48">
                  <c:v>907.26073019815306</c:v>
                </c:pt>
                <c:pt idx="49">
                  <c:v>910.33478511766157</c:v>
                </c:pt>
                <c:pt idx="50">
                  <c:v>913.20605202503009</c:v>
                </c:pt>
                <c:pt idx="51">
                  <c:v>915.91227392318945</c:v>
                </c:pt>
                <c:pt idx="52">
                  <c:v>918.45345081213998</c:v>
                </c:pt>
                <c:pt idx="53">
                  <c:v>920.82958269188157</c:v>
                </c:pt>
                <c:pt idx="54">
                  <c:v>923.04066956241422</c:v>
                </c:pt>
                <c:pt idx="55">
                  <c:v>925.08671142373782</c:v>
                </c:pt>
                <c:pt idx="56">
                  <c:v>926.96770827585249</c:v>
                </c:pt>
                <c:pt idx="57">
                  <c:v>928.68366011875821</c:v>
                </c:pt>
                <c:pt idx="58">
                  <c:v>930.23456695245488</c:v>
                </c:pt>
                <c:pt idx="59">
                  <c:v>931.62042877694273</c:v>
                </c:pt>
                <c:pt idx="60">
                  <c:v>932.84124559222153</c:v>
                </c:pt>
                <c:pt idx="61">
                  <c:v>933.85038863676016</c:v>
                </c:pt>
                <c:pt idx="62">
                  <c:v>934.64785791055863</c:v>
                </c:pt>
                <c:pt idx="63">
                  <c:v>935.23365341361682</c:v>
                </c:pt>
                <c:pt idx="64">
                  <c:v>935.60777514593497</c:v>
                </c:pt>
                <c:pt idx="65">
                  <c:v>935.77022310751295</c:v>
                </c:pt>
                <c:pt idx="66">
                  <c:v>935.72099729835065</c:v>
                </c:pt>
                <c:pt idx="67">
                  <c:v>935.46009771844831</c:v>
                </c:pt>
                <c:pt idx="68">
                  <c:v>934.98752436780558</c:v>
                </c:pt>
                <c:pt idx="69">
                  <c:v>934.30327724642291</c:v>
                </c:pt>
                <c:pt idx="70">
                  <c:v>933.40735635429985</c:v>
                </c:pt>
                <c:pt idx="71">
                  <c:v>932.37234074324499</c:v>
                </c:pt>
                <c:pt idx="72">
                  <c:v>931.19823041325799</c:v>
                </c:pt>
                <c:pt idx="73">
                  <c:v>929.88502536433907</c:v>
                </c:pt>
                <c:pt idx="74">
                  <c:v>928.43272559648824</c:v>
                </c:pt>
                <c:pt idx="75">
                  <c:v>926.84133110970527</c:v>
                </c:pt>
                <c:pt idx="76">
                  <c:v>925.11084190399038</c:v>
                </c:pt>
                <c:pt idx="77">
                  <c:v>923.24125797934346</c:v>
                </c:pt>
                <c:pt idx="78">
                  <c:v>921.23257933576463</c:v>
                </c:pt>
                <c:pt idx="79">
                  <c:v>919.08480597325365</c:v>
                </c:pt>
                <c:pt idx="80">
                  <c:v>916.79793789181088</c:v>
                </c:pt>
                <c:pt idx="81">
                  <c:v>914.50472608524751</c:v>
                </c:pt>
                <c:pt idx="82">
                  <c:v>912.2051705535639</c:v>
                </c:pt>
                <c:pt idx="83">
                  <c:v>909.89927129675982</c:v>
                </c:pt>
                <c:pt idx="84">
                  <c:v>907.58702831483527</c:v>
                </c:pt>
                <c:pt idx="85">
                  <c:v>905.26844160779024</c:v>
                </c:pt>
                <c:pt idx="86">
                  <c:v>902.94351117562485</c:v>
                </c:pt>
                <c:pt idx="87">
                  <c:v>900.6122370183391</c:v>
                </c:pt>
                <c:pt idx="88">
                  <c:v>898.27461913593299</c:v>
                </c:pt>
                <c:pt idx="89">
                  <c:v>895.9306575284063</c:v>
                </c:pt>
                <c:pt idx="90">
                  <c:v>893.58035219575936</c:v>
                </c:pt>
              </c:numCache>
            </c:numRef>
          </c:xVal>
          <c:yVal>
            <c:numRef>
              <c:f>'Emissions pulses &amp; scenarios'!$D$13:$CP$13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0.60897416157195672</c:v>
                </c:pt>
                <c:pt idx="2">
                  <c:v>0.61815888997656587</c:v>
                </c:pt>
                <c:pt idx="3">
                  <c:v>0.6254288689660582</c:v>
                </c:pt>
                <c:pt idx="4">
                  <c:v>0.63096246548731982</c:v>
                </c:pt>
                <c:pt idx="5">
                  <c:v>0.63491472473747657</c:v>
                </c:pt>
                <c:pt idx="6">
                  <c:v>0.64057423582208251</c:v>
                </c:pt>
                <c:pt idx="7">
                  <c:v>0.6478744923997708</c:v>
                </c:pt>
                <c:pt idx="8">
                  <c:v>0.65675521730681685</c:v>
                </c:pt>
                <c:pt idx="9">
                  <c:v>0.66716198310685859</c:v>
                </c:pt>
                <c:pt idx="10">
                  <c:v>0.67904592735575875</c:v>
                </c:pt>
                <c:pt idx="11">
                  <c:v>0.69201492897368566</c:v>
                </c:pt>
                <c:pt idx="12">
                  <c:v>0.70601980765993866</c:v>
                </c:pt>
                <c:pt idx="13">
                  <c:v>0.72101511458867806</c:v>
                </c:pt>
                <c:pt idx="14">
                  <c:v>0.73695896447854359</c:v>
                </c:pt>
                <c:pt idx="15">
                  <c:v>0.75381289998210432</c:v>
                </c:pt>
                <c:pt idx="16">
                  <c:v>0.7715417875734274</c:v>
                </c:pt>
                <c:pt idx="17">
                  <c:v>0.79011374502037857</c:v>
                </c:pt>
                <c:pt idx="18">
                  <c:v>0.80950010149702667</c:v>
                </c:pt>
                <c:pt idx="19">
                  <c:v>0.82967539248698396</c:v>
                </c:pt>
                <c:pt idx="20">
                  <c:v>0.85061739149819016</c:v>
                </c:pt>
                <c:pt idx="21">
                  <c:v>0.87174322332641274</c:v>
                </c:pt>
                <c:pt idx="22">
                  <c:v>0.89303585224171367</c:v>
                </c:pt>
                <c:pt idx="23">
                  <c:v>0.91447963783766428</c:v>
                </c:pt>
                <c:pt idx="24">
                  <c:v>0.93606031188880268</c:v>
                </c:pt>
                <c:pt idx="25">
                  <c:v>0.95776496252313548</c:v>
                </c:pt>
                <c:pt idx="26">
                  <c:v>0.97958202618319357</c:v>
                </c:pt>
                <c:pt idx="27">
                  <c:v>1.0015012880052865</c:v>
                </c:pt>
                <c:pt idx="28">
                  <c:v>1.023513891434692</c:v>
                </c:pt>
                <c:pt idx="29">
                  <c:v>1.0456123581242904</c:v>
                </c:pt>
                <c:pt idx="30">
                  <c:v>1.0677906194484721</c:v>
                </c:pt>
                <c:pt idx="31">
                  <c:v>1.0897227771099813</c:v>
                </c:pt>
                <c:pt idx="32">
                  <c:v>1.1114053963124888</c:v>
                </c:pt>
                <c:pt idx="33">
                  <c:v>1.1328353403747926</c:v>
                </c:pt>
                <c:pt idx="34">
                  <c:v>1.1540097740396551</c:v>
                </c:pt>
                <c:pt idx="35">
                  <c:v>1.17492616662744</c:v>
                </c:pt>
                <c:pt idx="36">
                  <c:v>1.1955822951770276</c:v>
                </c:pt>
                <c:pt idx="37">
                  <c:v>1.2159762477167482</c:v>
                </c:pt>
                <c:pt idx="38">
                  <c:v>1.2361064268098811</c:v>
                </c:pt>
                <c:pt idx="39">
                  <c:v>1.2559715535227758</c:v>
                </c:pt>
                <c:pt idx="40">
                  <c:v>1.2755706719691657</c:v>
                </c:pt>
                <c:pt idx="41">
                  <c:v>1.2947428710524722</c:v>
                </c:pt>
                <c:pt idx="42">
                  <c:v>1.313493143159191</c:v>
                </c:pt>
                <c:pt idx="43">
                  <c:v>1.3318262120450302</c:v>
                </c:pt>
                <c:pt idx="44">
                  <c:v>1.3497465600131053</c:v>
                </c:pt>
                <c:pt idx="45">
                  <c:v>1.36725845271698</c:v>
                </c:pt>
                <c:pt idx="46">
                  <c:v>1.3843659617828894</c:v>
                </c:pt>
                <c:pt idx="47">
                  <c:v>1.401072985434987</c:v>
                </c:pt>
                <c:pt idx="48">
                  <c:v>1.4173832672970232</c:v>
                </c:pt>
                <c:pt idx="49">
                  <c:v>1.43330041353363</c:v>
                </c:pt>
                <c:pt idx="50">
                  <c:v>1.4488279084844438</c:v>
                </c:pt>
                <c:pt idx="51">
                  <c:v>1.4639501334813407</c:v>
                </c:pt>
                <c:pt idx="52">
                  <c:v>1.4786719240116812</c:v>
                </c:pt>
                <c:pt idx="53">
                  <c:v>1.4929980408934098</c:v>
                </c:pt>
                <c:pt idx="54">
                  <c:v>1.5069331743429109</c:v>
                </c:pt>
                <c:pt idx="55">
                  <c:v>1.5204819478724032</c:v>
                </c:pt>
                <c:pt idx="56">
                  <c:v>1.5336489220480307</c:v>
                </c:pt>
                <c:pt idx="57">
                  <c:v>1.5464385981380964</c:v>
                </c:pt>
                <c:pt idx="58">
                  <c:v>1.5588554216794774</c:v>
                </c:pt>
                <c:pt idx="59">
                  <c:v>1.5709037859891022</c:v>
                </c:pt>
                <c:pt idx="60">
                  <c:v>1.5825880356464423</c:v>
                </c:pt>
                <c:pt idx="61">
                  <c:v>1.5939229557281831</c:v>
                </c:pt>
                <c:pt idx="62">
                  <c:v>1.604909254844157</c:v>
                </c:pt>
                <c:pt idx="63">
                  <c:v>1.61554777949654</c:v>
                </c:pt>
                <c:pt idx="64">
                  <c:v>1.6258395066034081</c:v>
                </c:pt>
                <c:pt idx="65">
                  <c:v>1.6357855369605181</c:v>
                </c:pt>
                <c:pt idx="66">
                  <c:v>1.6453870896078338</c:v>
                </c:pt>
                <c:pt idx="67">
                  <c:v>1.6546454970745428</c:v>
                </c:pt>
                <c:pt idx="68">
                  <c:v>1.6635622014835669</c:v>
                </c:pt>
                <c:pt idx="69">
                  <c:v>1.6721387515037023</c:v>
                </c:pt>
                <c:pt idx="70">
                  <c:v>1.680376800144894</c:v>
                </c:pt>
                <c:pt idx="71">
                  <c:v>1.6881859934858414</c:v>
                </c:pt>
                <c:pt idx="72">
                  <c:v>1.6955780773164855</c:v>
                </c:pt>
                <c:pt idx="73">
                  <c:v>1.702564122001744</c:v>
                </c:pt>
                <c:pt idx="74">
                  <c:v>1.7091545717776988</c:v>
                </c:pt>
                <c:pt idx="75">
                  <c:v>1.7153592904979336</c:v>
                </c:pt>
                <c:pt idx="76">
                  <c:v>1.7211876040702174</c:v>
                </c:pt>
                <c:pt idx="77">
                  <c:v>1.7266483398151884</c:v>
                </c:pt>
                <c:pt idx="78">
                  <c:v>1.7317498629693984</c:v>
                </c:pt>
                <c:pt idx="79">
                  <c:v>1.7365001105451747</c:v>
                </c:pt>
                <c:pt idx="80">
                  <c:v>1.7409066227496317</c:v>
                </c:pt>
                <c:pt idx="81">
                  <c:v>1.7449276721787654</c:v>
                </c:pt>
                <c:pt idx="82">
                  <c:v>1.7485791844760796</c:v>
                </c:pt>
                <c:pt idx="83">
                  <c:v>1.7518764605672861</c:v>
                </c:pt>
                <c:pt idx="84">
                  <c:v>1.7548342110945101</c:v>
                </c:pt>
                <c:pt idx="85">
                  <c:v>1.7574665886446743</c:v>
                </c:pt>
                <c:pt idx="86">
                  <c:v>1.759787217933837</c:v>
                </c:pt>
                <c:pt idx="87">
                  <c:v>1.7618092240990217</c:v>
                </c:pt>
                <c:pt idx="88">
                  <c:v>1.7635452592392542</c:v>
                </c:pt>
                <c:pt idx="89">
                  <c:v>1.7650075273381067</c:v>
                </c:pt>
                <c:pt idx="90">
                  <c:v>1.7662078076911483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'Emissions pulses &amp; scenarios'!$A$15</c:f>
              <c:strCache>
                <c:ptCount val="1"/>
                <c:pt idx="0">
                  <c:v>SSP2-45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scenarios'!$D$16:$CP$16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578.62018146353307</c:v>
                </c:pt>
                <c:pt idx="6">
                  <c:v>589.37886666295765</c:v>
                </c:pt>
                <c:pt idx="7">
                  <c:v>600.21930305546971</c:v>
                </c:pt>
                <c:pt idx="8">
                  <c:v>611.14149064106914</c:v>
                </c:pt>
                <c:pt idx="9">
                  <c:v>622.14542941975594</c:v>
                </c:pt>
                <c:pt idx="10">
                  <c:v>633.23111939153023</c:v>
                </c:pt>
                <c:pt idx="11">
                  <c:v>644.39395116301262</c:v>
                </c:pt>
                <c:pt idx="12">
                  <c:v>655.63392473420288</c:v>
                </c:pt>
                <c:pt idx="13">
                  <c:v>666.95104010510136</c:v>
                </c:pt>
                <c:pt idx="14">
                  <c:v>678.34529727570771</c:v>
                </c:pt>
                <c:pt idx="15">
                  <c:v>689.81669624602205</c:v>
                </c:pt>
                <c:pt idx="16">
                  <c:v>701.36523701604449</c:v>
                </c:pt>
                <c:pt idx="17">
                  <c:v>712.99091958577492</c:v>
                </c:pt>
                <c:pt idx="18">
                  <c:v>724.69374395521345</c:v>
                </c:pt>
                <c:pt idx="19">
                  <c:v>736.47371012435997</c:v>
                </c:pt>
                <c:pt idx="20">
                  <c:v>748.3308180932147</c:v>
                </c:pt>
                <c:pt idx="21">
                  <c:v>760.20911253876454</c:v>
                </c:pt>
                <c:pt idx="22">
                  <c:v>772.10859346100983</c:v>
                </c:pt>
                <c:pt idx="23">
                  <c:v>784.02926085995068</c:v>
                </c:pt>
                <c:pt idx="24">
                  <c:v>795.97111473558675</c:v>
                </c:pt>
                <c:pt idx="25">
                  <c:v>807.93415508791827</c:v>
                </c:pt>
                <c:pt idx="26">
                  <c:v>819.91838191694501</c:v>
                </c:pt>
                <c:pt idx="27">
                  <c:v>831.92379522266742</c:v>
                </c:pt>
                <c:pt idx="28">
                  <c:v>843.95039500508506</c:v>
                </c:pt>
                <c:pt idx="29">
                  <c:v>855.99818126419814</c:v>
                </c:pt>
                <c:pt idx="30">
                  <c:v>868.06715400000667</c:v>
                </c:pt>
                <c:pt idx="31">
                  <c:v>880.11456191793957</c:v>
                </c:pt>
                <c:pt idx="32">
                  <c:v>892.14040501799695</c:v>
                </c:pt>
                <c:pt idx="33">
                  <c:v>904.14468330017905</c:v>
                </c:pt>
                <c:pt idx="34">
                  <c:v>916.12739676448552</c:v>
                </c:pt>
                <c:pt idx="35">
                  <c:v>928.08854541091648</c:v>
                </c:pt>
                <c:pt idx="36">
                  <c:v>940.02812923947192</c:v>
                </c:pt>
                <c:pt idx="37">
                  <c:v>951.94614825015196</c:v>
                </c:pt>
                <c:pt idx="38">
                  <c:v>963.84260244295649</c:v>
                </c:pt>
                <c:pt idx="39">
                  <c:v>975.7174918178855</c:v>
                </c:pt>
                <c:pt idx="40">
                  <c:v>987.57081637493911</c:v>
                </c:pt>
                <c:pt idx="41">
                  <c:v>999.33507624436425</c:v>
                </c:pt>
                <c:pt idx="42">
                  <c:v>1011.0102714261607</c:v>
                </c:pt>
                <c:pt idx="43">
                  <c:v>1022.5964019203288</c:v>
                </c:pt>
                <c:pt idx="44">
                  <c:v>1034.0934677268688</c:v>
                </c:pt>
                <c:pt idx="45">
                  <c:v>1045.5014688457798</c:v>
                </c:pt>
                <c:pt idx="46">
                  <c:v>1056.8204052770625</c:v>
                </c:pt>
                <c:pt idx="47">
                  <c:v>1068.0502770207167</c:v>
                </c:pt>
                <c:pt idx="48">
                  <c:v>1079.1910840767423</c:v>
                </c:pt>
                <c:pt idx="49">
                  <c:v>1090.2428264451396</c:v>
                </c:pt>
                <c:pt idx="50">
                  <c:v>1101.2055041259086</c:v>
                </c:pt>
                <c:pt idx="51">
                  <c:v>1112.03288041311</c:v>
                </c:pt>
                <c:pt idx="52">
                  <c:v>1122.7249553067441</c:v>
                </c:pt>
                <c:pt idx="53">
                  <c:v>1133.2817288068113</c:v>
                </c:pt>
                <c:pt idx="54">
                  <c:v>1143.7032009133111</c:v>
                </c:pt>
                <c:pt idx="55">
                  <c:v>1153.9893716262438</c:v>
                </c:pt>
                <c:pt idx="56">
                  <c:v>1164.1402409456091</c:v>
                </c:pt>
                <c:pt idx="57">
                  <c:v>1174.1558088714073</c:v>
                </c:pt>
                <c:pt idx="58">
                  <c:v>1184.0360754036383</c:v>
                </c:pt>
                <c:pt idx="59">
                  <c:v>1193.781040542302</c:v>
                </c:pt>
                <c:pt idx="60">
                  <c:v>1203.3907042873984</c:v>
                </c:pt>
                <c:pt idx="61">
                  <c:v>1212.7713572974098</c:v>
                </c:pt>
                <c:pt idx="62">
                  <c:v>1221.9229995723367</c:v>
                </c:pt>
                <c:pt idx="63">
                  <c:v>1230.8456311121784</c:v>
                </c:pt>
                <c:pt idx="64">
                  <c:v>1239.5392519169352</c:v>
                </c:pt>
                <c:pt idx="65">
                  <c:v>1248.0038619866073</c:v>
                </c:pt>
                <c:pt idx="66">
                  <c:v>1256.2394613211945</c:v>
                </c:pt>
                <c:pt idx="67">
                  <c:v>1264.2460499206968</c:v>
                </c:pt>
                <c:pt idx="68">
                  <c:v>1272.0236277851141</c:v>
                </c:pt>
                <c:pt idx="69">
                  <c:v>1279.5721949144468</c:v>
                </c:pt>
                <c:pt idx="70">
                  <c:v>1286.8917513086944</c:v>
                </c:pt>
                <c:pt idx="71">
                  <c:v>1293.9245627424723</c:v>
                </c:pt>
                <c:pt idx="72">
                  <c:v>1300.6706292157803</c:v>
                </c:pt>
                <c:pt idx="73">
                  <c:v>1307.1299507286185</c:v>
                </c:pt>
                <c:pt idx="74">
                  <c:v>1313.3025272809866</c:v>
                </c:pt>
                <c:pt idx="75">
                  <c:v>1319.1883588728851</c:v>
                </c:pt>
                <c:pt idx="76">
                  <c:v>1324.7874455043134</c:v>
                </c:pt>
                <c:pt idx="77">
                  <c:v>1330.099787175272</c:v>
                </c:pt>
                <c:pt idx="78">
                  <c:v>1335.1253838857608</c:v>
                </c:pt>
                <c:pt idx="79">
                  <c:v>1339.8642356357793</c:v>
                </c:pt>
                <c:pt idx="80">
                  <c:v>1344.3163424253285</c:v>
                </c:pt>
                <c:pt idx="81">
                  <c:v>1348.5873165030332</c:v>
                </c:pt>
                <c:pt idx="82">
                  <c:v>1352.6771578688936</c:v>
                </c:pt>
                <c:pt idx="83">
                  <c:v>1356.5858665229096</c:v>
                </c:pt>
                <c:pt idx="84">
                  <c:v>1360.3134424650812</c:v>
                </c:pt>
                <c:pt idx="85">
                  <c:v>1363.8598856954086</c:v>
                </c:pt>
                <c:pt idx="86">
                  <c:v>1367.2251962138916</c:v>
                </c:pt>
                <c:pt idx="87">
                  <c:v>1370.4093740205305</c:v>
                </c:pt>
                <c:pt idx="88">
                  <c:v>1373.4124191153251</c:v>
                </c:pt>
                <c:pt idx="89">
                  <c:v>1376.2343314982754</c:v>
                </c:pt>
                <c:pt idx="90">
                  <c:v>1378.8751111693812</c:v>
                </c:pt>
              </c:numCache>
            </c:numRef>
          </c:xVal>
          <c:yVal>
            <c:numRef>
              <c:f>'Emissions pulses &amp; scenarios'!$D$15:$CP$15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0.60897146717339889</c:v>
                </c:pt>
                <c:pt idx="2">
                  <c:v>0.61815077155726283</c:v>
                </c:pt>
                <c:pt idx="3">
                  <c:v>0.62541260864087156</c:v>
                </c:pt>
                <c:pt idx="4">
                  <c:v>0.63093538677787908</c:v>
                </c:pt>
                <c:pt idx="5">
                  <c:v>0.63487421189584525</c:v>
                </c:pt>
                <c:pt idx="6">
                  <c:v>0.64052293751882183</c:v>
                </c:pt>
                <c:pt idx="7">
                  <c:v>0.6478369572508027</c:v>
                </c:pt>
                <c:pt idx="8">
                  <c:v>0.6567754358960356</c:v>
                </c:pt>
                <c:pt idx="9">
                  <c:v>0.66730123807943531</c:v>
                </c:pt>
                <c:pt idx="10">
                  <c:v>0.67938090467306644</c:v>
                </c:pt>
                <c:pt idx="11">
                  <c:v>0.69190485872068608</c:v>
                </c:pt>
                <c:pt idx="12">
                  <c:v>0.7048552559003689</c:v>
                </c:pt>
                <c:pt idx="13">
                  <c:v>0.71821522589433906</c:v>
                </c:pt>
                <c:pt idx="14">
                  <c:v>0.73196879895486067</c:v>
                </c:pt>
                <c:pt idx="15">
                  <c:v>0.74610083935952476</c:v>
                </c:pt>
                <c:pt idx="16">
                  <c:v>0.76059698500407635</c:v>
                </c:pt>
                <c:pt idx="17">
                  <c:v>0.77544359247582051</c:v>
                </c:pt>
                <c:pt idx="18">
                  <c:v>0.79062768703153685</c:v>
                </c:pt>
                <c:pt idx="19">
                  <c:v>0.80613691697312451</c:v>
                </c:pt>
                <c:pt idx="20">
                  <c:v>0.82195951053896232</c:v>
                </c:pt>
                <c:pt idx="21">
                  <c:v>0.83820426978703677</c:v>
                </c:pt>
                <c:pt idx="22">
                  <c:v>0.85484956453712924</c:v>
                </c:pt>
                <c:pt idx="23">
                  <c:v>0.87187524357105706</c:v>
                </c:pt>
                <c:pt idx="24">
                  <c:v>0.88926252212783452</c:v>
                </c:pt>
                <c:pt idx="25">
                  <c:v>0.90699388051835461</c:v>
                </c:pt>
                <c:pt idx="26">
                  <c:v>0.92505297260800956</c:v>
                </c:pt>
                <c:pt idx="27">
                  <c:v>0.94342454308797175</c:v>
                </c:pt>
                <c:pt idx="28">
                  <c:v>0.96209435260064768</c:v>
                </c:pt>
                <c:pt idx="29">
                  <c:v>0.98104910990724825</c:v>
                </c:pt>
                <c:pt idx="30">
                  <c:v>1.0002764103895976</c:v>
                </c:pt>
                <c:pt idx="31">
                  <c:v>1.0197869047914982</c:v>
                </c:pt>
                <c:pt idx="32">
                  <c:v>1.0395648046586858</c:v>
                </c:pt>
                <c:pt idx="33">
                  <c:v>1.0595954418400644</c:v>
                </c:pt>
                <c:pt idx="34">
                  <c:v>1.0798651993777197</c:v>
                </c:pt>
                <c:pt idx="35">
                  <c:v>1.1003614489965854</c:v>
                </c:pt>
                <c:pt idx="36">
                  <c:v>1.1210724946034838</c:v>
                </c:pt>
                <c:pt idx="37">
                  <c:v>1.1419875212828203</c:v>
                </c:pt>
                <c:pt idx="38">
                  <c:v>1.163096549344323</c:v>
                </c:pt>
                <c:pt idx="39">
                  <c:v>1.1843903930386379</c:v>
                </c:pt>
                <c:pt idx="40">
                  <c:v>1.2058606236107008</c:v>
                </c:pt>
                <c:pt idx="41">
                  <c:v>1.227312178552745</c:v>
                </c:pt>
                <c:pt idx="42">
                  <c:v>1.248735335715488</c:v>
                </c:pt>
                <c:pt idx="43">
                  <c:v>1.270121063499497</c:v>
                </c:pt>
                <c:pt idx="44">
                  <c:v>1.2914609786094335</c:v>
                </c:pt>
                <c:pt idx="45">
                  <c:v>1.3127473069989066</c:v>
                </c:pt>
                <c:pt idx="46">
                  <c:v>1.3339728477384134</c:v>
                </c:pt>
                <c:pt idx="47">
                  <c:v>1.3551309395656193</c:v>
                </c:pt>
                <c:pt idx="48">
                  <c:v>1.3762154299010239</c:v>
                </c:pt>
                <c:pt idx="49">
                  <c:v>1.3972206461332617</c:v>
                </c:pt>
                <c:pt idx="50">
                  <c:v>1.4181413689972415</c:v>
                </c:pt>
                <c:pt idx="51">
                  <c:v>1.4388643728699491</c:v>
                </c:pt>
                <c:pt idx="52">
                  <c:v>1.459387429494539</c:v>
                </c:pt>
                <c:pt idx="53">
                  <c:v>1.479708371959747</c:v>
                </c:pt>
                <c:pt idx="54">
                  <c:v>1.4998251038219579</c:v>
                </c:pt>
                <c:pt idx="55">
                  <c:v>1.5197356067989523</c:v>
                </c:pt>
                <c:pt idx="56">
                  <c:v>1.5394379471746158</c:v>
                </c:pt>
                <c:pt idx="57">
                  <c:v>1.5589302810433967</c:v>
                </c:pt>
                <c:pt idx="58">
                  <c:v>1.5782108585133141</c:v>
                </c:pt>
                <c:pt idx="59">
                  <c:v>1.5972780269768161</c:v>
                </c:pt>
                <c:pt idx="60">
                  <c:v>1.6161302335498324</c:v>
                </c:pt>
                <c:pt idx="61">
                  <c:v>1.6347421473692068</c:v>
                </c:pt>
                <c:pt idx="62">
                  <c:v>1.6531071901182612</c:v>
                </c:pt>
                <c:pt idx="63">
                  <c:v>1.6712191288461815</c:v>
                </c:pt>
                <c:pt idx="64">
                  <c:v>1.6890720625691906</c:v>
                </c:pt>
                <c:pt idx="65">
                  <c:v>1.7066604091314754</c:v>
                </c:pt>
                <c:pt idx="66">
                  <c:v>1.7239788923396082</c:v>
                </c:pt>
                <c:pt idx="67">
                  <c:v>1.7410225293816342</c:v>
                </c:pt>
                <c:pt idx="68">
                  <c:v>1.7577866185396807</c:v>
                </c:pt>
                <c:pt idx="69">
                  <c:v>1.7742667272028307</c:v>
                </c:pt>
                <c:pt idx="70">
                  <c:v>1.790458680185129</c:v>
                </c:pt>
                <c:pt idx="71">
                  <c:v>1.8064294988656875</c:v>
                </c:pt>
                <c:pt idx="72">
                  <c:v>1.8221734910932486</c:v>
                </c:pt>
                <c:pt idx="73">
                  <c:v>1.8376851200078734</c:v>
                </c:pt>
                <c:pt idx="74">
                  <c:v>1.8529590091682213</c:v>
                </c:pt>
                <c:pt idx="75">
                  <c:v>1.8679899463732377</c:v>
                </c:pt>
                <c:pt idx="76">
                  <c:v>1.8827728863154065</c:v>
                </c:pt>
                <c:pt idx="77">
                  <c:v>1.8973029521926865</c:v>
                </c:pt>
                <c:pt idx="78">
                  <c:v>1.9115754363966433</c:v>
                </c:pt>
                <c:pt idx="79">
                  <c:v>1.9255858003850537</c:v>
                </c:pt>
                <c:pt idx="80">
                  <c:v>1.9393296738385937</c:v>
                </c:pt>
                <c:pt idx="81">
                  <c:v>1.9526846695886935</c:v>
                </c:pt>
                <c:pt idx="82">
                  <c:v>1.9656545149981168</c:v>
                </c:pt>
                <c:pt idx="83">
                  <c:v>1.978242791390199</c:v>
                </c:pt>
                <c:pt idx="84">
                  <c:v>1.99045294352754</c:v>
                </c:pt>
                <c:pt idx="85">
                  <c:v>2.0022882881732249</c:v>
                </c:pt>
                <c:pt idx="86">
                  <c:v>2.01375202181719</c:v>
                </c:pt>
                <c:pt idx="87">
                  <c:v>2.0248472276433658</c:v>
                </c:pt>
                <c:pt idx="88">
                  <c:v>2.0355768818067794</c:v>
                </c:pt>
                <c:pt idx="89">
                  <c:v>2.045943859083831</c:v>
                </c:pt>
                <c:pt idx="90">
                  <c:v>2.0559509379534142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'Emissions pulses &amp; scenarios'!$A$17</c:f>
              <c:strCache>
                <c:ptCount val="1"/>
                <c:pt idx="0">
                  <c:v>SSP4-60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scenarios'!$D$18:$CP$18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589.29511248164704</c:v>
                </c:pt>
                <c:pt idx="7">
                  <c:v>599.96479374158821</c:v>
                </c:pt>
                <c:pt idx="8">
                  <c:v>610.63030750000655</c:v>
                </c:pt>
                <c:pt idx="9">
                  <c:v>621.29165375690195</c:v>
                </c:pt>
                <c:pt idx="10">
                  <c:v>631.94883251227452</c:v>
                </c:pt>
                <c:pt idx="11">
                  <c:v>642.77214557275852</c:v>
                </c:pt>
                <c:pt idx="12">
                  <c:v>653.76159293835417</c:v>
                </c:pt>
                <c:pt idx="13">
                  <c:v>664.91717460906136</c:v>
                </c:pt>
                <c:pt idx="14">
                  <c:v>676.2388905848801</c:v>
                </c:pt>
                <c:pt idx="15">
                  <c:v>687.72674086581037</c:v>
                </c:pt>
                <c:pt idx="16">
                  <c:v>699.3807254518523</c:v>
                </c:pt>
                <c:pt idx="17">
                  <c:v>711.20084434300566</c:v>
                </c:pt>
                <c:pt idx="18">
                  <c:v>723.18709753927078</c:v>
                </c:pt>
                <c:pt idx="19">
                  <c:v>735.33948504064733</c:v>
                </c:pt>
                <c:pt idx="20">
                  <c:v>747.65800684713543</c:v>
                </c:pt>
                <c:pt idx="21">
                  <c:v>760.05766534770964</c:v>
                </c:pt>
                <c:pt idx="22">
                  <c:v>772.53846054236965</c:v>
                </c:pt>
                <c:pt idx="23">
                  <c:v>785.10039243111578</c:v>
                </c:pt>
                <c:pt idx="24">
                  <c:v>797.74346101394804</c:v>
                </c:pt>
                <c:pt idx="25">
                  <c:v>810.46766629086608</c:v>
                </c:pt>
                <c:pt idx="26">
                  <c:v>823.27300826187013</c:v>
                </c:pt>
                <c:pt idx="27">
                  <c:v>836.1594869269602</c:v>
                </c:pt>
                <c:pt idx="28">
                  <c:v>849.12710228613628</c:v>
                </c:pt>
                <c:pt idx="29">
                  <c:v>862.17585433939848</c:v>
                </c:pt>
                <c:pt idx="30">
                  <c:v>875.30574308674659</c:v>
                </c:pt>
                <c:pt idx="31">
                  <c:v>888.44203934556276</c:v>
                </c:pt>
                <c:pt idx="32">
                  <c:v>901.58474311584723</c:v>
                </c:pt>
                <c:pt idx="33">
                  <c:v>914.73385439759977</c:v>
                </c:pt>
                <c:pt idx="34">
                  <c:v>927.88937319082049</c:v>
                </c:pt>
                <c:pt idx="35">
                  <c:v>941.0512994955094</c:v>
                </c:pt>
                <c:pt idx="36">
                  <c:v>954.21963331166637</c:v>
                </c:pt>
                <c:pt idx="37">
                  <c:v>967.39437463929164</c:v>
                </c:pt>
                <c:pt idx="38">
                  <c:v>980.57552347838509</c:v>
                </c:pt>
                <c:pt idx="39">
                  <c:v>993.7630798289465</c:v>
                </c:pt>
                <c:pt idx="40">
                  <c:v>1006.9570436909762</c:v>
                </c:pt>
                <c:pt idx="41">
                  <c:v>1020.1206440924375</c:v>
                </c:pt>
                <c:pt idx="42">
                  <c:v>1033.2538810333299</c:v>
                </c:pt>
                <c:pt idx="43">
                  <c:v>1046.3567545136539</c:v>
                </c:pt>
                <c:pt idx="44">
                  <c:v>1059.4292645334094</c:v>
                </c:pt>
                <c:pt idx="45">
                  <c:v>1072.4714110925966</c:v>
                </c:pt>
                <c:pt idx="46">
                  <c:v>1085.4831941912148</c:v>
                </c:pt>
                <c:pt idx="47">
                  <c:v>1098.4646138292646</c:v>
                </c:pt>
                <c:pt idx="48">
                  <c:v>1111.4156700067463</c:v>
                </c:pt>
                <c:pt idx="49">
                  <c:v>1124.336362723659</c:v>
                </c:pt>
                <c:pt idx="50">
                  <c:v>1137.2266919800031</c:v>
                </c:pt>
                <c:pt idx="51">
                  <c:v>1150.0463586773794</c:v>
                </c:pt>
                <c:pt idx="52">
                  <c:v>1162.7953628157879</c:v>
                </c:pt>
                <c:pt idx="53">
                  <c:v>1175.4737043952284</c:v>
                </c:pt>
                <c:pt idx="54">
                  <c:v>1188.0813834157007</c:v>
                </c:pt>
                <c:pt idx="55">
                  <c:v>1200.6183998772053</c:v>
                </c:pt>
                <c:pt idx="56">
                  <c:v>1213.0847537797417</c:v>
                </c:pt>
                <c:pt idx="57">
                  <c:v>1225.4804451233103</c:v>
                </c:pt>
                <c:pt idx="58">
                  <c:v>1237.8054739079112</c:v>
                </c:pt>
                <c:pt idx="59">
                  <c:v>1250.0598401335442</c:v>
                </c:pt>
                <c:pt idx="60">
                  <c:v>1262.243543800209</c:v>
                </c:pt>
                <c:pt idx="61">
                  <c:v>1274.228889103854</c:v>
                </c:pt>
                <c:pt idx="62">
                  <c:v>1286.0158760444799</c:v>
                </c:pt>
                <c:pt idx="63">
                  <c:v>1297.6045046220861</c:v>
                </c:pt>
                <c:pt idx="64">
                  <c:v>1308.9947748366728</c:v>
                </c:pt>
                <c:pt idx="65">
                  <c:v>1320.1866866882399</c:v>
                </c:pt>
                <c:pt idx="66">
                  <c:v>1331.1802401767875</c:v>
                </c:pt>
                <c:pt idx="67">
                  <c:v>1341.9754353023159</c:v>
                </c:pt>
                <c:pt idx="68">
                  <c:v>1352.5722720648243</c:v>
                </c:pt>
                <c:pt idx="69">
                  <c:v>1362.9707504643134</c:v>
                </c:pt>
                <c:pt idx="70">
                  <c:v>1373.1708705007829</c:v>
                </c:pt>
                <c:pt idx="71">
                  <c:v>1383.1591007325551</c:v>
                </c:pt>
                <c:pt idx="72">
                  <c:v>1392.9354411596294</c:v>
                </c:pt>
                <c:pt idx="73">
                  <c:v>1402.4998917820062</c:v>
                </c:pt>
                <c:pt idx="74">
                  <c:v>1411.8524525996854</c:v>
                </c:pt>
                <c:pt idx="75">
                  <c:v>1420.9931236126672</c:v>
                </c:pt>
                <c:pt idx="76">
                  <c:v>1429.9219048209511</c:v>
                </c:pt>
                <c:pt idx="77">
                  <c:v>1438.6387962245378</c:v>
                </c:pt>
                <c:pt idx="78">
                  <c:v>1447.1437978234267</c:v>
                </c:pt>
                <c:pt idx="79">
                  <c:v>1455.4369096176179</c:v>
                </c:pt>
                <c:pt idx="80">
                  <c:v>1463.5181316071116</c:v>
                </c:pt>
                <c:pt idx="81">
                  <c:v>1471.3891862164562</c:v>
                </c:pt>
                <c:pt idx="82">
                  <c:v>1479.0500734456521</c:v>
                </c:pt>
                <c:pt idx="83">
                  <c:v>1486.5007932946985</c:v>
                </c:pt>
                <c:pt idx="84">
                  <c:v>1493.7413457635962</c:v>
                </c:pt>
                <c:pt idx="85">
                  <c:v>1500.7717308523445</c:v>
                </c:pt>
                <c:pt idx="86">
                  <c:v>1507.5919485609438</c:v>
                </c:pt>
                <c:pt idx="87">
                  <c:v>1514.2019988893942</c:v>
                </c:pt>
                <c:pt idx="88">
                  <c:v>1520.6018818376956</c:v>
                </c:pt>
                <c:pt idx="89">
                  <c:v>1526.7915974058476</c:v>
                </c:pt>
                <c:pt idx="90">
                  <c:v>1532.7711455938509</c:v>
                </c:pt>
              </c:numCache>
            </c:numRef>
          </c:xVal>
          <c:yVal>
            <c:numRef>
              <c:f>'Emissions pulses &amp; scenarios'!$D$17:$CP$17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0.60896995579368385</c:v>
                </c:pt>
                <c:pt idx="2">
                  <c:v>0.61814643471759645</c:v>
                </c:pt>
                <c:pt idx="3">
                  <c:v>0.62540427894476847</c:v>
                </c:pt>
                <c:pt idx="4">
                  <c:v>0.63092201023643935</c:v>
                </c:pt>
                <c:pt idx="5">
                  <c:v>0.6348548250444086</c:v>
                </c:pt>
                <c:pt idx="6">
                  <c:v>0.64009774019259291</c:v>
                </c:pt>
                <c:pt idx="7">
                  <c:v>0.64661998117962005</c:v>
                </c:pt>
                <c:pt idx="8">
                  <c:v>0.65439128321961482</c:v>
                </c:pt>
                <c:pt idx="9">
                  <c:v>0.66338196698363205</c:v>
                </c:pt>
                <c:pt idx="10">
                  <c:v>0.67356300841247752</c:v>
                </c:pt>
                <c:pt idx="11">
                  <c:v>0.68421883450093923</c:v>
                </c:pt>
                <c:pt idx="12">
                  <c:v>0.6953373457487777</c:v>
                </c:pt>
                <c:pt idx="13">
                  <c:v>0.70690714408073063</c:v>
                </c:pt>
                <c:pt idx="14">
                  <c:v>0.71891746251773725</c:v>
                </c:pt>
                <c:pt idx="15">
                  <c:v>0.73135810264070367</c:v>
                </c:pt>
                <c:pt idx="16">
                  <c:v>0.74421937891851675</c:v>
                </c:pt>
                <c:pt idx="17">
                  <c:v>0.75749206909705613</c:v>
                </c:pt>
                <c:pt idx="18">
                  <c:v>0.77116736995135593</c:v>
                </c:pt>
                <c:pt idx="19">
                  <c:v>0.78523685779241703</c:v>
                </c:pt>
                <c:pt idx="20">
                  <c:v>0.79969245176145498</c:v>
                </c:pt>
                <c:pt idx="21">
                  <c:v>0.81448025508782251</c:v>
                </c:pt>
                <c:pt idx="22">
                  <c:v>0.82958518044336804</c:v>
                </c:pt>
                <c:pt idx="23">
                  <c:v>0.84499305703281213</c:v>
                </c:pt>
                <c:pt idx="24">
                  <c:v>0.86069055667951933</c:v>
                </c:pt>
                <c:pt idx="25">
                  <c:v>0.87666512708919675</c:v>
                </c:pt>
                <c:pt idx="26">
                  <c:v>0.89290493149375916</c:v>
                </c:pt>
                <c:pt idx="27">
                  <c:v>0.90939879397948342</c:v>
                </c:pt>
                <c:pt idx="28">
                  <c:v>0.92613614989027582</c:v>
                </c:pt>
                <c:pt idx="29">
                  <c:v>0.94310700077103438</c:v>
                </c:pt>
                <c:pt idx="30">
                  <c:v>0.96030187337979678</c:v>
                </c:pt>
                <c:pt idx="31">
                  <c:v>0.97780524601821361</c:v>
                </c:pt>
                <c:pt idx="32">
                  <c:v>0.99559870242871729</c:v>
                </c:pt>
                <c:pt idx="33">
                  <c:v>1.0136649459697402</c:v>
                </c:pt>
                <c:pt idx="34">
                  <c:v>1.0319877190841984</c:v>
                </c:pt>
                <c:pt idx="35">
                  <c:v>1.0505517299258564</c:v>
                </c:pt>
                <c:pt idx="36">
                  <c:v>1.0693425853943848</c:v>
                </c:pt>
                <c:pt idx="37">
                  <c:v>1.088346729921557</c:v>
                </c:pt>
                <c:pt idx="38">
                  <c:v>1.1075513894295681</c:v>
                </c:pt>
                <c:pt idx="39">
                  <c:v>1.1269445199500008</c:v>
                </c:pt>
                <c:pt idx="40">
                  <c:v>1.1465147604503538</c:v>
                </c:pt>
                <c:pt idx="41">
                  <c:v>1.1662536494838673</c:v>
                </c:pt>
                <c:pt idx="42">
                  <c:v>1.186147784741808</c:v>
                </c:pt>
                <c:pt idx="43">
                  <c:v>1.2061845646873661</c:v>
                </c:pt>
                <c:pt idx="44">
                  <c:v>1.2263521370046431</c:v>
                </c:pt>
                <c:pt idx="45">
                  <c:v>1.2466393511408937</c:v>
                </c:pt>
                <c:pt idx="46">
                  <c:v>1.2670357145618967</c:v>
                </c:pt>
                <c:pt idx="47">
                  <c:v>1.2875313523810243</c:v>
                </c:pt>
                <c:pt idx="48">
                  <c:v>1.3081169700583022</c:v>
                </c:pt>
                <c:pt idx="49">
                  <c:v>1.328783818897133</c:v>
                </c:pt>
                <c:pt idx="50">
                  <c:v>1.3495236640941057</c:v>
                </c:pt>
                <c:pt idx="51">
                  <c:v>1.3703749086624444</c:v>
                </c:pt>
                <c:pt idx="52">
                  <c:v>1.3913251773675994</c:v>
                </c:pt>
                <c:pt idx="53">
                  <c:v>1.4123629110384777</c:v>
                </c:pt>
                <c:pt idx="54">
                  <c:v>1.433477313806321</c:v>
                </c:pt>
                <c:pt idx="55">
                  <c:v>1.454658304625063</c:v>
                </c:pt>
                <c:pt idx="56">
                  <c:v>1.4758964726812172</c:v>
                </c:pt>
                <c:pt idx="57">
                  <c:v>1.4971830363435195</c:v>
                </c:pt>
                <c:pt idx="58">
                  <c:v>1.518509805339574</c:v>
                </c:pt>
                <c:pt idx="59">
                  <c:v>1.5398691458793805</c:v>
                </c:pt>
                <c:pt idx="60">
                  <c:v>1.5612539484744925</c:v>
                </c:pt>
                <c:pt idx="61">
                  <c:v>1.5827742141258669</c:v>
                </c:pt>
                <c:pt idx="62">
                  <c:v>1.6044133596471402</c:v>
                </c:pt>
                <c:pt idx="63">
                  <c:v>1.6261559556191125</c:v>
                </c:pt>
                <c:pt idx="64">
                  <c:v>1.6479876642655085</c:v>
                </c:pt>
                <c:pt idx="65">
                  <c:v>1.6698951828834989</c:v>
                </c:pt>
                <c:pt idx="66">
                  <c:v>1.6918661924291143</c:v>
                </c:pt>
                <c:pt idx="67">
                  <c:v>1.713889310911485</c:v>
                </c:pt>
                <c:pt idx="68">
                  <c:v>1.7359540512989802</c:v>
                </c:pt>
                <c:pt idx="69">
                  <c:v>1.7580507836856833</c:v>
                </c:pt>
                <c:pt idx="70">
                  <c:v>1.7801707015092445</c:v>
                </c:pt>
                <c:pt idx="71">
                  <c:v>1.8021967902838303</c:v>
                </c:pt>
                <c:pt idx="72">
                  <c:v>1.8241215044166128</c:v>
                </c:pt>
                <c:pt idx="73">
                  <c:v>1.8459379315831059</c:v>
                </c:pt>
                <c:pt idx="74">
                  <c:v>1.8676397607579771</c:v>
                </c:pt>
                <c:pt idx="75">
                  <c:v>1.8892212530148313</c:v>
                </c:pt>
                <c:pt idx="76">
                  <c:v>1.9106772149251077</c:v>
                </c:pt>
                <c:pt idx="77">
                  <c:v>1.932002974407935</c:v>
                </c:pt>
                <c:pt idx="78">
                  <c:v>1.9531943589031375</c:v>
                </c:pt>
                <c:pt idx="79">
                  <c:v>1.9742476757587308</c:v>
                </c:pt>
                <c:pt idx="80">
                  <c:v>1.9951596947426271</c:v>
                </c:pt>
                <c:pt idx="81">
                  <c:v>2.0158356193171967</c:v>
                </c:pt>
                <c:pt idx="82">
                  <c:v>2.0362744872836402</c:v>
                </c:pt>
                <c:pt idx="83">
                  <c:v>2.0564755439898441</c:v>
                </c:pt>
                <c:pt idx="84">
                  <c:v>2.0764382358720646</c:v>
                </c:pt>
                <c:pt idx="85">
                  <c:v>2.0961622045000663</c:v>
                </c:pt>
                <c:pt idx="86">
                  <c:v>2.1156472811277629</c:v>
                </c:pt>
                <c:pt idx="87">
                  <c:v>2.1348934817531502</c:v>
                </c:pt>
                <c:pt idx="88">
                  <c:v>2.1539010026932255</c:v>
                </c:pt>
                <c:pt idx="89">
                  <c:v>2.1726702166817433</c:v>
                </c:pt>
                <c:pt idx="90">
                  <c:v>2.1912016695000016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'Emissions pulses &amp; scenarios'!$A$19</c:f>
              <c:strCache>
                <c:ptCount val="1"/>
                <c:pt idx="0">
                  <c:v>SSP5-85 (Baseline)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'Emissions pulses &amp; scenarios'!$D$20:$CP$20</c:f>
              <c:numCache>
                <c:formatCode>General</c:formatCode>
                <c:ptCount val="91"/>
                <c:pt idx="0">
                  <c:v>526.10403923498882</c:v>
                </c:pt>
                <c:pt idx="1">
                  <c:v>536.20623952571373</c:v>
                </c:pt>
                <c:pt idx="2">
                  <c:v>546.55660087217484</c:v>
                </c:pt>
                <c:pt idx="3">
                  <c:v>557.13560351600222</c:v>
                </c:pt>
                <c:pt idx="4">
                  <c:v>567.94324745719587</c:v>
                </c:pt>
                <c:pt idx="5">
                  <c:v>578.62126372018292</c:v>
                </c:pt>
                <c:pt idx="6">
                  <c:v>589.54798665227372</c:v>
                </c:pt>
                <c:pt idx="7">
                  <c:v>600.72341625346837</c:v>
                </c:pt>
                <c:pt idx="8">
                  <c:v>612.14755252376676</c:v>
                </c:pt>
                <c:pt idx="9">
                  <c:v>623.82039546316901</c:v>
                </c:pt>
                <c:pt idx="10">
                  <c:v>635.74194507167499</c:v>
                </c:pt>
                <c:pt idx="11">
                  <c:v>647.97942835275751</c:v>
                </c:pt>
                <c:pt idx="12">
                  <c:v>660.53284530641633</c:v>
                </c:pt>
                <c:pt idx="13">
                  <c:v>673.40219593265169</c:v>
                </c:pt>
                <c:pt idx="14">
                  <c:v>686.58748023146336</c:v>
                </c:pt>
                <c:pt idx="15">
                  <c:v>700.08869820285145</c:v>
                </c:pt>
                <c:pt idx="16">
                  <c:v>713.90584984681595</c:v>
                </c:pt>
                <c:pt idx="17">
                  <c:v>728.03893516335688</c:v>
                </c:pt>
                <c:pt idx="18">
                  <c:v>742.48795415247423</c:v>
                </c:pt>
                <c:pt idx="19">
                  <c:v>757.252906814168</c:v>
                </c:pt>
                <c:pt idx="20">
                  <c:v>772.33379314843819</c:v>
                </c:pt>
                <c:pt idx="21">
                  <c:v>787.78229170940176</c:v>
                </c:pt>
                <c:pt idx="22">
                  <c:v>803.59840249705883</c:v>
                </c:pt>
                <c:pt idx="23">
                  <c:v>819.78212551140928</c:v>
                </c:pt>
                <c:pt idx="24">
                  <c:v>836.33346075245299</c:v>
                </c:pt>
                <c:pt idx="25">
                  <c:v>853.25240822019009</c:v>
                </c:pt>
                <c:pt idx="26">
                  <c:v>870.53896791462057</c:v>
                </c:pt>
                <c:pt idx="27">
                  <c:v>888.19313983574443</c:v>
                </c:pt>
                <c:pt idx="28">
                  <c:v>906.21492398356179</c:v>
                </c:pt>
                <c:pt idx="29">
                  <c:v>924.60432035807241</c:v>
                </c:pt>
                <c:pt idx="30">
                  <c:v>943.36132895927653</c:v>
                </c:pt>
                <c:pt idx="31">
                  <c:v>962.51440633514562</c:v>
                </c:pt>
                <c:pt idx="32">
                  <c:v>982.06355248567979</c:v>
                </c:pt>
                <c:pt idx="33">
                  <c:v>1002.008767410879</c:v>
                </c:pt>
                <c:pt idx="34">
                  <c:v>1022.3500511107436</c:v>
                </c:pt>
                <c:pt idx="35">
                  <c:v>1043.087403585273</c:v>
                </c:pt>
                <c:pt idx="36">
                  <c:v>1064.2208248344675</c:v>
                </c:pt>
                <c:pt idx="37">
                  <c:v>1085.7503148583271</c:v>
                </c:pt>
                <c:pt idx="38">
                  <c:v>1107.6758736568518</c:v>
                </c:pt>
                <c:pt idx="39">
                  <c:v>1129.9975012300415</c:v>
                </c:pt>
                <c:pt idx="40">
                  <c:v>1152.7151975778963</c:v>
                </c:pt>
                <c:pt idx="41">
                  <c:v>1175.8976317322895</c:v>
                </c:pt>
                <c:pt idx="42">
                  <c:v>1199.5448036932205</c:v>
                </c:pt>
                <c:pt idx="43">
                  <c:v>1223.6567134606898</c:v>
                </c:pt>
                <c:pt idx="44">
                  <c:v>1248.2333610346977</c:v>
                </c:pt>
                <c:pt idx="45">
                  <c:v>1273.2747464152435</c:v>
                </c:pt>
                <c:pt idx="46">
                  <c:v>1298.7808696023274</c:v>
                </c:pt>
                <c:pt idx="47">
                  <c:v>1324.7517305959495</c:v>
                </c:pt>
                <c:pt idx="48">
                  <c:v>1351.1873293961098</c:v>
                </c:pt>
                <c:pt idx="49">
                  <c:v>1378.0876660028084</c:v>
                </c:pt>
                <c:pt idx="50">
                  <c:v>1405.4527404160451</c:v>
                </c:pt>
                <c:pt idx="51">
                  <c:v>1433.2669050962088</c:v>
                </c:pt>
                <c:pt idx="52">
                  <c:v>1461.5301600432995</c:v>
                </c:pt>
                <c:pt idx="53">
                  <c:v>1490.2425052573171</c:v>
                </c:pt>
                <c:pt idx="54">
                  <c:v>1519.4039407382618</c:v>
                </c:pt>
                <c:pt idx="55">
                  <c:v>1549.0144664861332</c:v>
                </c:pt>
                <c:pt idx="56">
                  <c:v>1579.0740825009318</c:v>
                </c:pt>
                <c:pt idx="57">
                  <c:v>1609.5827887826574</c:v>
                </c:pt>
                <c:pt idx="58">
                  <c:v>1640.54058533131</c:v>
                </c:pt>
                <c:pt idx="59">
                  <c:v>1671.9474721468896</c:v>
                </c:pt>
                <c:pt idx="60">
                  <c:v>1703.8034492293962</c:v>
                </c:pt>
                <c:pt idx="61">
                  <c:v>1736.0096568314545</c:v>
                </c:pt>
                <c:pt idx="62">
                  <c:v>1768.5660949530645</c:v>
                </c:pt>
                <c:pt idx="63">
                  <c:v>1801.4727635942261</c:v>
                </c:pt>
                <c:pt idx="64">
                  <c:v>1834.7296627549397</c:v>
                </c:pt>
                <c:pt idx="65">
                  <c:v>1868.3367924352046</c:v>
                </c:pt>
                <c:pt idx="66">
                  <c:v>1902.2941526350219</c:v>
                </c:pt>
                <c:pt idx="67">
                  <c:v>1936.6017433543905</c:v>
                </c:pt>
                <c:pt idx="68">
                  <c:v>1971.2595645933109</c:v>
                </c:pt>
                <c:pt idx="69">
                  <c:v>2006.2676163517831</c:v>
                </c:pt>
                <c:pt idx="70">
                  <c:v>2041.6258986298071</c:v>
                </c:pt>
                <c:pt idx="71">
                  <c:v>2077.0095228296491</c:v>
                </c:pt>
                <c:pt idx="72">
                  <c:v>2112.4184889513094</c:v>
                </c:pt>
                <c:pt idx="73">
                  <c:v>2147.8527969947877</c:v>
                </c:pt>
                <c:pt idx="74">
                  <c:v>2183.3124469600848</c:v>
                </c:pt>
                <c:pt idx="75">
                  <c:v>2218.7974388471994</c:v>
                </c:pt>
                <c:pt idx="76">
                  <c:v>2254.3077726561323</c:v>
                </c:pt>
                <c:pt idx="77">
                  <c:v>2289.8434483868837</c:v>
                </c:pt>
                <c:pt idx="78">
                  <c:v>2325.4044660394529</c:v>
                </c:pt>
                <c:pt idx="79">
                  <c:v>2360.990825613841</c:v>
                </c:pt>
                <c:pt idx="80">
                  <c:v>2396.6025271100466</c:v>
                </c:pt>
                <c:pt idx="81">
                  <c:v>2432.0972578126161</c:v>
                </c:pt>
                <c:pt idx="82">
                  <c:v>2467.4750177215492</c:v>
                </c:pt>
                <c:pt idx="83">
                  <c:v>2502.7358068368458</c:v>
                </c:pt>
                <c:pt idx="84">
                  <c:v>2537.8796251585059</c:v>
                </c:pt>
                <c:pt idx="85">
                  <c:v>2572.9064726865299</c:v>
                </c:pt>
                <c:pt idx="86">
                  <c:v>2607.8163494209175</c:v>
                </c:pt>
                <c:pt idx="87">
                  <c:v>2642.6092553616686</c:v>
                </c:pt>
                <c:pt idx="88">
                  <c:v>2677.2851905087832</c:v>
                </c:pt>
                <c:pt idx="89">
                  <c:v>2711.8441548622618</c:v>
                </c:pt>
                <c:pt idx="90">
                  <c:v>2746.2861484221035</c:v>
                </c:pt>
              </c:numCache>
            </c:numRef>
          </c:xVal>
          <c:yVal>
            <c:numRef>
              <c:f>'Emissions pulses &amp; scenarios'!$D$19:$CP$19</c:f>
              <c:numCache>
                <c:formatCode>General</c:formatCode>
                <c:ptCount val="91"/>
                <c:pt idx="0">
                  <c:v>0.59766492343473698</c:v>
                </c:pt>
                <c:pt idx="1">
                  <c:v>0.60896995579368385</c:v>
                </c:pt>
                <c:pt idx="2">
                  <c:v>0.61814643471759645</c:v>
                </c:pt>
                <c:pt idx="3">
                  <c:v>0.62540427894476847</c:v>
                </c:pt>
                <c:pt idx="4">
                  <c:v>0.63092201023643935</c:v>
                </c:pt>
                <c:pt idx="5">
                  <c:v>0.6348548250444086</c:v>
                </c:pt>
                <c:pt idx="6">
                  <c:v>0.64049552561889089</c:v>
                </c:pt>
                <c:pt idx="7">
                  <c:v>0.64781562058227338</c:v>
                </c:pt>
                <c:pt idx="8">
                  <c:v>0.65678922010146179</c:v>
                </c:pt>
                <c:pt idx="9">
                  <c:v>0.66739304585036141</c:v>
                </c:pt>
                <c:pt idx="10">
                  <c:v>0.67960647984873934</c:v>
                </c:pt>
                <c:pt idx="11">
                  <c:v>0.69253427306402449</c:v>
                </c:pt>
                <c:pt idx="12">
                  <c:v>0.70617496974413219</c:v>
                </c:pt>
                <c:pt idx="13">
                  <c:v>0.72052644220076345</c:v>
                </c:pt>
                <c:pt idx="14">
                  <c:v>0.73558594549821277</c:v>
                </c:pt>
                <c:pt idx="15">
                  <c:v>0.75135016815880151</c:v>
                </c:pt>
                <c:pt idx="16">
                  <c:v>0.76781527919243042</c:v>
                </c:pt>
                <c:pt idx="17">
                  <c:v>0.78497697173879122</c:v>
                </c:pt>
                <c:pt idx="18">
                  <c:v>0.8028305035916472</c:v>
                </c:pt>
                <c:pt idx="19">
                  <c:v>0.82137073485562007</c:v>
                </c:pt>
                <c:pt idx="20">
                  <c:v>0.84059216153259353</c:v>
                </c:pt>
                <c:pt idx="21">
                  <c:v>0.86006632002105032</c:v>
                </c:pt>
                <c:pt idx="22">
                  <c:v>0.87980692683265116</c:v>
                </c:pt>
                <c:pt idx="23">
                  <c:v>0.89982609670650571</c:v>
                </c:pt>
                <c:pt idx="24">
                  <c:v>0.92013446396038234</c:v>
                </c:pt>
                <c:pt idx="25">
                  <c:v>0.94074129517962057</c:v>
                </c:pt>
                <c:pt idx="26">
                  <c:v>0.96165459373915219</c:v>
                </c:pt>
                <c:pt idx="27">
                  <c:v>0.98288119666142659</c:v>
                </c:pt>
                <c:pt idx="28">
                  <c:v>1.0044268643105454</c:v>
                </c:pt>
                <c:pt idx="29">
                  <c:v>1.0262963634127358</c:v>
                </c:pt>
                <c:pt idx="30">
                  <c:v>1.0484935438773353</c:v>
                </c:pt>
                <c:pt idx="31">
                  <c:v>1.0713281699515997</c:v>
                </c:pt>
                <c:pt idx="32">
                  <c:v>1.0947894097658057</c:v>
                </c:pt>
                <c:pt idx="33">
                  <c:v>1.1188668971866094</c:v>
                </c:pt>
                <c:pt idx="34">
                  <c:v>1.1435506756166818</c:v>
                </c:pt>
                <c:pt idx="35">
                  <c:v>1.1688311495155947</c:v>
                </c:pt>
                <c:pt idx="36">
                  <c:v>1.1946990427070789</c:v>
                </c:pt>
                <c:pt idx="37">
                  <c:v>1.22114536266244</c:v>
                </c:pt>
                <c:pt idx="38">
                  <c:v>1.248161370055809</c:v>
                </c:pt>
                <c:pt idx="39">
                  <c:v>1.2757385529774181</c:v>
                </c:pt>
                <c:pt idx="40">
                  <c:v>1.3038686052688355</c:v>
                </c:pt>
                <c:pt idx="41">
                  <c:v>1.3321114703387167</c:v>
                </c:pt>
                <c:pt idx="42">
                  <c:v>1.3604655019628387</c:v>
                </c:pt>
                <c:pt idx="43">
                  <c:v>1.3889295417530727</c:v>
                </c:pt>
                <c:pt idx="44">
                  <c:v>1.4175028207716354</c:v>
                </c:pt>
                <c:pt idx="45">
                  <c:v>1.4461848748498154</c:v>
                </c:pt>
                <c:pt idx="46">
                  <c:v>1.4749754717957779</c:v>
                </c:pt>
                <c:pt idx="47">
                  <c:v>1.5038745489412917</c:v>
                </c:pt>
                <c:pt idx="48">
                  <c:v>1.5328821596971682</c:v>
                </c:pt>
                <c:pt idx="49">
                  <c:v>1.5619984279708854</c:v>
                </c:pt>
                <c:pt idx="50">
                  <c:v>1.5912235094541987</c:v>
                </c:pt>
                <c:pt idx="51">
                  <c:v>1.6207290688672642</c:v>
                </c:pt>
                <c:pt idx="52">
                  <c:v>1.6505079578872339</c:v>
                </c:pt>
                <c:pt idx="53">
                  <c:v>1.6805533606139231</c:v>
                </c:pt>
                <c:pt idx="54">
                  <c:v>1.710858749135689</c:v>
                </c:pt>
                <c:pt idx="55">
                  <c:v>1.7414178448397108</c:v>
                </c:pt>
                <c:pt idx="56">
                  <c:v>1.7722245847785398</c:v>
                </c:pt>
                <c:pt idx="57">
                  <c:v>1.8032730924902332</c:v>
                </c:pt>
                <c:pt idx="58">
                  <c:v>1.8345576527429164</c:v>
                </c:pt>
                <c:pt idx="59">
                  <c:v>1.8660726897381914</c:v>
                </c:pt>
                <c:pt idx="60">
                  <c:v>1.8978127483628928</c:v>
                </c:pt>
                <c:pt idx="61">
                  <c:v>1.929939927943908</c:v>
                </c:pt>
                <c:pt idx="62">
                  <c:v>1.9624365111721078</c:v>
                </c:pt>
                <c:pt idx="63">
                  <c:v>1.9952858542895067</c:v>
                </c:pt>
                <c:pt idx="64">
                  <c:v>2.0284723020470778</c:v>
                </c:pt>
                <c:pt idx="65">
                  <c:v>2.0619811111416073</c:v>
                </c:pt>
                <c:pt idx="66">
                  <c:v>2.0957983811926644</c:v>
                </c:pt>
                <c:pt idx="67">
                  <c:v>2.1299109924406219</c:v>
                </c:pt>
                <c:pt idx="68">
                  <c:v>2.1643065494488005</c:v>
                </c:pt>
                <c:pt idx="69">
                  <c:v>2.1989733301803773</c:v>
                </c:pt>
                <c:pt idx="70">
                  <c:v>2.2339002398960317</c:v>
                </c:pt>
                <c:pt idx="71">
                  <c:v>2.2691799868406917</c:v>
                </c:pt>
                <c:pt idx="72">
                  <c:v>2.3047836797726116</c:v>
                </c:pt>
                <c:pt idx="73">
                  <c:v>2.3406844723403499</c:v>
                </c:pt>
                <c:pt idx="74">
                  <c:v>2.3768574321588742</c:v>
                </c:pt>
                <c:pt idx="75">
                  <c:v>2.4132794215480189</c:v>
                </c:pt>
                <c:pt idx="76">
                  <c:v>2.4499289888633835</c:v>
                </c:pt>
                <c:pt idx="77">
                  <c:v>2.4867862694893939</c:v>
                </c:pt>
                <c:pt idx="78">
                  <c:v>2.5238328956854845</c:v>
                </c:pt>
                <c:pt idx="79">
                  <c:v>2.5610519145826771</c:v>
                </c:pt>
                <c:pt idx="80">
                  <c:v>2.5984277137219758</c:v>
                </c:pt>
                <c:pt idx="81">
                  <c:v>2.6359836550679439</c:v>
                </c:pt>
                <c:pt idx="82">
                  <c:v>2.6737057582859629</c:v>
                </c:pt>
                <c:pt idx="83">
                  <c:v>2.7115811175489082</c:v>
                </c:pt>
                <c:pt idx="84">
                  <c:v>2.7495978872658107</c:v>
                </c:pt>
                <c:pt idx="85">
                  <c:v>2.7877452709900483</c:v>
                </c:pt>
                <c:pt idx="86">
                  <c:v>2.8260135137977276</c:v>
                </c:pt>
                <c:pt idx="87">
                  <c:v>2.8643938984803183</c:v>
                </c:pt>
                <c:pt idx="88">
                  <c:v>2.9028787459601859</c:v>
                </c:pt>
                <c:pt idx="89">
                  <c:v>2.9414614204162541</c:v>
                </c:pt>
                <c:pt idx="90">
                  <c:v>2.9801363397032006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6256"/>
        <c:axId val="76266648"/>
      </c:scatterChart>
      <c:valAx>
        <c:axId val="76266256"/>
        <c:scaling>
          <c:orientation val="minMax"/>
          <c:max val="2100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CO2 emissions (GtC)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6648"/>
        <c:crosses val="autoZero"/>
        <c:crossBetween val="midCat"/>
      </c:valAx>
      <c:valAx>
        <c:axId val="7626664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(degC above pre-industrial)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77188</xdr:colOff>
      <xdr:row>12</xdr:row>
      <xdr:rowOff>129641</xdr:rowOff>
    </xdr:from>
    <xdr:to>
      <xdr:col>8</xdr:col>
      <xdr:colOff>637308</xdr:colOff>
      <xdr:row>23</xdr:row>
      <xdr:rowOff>92035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55418</xdr:colOff>
      <xdr:row>13</xdr:row>
      <xdr:rowOff>0</xdr:rowOff>
    </xdr:from>
    <xdr:to>
      <xdr:col>12</xdr:col>
      <xdr:colOff>595746</xdr:colOff>
      <xdr:row>23</xdr:row>
      <xdr:rowOff>142503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D%203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Module"/>
      <sheetName val="FUND Simulation 1950-2010"/>
      <sheetName val="Emissions pulses &amp; scenarios"/>
      <sheetName val="1950-2010 Emissions"/>
      <sheetName val="100GtC in 2008"/>
      <sheetName val="1GtC in 2020 on RCP8.5"/>
      <sheetName val="1GtC in 2020 on RCP3"/>
      <sheetName val="Cumulative uptake"/>
      <sheetName val="Yearly uptake"/>
      <sheetName val="Warming vs cumulative emissions"/>
    </sheetNames>
    <sheetDataSet>
      <sheetData sheetId="0">
        <row r="8">
          <cell r="I8">
            <v>0.4</v>
          </cell>
        </row>
        <row r="9">
          <cell r="I9">
            <v>0</v>
          </cell>
        </row>
      </sheetData>
      <sheetData sheetId="1">
        <row r="2">
          <cell r="E2">
            <v>2600</v>
          </cell>
          <cell r="H2">
            <v>3.9800000000000002E-2</v>
          </cell>
          <cell r="I2">
            <v>0.2079</v>
          </cell>
          <cell r="J2">
            <v>0.35970000000000002</v>
          </cell>
          <cell r="S2">
            <v>47.358753160000006</v>
          </cell>
        </row>
        <row r="3">
          <cell r="E3">
            <v>1.1299999999999999</v>
          </cell>
          <cell r="H3">
            <v>3.1250000000000001E-4</v>
          </cell>
          <cell r="I3">
            <v>8.771929824561403E-3</v>
          </cell>
          <cell r="J3">
            <v>8.3333333333333329E-2</v>
          </cell>
          <cell r="N3">
            <v>0.13</v>
          </cell>
          <cell r="P3">
            <v>1</v>
          </cell>
          <cell r="S3">
            <v>3.1</v>
          </cell>
        </row>
        <row r="4">
          <cell r="E4">
            <v>1900000</v>
          </cell>
          <cell r="H4">
            <v>0.04</v>
          </cell>
          <cell r="I4">
            <v>285</v>
          </cell>
          <cell r="J4">
            <v>790</v>
          </cell>
          <cell r="N4">
            <v>0.2</v>
          </cell>
          <cell r="P4">
            <v>0.9972489701005488</v>
          </cell>
        </row>
        <row r="5">
          <cell r="N5">
            <v>0.32</v>
          </cell>
          <cell r="P5">
            <v>0.98657738410083806</v>
          </cell>
        </row>
        <row r="6">
          <cell r="N6">
            <v>0.25</v>
          </cell>
          <cell r="P6">
            <v>0.94287314385487497</v>
          </cell>
          <cell r="S6">
            <v>500</v>
          </cell>
        </row>
        <row r="7">
          <cell r="N7">
            <v>0.1</v>
          </cell>
          <cell r="P7">
            <v>0.60653065971263342</v>
          </cell>
          <cell r="S7">
            <v>2</v>
          </cell>
        </row>
        <row r="8">
          <cell r="O8">
            <v>275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"/>
  <sheetViews>
    <sheetView topLeftCell="HT43" zoomScale="85" zoomScaleNormal="85" workbookViewId="0">
      <selection activeCell="C84" sqref="C84:IT84"/>
    </sheetView>
  </sheetViews>
  <sheetFormatPr defaultColWidth="11.42578125" defaultRowHeight="15" x14ac:dyDescent="0.25"/>
  <sheetData>
    <row r="1" spans="1:31" x14ac:dyDescent="0.25">
      <c r="A1" t="s">
        <v>107</v>
      </c>
    </row>
    <row r="2" spans="1:31" x14ac:dyDescent="0.25">
      <c r="A2" s="52"/>
      <c r="B2" s="38" t="s">
        <v>108</v>
      </c>
      <c r="C2" s="38"/>
      <c r="D2" s="38"/>
      <c r="E2" s="38"/>
      <c r="F2" s="19"/>
      <c r="S2" s="55" t="s">
        <v>77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19"/>
    </row>
    <row r="3" spans="1:31" x14ac:dyDescent="0.25">
      <c r="A3" s="53"/>
      <c r="B3" s="39" t="s">
        <v>109</v>
      </c>
      <c r="C3" s="39"/>
      <c r="D3" s="39"/>
      <c r="E3" s="39"/>
      <c r="F3" s="17"/>
      <c r="S3" s="56" t="s">
        <v>82</v>
      </c>
      <c r="T3" s="39" t="s">
        <v>83</v>
      </c>
      <c r="U3" s="39" t="s">
        <v>84</v>
      </c>
      <c r="V3" s="39"/>
      <c r="W3" s="39"/>
      <c r="X3" s="39"/>
      <c r="Y3" s="39"/>
      <c r="Z3" s="39"/>
      <c r="AA3" s="39"/>
      <c r="AB3" s="39"/>
      <c r="AC3" s="39"/>
      <c r="AD3" s="39"/>
      <c r="AE3" s="17"/>
    </row>
    <row r="4" spans="1:31" x14ac:dyDescent="0.25">
      <c r="A4" s="54"/>
      <c r="B4" s="49" t="s">
        <v>110</v>
      </c>
      <c r="C4" s="49"/>
      <c r="D4" s="49"/>
      <c r="E4" s="49"/>
      <c r="F4" s="20"/>
      <c r="S4" s="57" t="s">
        <v>78</v>
      </c>
      <c r="T4" s="39" t="s">
        <v>80</v>
      </c>
      <c r="U4" s="39" t="s">
        <v>81</v>
      </c>
      <c r="V4" s="39"/>
      <c r="W4" s="39"/>
      <c r="X4" s="39"/>
      <c r="Y4" s="39"/>
      <c r="Z4" s="39"/>
      <c r="AA4" s="39"/>
      <c r="AB4" s="39"/>
      <c r="AC4" s="39"/>
      <c r="AD4" s="39"/>
      <c r="AE4" s="17"/>
    </row>
    <row r="5" spans="1:31" x14ac:dyDescent="0.25">
      <c r="S5" s="57" t="s">
        <v>79</v>
      </c>
      <c r="T5" s="39" t="s">
        <v>86</v>
      </c>
      <c r="U5" s="5" t="s">
        <v>85</v>
      </c>
      <c r="V5" s="39"/>
      <c r="W5" s="39"/>
      <c r="X5" s="39"/>
      <c r="Y5" s="39"/>
      <c r="Z5" s="39"/>
      <c r="AA5" s="39"/>
      <c r="AB5" s="39"/>
      <c r="AC5" s="39"/>
      <c r="AD5" s="39"/>
      <c r="AE5" s="17"/>
    </row>
    <row r="6" spans="1:31" x14ac:dyDescent="0.25">
      <c r="A6" t="s">
        <v>105</v>
      </c>
      <c r="L6" t="s">
        <v>106</v>
      </c>
      <c r="S6" s="58" t="s">
        <v>111</v>
      </c>
      <c r="T6" s="49" t="s">
        <v>129</v>
      </c>
      <c r="U6" s="49" t="s">
        <v>130</v>
      </c>
      <c r="V6" s="49"/>
      <c r="W6" s="49"/>
      <c r="X6" s="49"/>
      <c r="Y6" s="49"/>
      <c r="Z6" s="49"/>
      <c r="AA6" s="49"/>
      <c r="AB6" s="49"/>
      <c r="AC6" s="49"/>
      <c r="AD6" s="49"/>
      <c r="AE6" s="20"/>
    </row>
    <row r="7" spans="1:31" x14ac:dyDescent="0.25">
      <c r="A7" s="37"/>
      <c r="B7" s="38" t="s">
        <v>37</v>
      </c>
      <c r="C7" s="38" t="s">
        <v>38</v>
      </c>
      <c r="D7" s="38" t="s">
        <v>39</v>
      </c>
      <c r="E7" s="38" t="s">
        <v>13</v>
      </c>
      <c r="F7" s="38"/>
      <c r="G7" s="38" t="s">
        <v>40</v>
      </c>
      <c r="H7" s="38" t="s">
        <v>41</v>
      </c>
      <c r="I7" s="38" t="s">
        <v>42</v>
      </c>
      <c r="J7" s="38"/>
      <c r="K7" s="38"/>
      <c r="L7" s="19"/>
      <c r="N7" s="37"/>
      <c r="O7" s="38" t="s">
        <v>35</v>
      </c>
      <c r="P7" s="38" t="s">
        <v>36</v>
      </c>
      <c r="Q7" s="38"/>
      <c r="R7" s="38"/>
      <c r="S7" s="19"/>
    </row>
    <row r="8" spans="1:31" x14ac:dyDescent="0.25">
      <c r="A8" s="10"/>
      <c r="B8" s="39" t="s">
        <v>0</v>
      </c>
      <c r="C8" s="39" t="s">
        <v>5</v>
      </c>
      <c r="D8" s="39" t="s">
        <v>14</v>
      </c>
      <c r="E8" s="39" t="s">
        <v>6</v>
      </c>
      <c r="F8" s="39" t="s">
        <v>8</v>
      </c>
      <c r="G8" s="39" t="s">
        <v>7</v>
      </c>
      <c r="H8" s="39" t="s">
        <v>9</v>
      </c>
      <c r="I8" s="39" t="s">
        <v>11</v>
      </c>
      <c r="J8" s="39"/>
      <c r="K8" s="39" t="s">
        <v>117</v>
      </c>
      <c r="L8" s="17"/>
      <c r="N8" s="10"/>
      <c r="O8" s="39" t="s">
        <v>33</v>
      </c>
      <c r="P8" s="39" t="s">
        <v>34</v>
      </c>
      <c r="Q8" s="39"/>
      <c r="R8" s="39"/>
      <c r="S8" s="17"/>
    </row>
    <row r="9" spans="1:31" x14ac:dyDescent="0.25">
      <c r="A9" s="10" t="s">
        <v>1</v>
      </c>
      <c r="B9" s="40">
        <f>278000*1</f>
        <v>278000</v>
      </c>
      <c r="C9" s="41">
        <v>7.8</v>
      </c>
      <c r="D9" s="36">
        <v>1.7350000000000001</v>
      </c>
      <c r="E9" s="36">
        <v>5.5</v>
      </c>
      <c r="F9" s="42">
        <v>9.67</v>
      </c>
      <c r="G9" s="40">
        <v>62</v>
      </c>
      <c r="H9" s="41">
        <v>73.33</v>
      </c>
      <c r="I9" s="93">
        <v>395000</v>
      </c>
      <c r="J9" s="39">
        <v>395000</v>
      </c>
      <c r="K9" s="39" t="s">
        <v>113</v>
      </c>
      <c r="L9" s="77">
        <v>0.15</v>
      </c>
      <c r="N9" s="10" t="s">
        <v>1</v>
      </c>
      <c r="O9" s="3">
        <f>I9-B9</f>
        <v>117000</v>
      </c>
      <c r="P9" s="39">
        <f>O9*C9</f>
        <v>912600</v>
      </c>
      <c r="Q9" s="39"/>
      <c r="R9" s="39" t="s">
        <v>128</v>
      </c>
      <c r="S9" s="17"/>
    </row>
    <row r="10" spans="1:31" x14ac:dyDescent="0.25">
      <c r="A10" s="10" t="s">
        <v>2</v>
      </c>
      <c r="B10" s="40">
        <v>700</v>
      </c>
      <c r="C10" s="41">
        <v>2.78</v>
      </c>
      <c r="D10" s="36">
        <v>0.55000000000000004</v>
      </c>
      <c r="E10" s="36">
        <v>3.5999999999999997E-2</v>
      </c>
      <c r="F10" s="42">
        <v>0</v>
      </c>
      <c r="G10" s="40">
        <v>100</v>
      </c>
      <c r="H10" s="41">
        <v>10.5</v>
      </c>
      <c r="I10" s="40">
        <v>1860</v>
      </c>
      <c r="J10" s="39"/>
      <c r="K10" s="39" t="s">
        <v>114</v>
      </c>
      <c r="L10" s="77">
        <v>1.73</v>
      </c>
      <c r="N10" s="10" t="s">
        <v>2</v>
      </c>
      <c r="O10" s="3">
        <f>I10-B10</f>
        <v>1160</v>
      </c>
      <c r="P10" s="39">
        <f>O10*C10</f>
        <v>3224.7999999999997</v>
      </c>
      <c r="Q10" s="39"/>
      <c r="R10" s="39">
        <f>SUM(E16:E23)</f>
        <v>80.600000000000009</v>
      </c>
      <c r="S10" s="17"/>
    </row>
    <row r="11" spans="1:31" x14ac:dyDescent="0.25">
      <c r="A11" s="10" t="s">
        <v>3</v>
      </c>
      <c r="B11" s="40">
        <v>270</v>
      </c>
      <c r="C11" s="41">
        <v>7.8</v>
      </c>
      <c r="D11" s="36">
        <v>0.18</v>
      </c>
      <c r="E11" s="36">
        <v>0.12</v>
      </c>
      <c r="F11" s="42">
        <v>0</v>
      </c>
      <c r="G11" s="40">
        <v>100</v>
      </c>
      <c r="H11" s="41">
        <v>114</v>
      </c>
      <c r="I11" s="40">
        <v>322</v>
      </c>
      <c r="J11" s="39"/>
      <c r="K11" s="39" t="s">
        <v>115</v>
      </c>
      <c r="L11" s="77">
        <v>1</v>
      </c>
      <c r="N11" s="10" t="s">
        <v>3</v>
      </c>
      <c r="O11" s="3">
        <f>I11-B11</f>
        <v>52</v>
      </c>
      <c r="P11" s="39">
        <f>O11*C11</f>
        <v>405.59999999999997</v>
      </c>
      <c r="Q11" s="39"/>
      <c r="R11" s="39"/>
      <c r="S11" s="17"/>
    </row>
    <row r="12" spans="1:31" x14ac:dyDescent="0.25">
      <c r="A12" s="10" t="s">
        <v>4</v>
      </c>
      <c r="B12" s="36">
        <v>0</v>
      </c>
      <c r="C12" s="40">
        <v>100000</v>
      </c>
      <c r="D12" s="36">
        <v>2.1999999999999999E-2</v>
      </c>
      <c r="E12" s="36">
        <v>0.2</v>
      </c>
      <c r="F12" s="42">
        <v>0</v>
      </c>
      <c r="G12" s="40">
        <v>100</v>
      </c>
      <c r="H12" s="41">
        <v>1000</v>
      </c>
      <c r="I12" s="36">
        <v>0.11</v>
      </c>
      <c r="J12" s="39"/>
      <c r="K12" s="39" t="s">
        <v>116</v>
      </c>
      <c r="L12" s="77">
        <v>1000</v>
      </c>
      <c r="N12" s="10" t="s">
        <v>4</v>
      </c>
      <c r="O12" s="5">
        <f>I12-B12</f>
        <v>0.11</v>
      </c>
      <c r="P12" s="39">
        <f>O12*C12</f>
        <v>11000</v>
      </c>
      <c r="Q12" s="39"/>
      <c r="R12" s="39"/>
      <c r="S12" s="17"/>
    </row>
    <row r="13" spans="1:31" x14ac:dyDescent="0.25">
      <c r="A13" s="10"/>
      <c r="B13" s="3"/>
      <c r="C13" s="3"/>
      <c r="D13" s="3"/>
      <c r="E13" s="3"/>
      <c r="F13" s="3"/>
      <c r="G13" s="3"/>
      <c r="H13" s="3"/>
      <c r="I13" s="3"/>
      <c r="J13" s="39"/>
      <c r="K13" s="39"/>
      <c r="L13" s="17"/>
      <c r="N13" s="10"/>
      <c r="O13" s="39"/>
      <c r="P13" s="39"/>
      <c r="Q13" s="39"/>
      <c r="R13" s="39"/>
      <c r="S13" s="17"/>
    </row>
    <row r="14" spans="1:31" x14ac:dyDescent="0.25">
      <c r="A14" s="10"/>
      <c r="B14" s="39" t="s">
        <v>43</v>
      </c>
      <c r="C14" s="39" t="s">
        <v>44</v>
      </c>
      <c r="D14" s="39" t="s">
        <v>45</v>
      </c>
      <c r="E14" s="80" t="s">
        <v>121</v>
      </c>
      <c r="F14" s="39"/>
      <c r="G14" s="39"/>
      <c r="H14" s="39"/>
      <c r="I14" s="39"/>
      <c r="J14" s="39"/>
      <c r="K14" s="80"/>
      <c r="L14" s="17"/>
      <c r="N14" s="10"/>
      <c r="O14" s="39" t="s">
        <v>61</v>
      </c>
      <c r="P14" s="39" t="s">
        <v>102</v>
      </c>
      <c r="Q14" s="39"/>
      <c r="R14" s="39"/>
      <c r="S14" s="17"/>
    </row>
    <row r="15" spans="1:31" x14ac:dyDescent="0.25">
      <c r="A15" s="10"/>
      <c r="B15" s="39" t="s">
        <v>21</v>
      </c>
      <c r="C15" s="39" t="s">
        <v>22</v>
      </c>
      <c r="D15" s="39" t="s">
        <v>23</v>
      </c>
      <c r="E15" s="80" t="s">
        <v>123</v>
      </c>
      <c r="F15" s="39"/>
      <c r="G15" s="39"/>
      <c r="H15" s="39"/>
      <c r="I15" s="39"/>
      <c r="J15" s="39"/>
      <c r="K15" s="39"/>
      <c r="L15" s="17"/>
      <c r="N15" s="10"/>
      <c r="O15" s="39" t="s">
        <v>62</v>
      </c>
      <c r="P15" s="39" t="s">
        <v>103</v>
      </c>
      <c r="Q15" s="39"/>
      <c r="R15" s="39"/>
      <c r="S15" s="17"/>
    </row>
    <row r="16" spans="1:31" x14ac:dyDescent="0.25">
      <c r="A16" s="10" t="s">
        <v>24</v>
      </c>
      <c r="B16" s="42">
        <v>4500000</v>
      </c>
      <c r="C16" s="44">
        <v>1</v>
      </c>
      <c r="D16" s="42">
        <v>45</v>
      </c>
      <c r="E16" s="42">
        <v>4.0999999999999996</v>
      </c>
      <c r="F16" s="39"/>
      <c r="G16" s="39"/>
      <c r="H16" s="39"/>
      <c r="I16" s="39"/>
      <c r="J16" s="39"/>
      <c r="K16" s="39"/>
      <c r="L16" s="17"/>
      <c r="N16" s="10" t="s">
        <v>24</v>
      </c>
      <c r="O16" s="5">
        <f t="shared" ref="O16:O23" si="0">POLE/90 * (D16 - LAT_g)</f>
        <v>0.24624719416386084</v>
      </c>
      <c r="P16" s="13">
        <f t="shared" ref="P16:P23" si="1">(C16-O16) * (1+(Ocean_Prop/RLO)-Ocean_Prop)</f>
        <v>0.59859374086334882</v>
      </c>
      <c r="Q16" s="39"/>
      <c r="R16" s="39"/>
      <c r="S16" s="17"/>
    </row>
    <row r="17" spans="1:254" x14ac:dyDescent="0.25">
      <c r="A17" s="10" t="s">
        <v>25</v>
      </c>
      <c r="B17" s="42">
        <v>9360000</v>
      </c>
      <c r="C17" s="44">
        <v>1</v>
      </c>
      <c r="D17" s="42">
        <v>40</v>
      </c>
      <c r="E17" s="42">
        <v>5.5</v>
      </c>
      <c r="F17" s="39"/>
      <c r="G17" s="39"/>
      <c r="H17" s="39"/>
      <c r="I17" s="39"/>
      <c r="J17" s="39"/>
      <c r="K17" s="39"/>
      <c r="L17" s="17"/>
      <c r="N17" s="10" t="s">
        <v>25</v>
      </c>
      <c r="O17" s="5">
        <f t="shared" si="0"/>
        <v>0.1629138608305275</v>
      </c>
      <c r="P17" s="13">
        <f t="shared" si="1"/>
        <v>0.66477301257203225</v>
      </c>
      <c r="Q17" s="39"/>
      <c r="R17" s="39"/>
      <c r="S17" s="17"/>
    </row>
    <row r="18" spans="1:254" x14ac:dyDescent="0.25">
      <c r="A18" s="10" t="s">
        <v>26</v>
      </c>
      <c r="B18" s="42">
        <v>14200000</v>
      </c>
      <c r="C18" s="44">
        <v>1.2</v>
      </c>
      <c r="D18" s="42">
        <v>40</v>
      </c>
      <c r="E18" s="42">
        <v>1.7</v>
      </c>
      <c r="F18" s="39"/>
      <c r="G18" s="39"/>
      <c r="H18" s="39"/>
      <c r="I18" s="39"/>
      <c r="J18" s="39"/>
      <c r="K18" s="39"/>
      <c r="L18" s="17"/>
      <c r="N18" s="10" t="s">
        <v>26</v>
      </c>
      <c r="O18" s="5">
        <f t="shared" si="0"/>
        <v>0.1629138608305275</v>
      </c>
      <c r="P18" s="13">
        <f t="shared" si="1"/>
        <v>0.82360326467287248</v>
      </c>
      <c r="Q18" s="39"/>
      <c r="R18" s="39"/>
      <c r="S18" s="17"/>
    </row>
    <row r="19" spans="1:254" x14ac:dyDescent="0.25">
      <c r="A19" s="10" t="s">
        <v>27</v>
      </c>
      <c r="B19" s="42">
        <v>22900000</v>
      </c>
      <c r="C19" s="44">
        <v>1.4</v>
      </c>
      <c r="D19" s="42">
        <v>55</v>
      </c>
      <c r="E19" s="42">
        <v>11.9</v>
      </c>
      <c r="F19" s="39"/>
      <c r="G19" s="39"/>
      <c r="H19" s="39"/>
      <c r="I19" s="39"/>
      <c r="J19" s="39"/>
      <c r="K19" s="39"/>
      <c r="L19" s="17"/>
      <c r="N19" s="10" t="s">
        <v>27</v>
      </c>
      <c r="O19" s="5">
        <f t="shared" si="0"/>
        <v>0.4129138608305275</v>
      </c>
      <c r="P19" s="13">
        <f t="shared" si="1"/>
        <v>0.78389570164766254</v>
      </c>
      <c r="Q19" s="39"/>
      <c r="R19" s="39"/>
      <c r="S19" s="17"/>
    </row>
    <row r="20" spans="1:254" x14ac:dyDescent="0.25">
      <c r="A20" s="10" t="s">
        <v>28</v>
      </c>
      <c r="B20" s="42">
        <v>11700000</v>
      </c>
      <c r="C20" s="44">
        <v>0.6</v>
      </c>
      <c r="D20" s="42">
        <v>30</v>
      </c>
      <c r="E20" s="42">
        <v>32.200000000000003</v>
      </c>
      <c r="F20" s="39"/>
      <c r="G20" s="39"/>
      <c r="H20" s="39"/>
      <c r="I20" s="39"/>
      <c r="J20" s="39"/>
      <c r="K20" s="39"/>
      <c r="L20" s="17"/>
      <c r="N20" s="10" t="s">
        <v>28</v>
      </c>
      <c r="O20" s="5">
        <f t="shared" si="0"/>
        <v>-3.7528058361391576E-3</v>
      </c>
      <c r="P20" s="13">
        <f t="shared" si="1"/>
        <v>0.47947105178771848</v>
      </c>
      <c r="Q20" s="39"/>
      <c r="R20" s="39"/>
      <c r="S20" s="17"/>
    </row>
    <row r="21" spans="1:254" x14ac:dyDescent="0.25">
      <c r="A21" s="10" t="s">
        <v>29</v>
      </c>
      <c r="B21" s="42">
        <v>8900000</v>
      </c>
      <c r="C21" s="44">
        <v>0.8</v>
      </c>
      <c r="D21" s="42">
        <v>15</v>
      </c>
      <c r="E21" s="42">
        <v>6.6</v>
      </c>
      <c r="F21" s="39"/>
      <c r="G21" s="39"/>
      <c r="H21" s="39"/>
      <c r="I21" s="39"/>
      <c r="J21" s="39"/>
      <c r="K21" s="39"/>
      <c r="L21" s="17"/>
      <c r="N21" s="10" t="s">
        <v>29</v>
      </c>
      <c r="O21" s="5">
        <f t="shared" si="0"/>
        <v>-0.25375280583613913</v>
      </c>
      <c r="P21" s="13">
        <f t="shared" si="1"/>
        <v>0.83683911901460939</v>
      </c>
      <c r="Q21" s="39"/>
      <c r="R21" s="39"/>
      <c r="S21" s="17"/>
    </row>
    <row r="22" spans="1:254" x14ac:dyDescent="0.25">
      <c r="A22" s="10" t="s">
        <v>30</v>
      </c>
      <c r="B22" s="42">
        <v>36300000</v>
      </c>
      <c r="C22" s="44">
        <v>0.7</v>
      </c>
      <c r="D22" s="42">
        <v>20</v>
      </c>
      <c r="E22" s="42">
        <v>11.2</v>
      </c>
      <c r="F22" s="39"/>
      <c r="G22" s="39"/>
      <c r="H22" s="39"/>
      <c r="I22" s="39"/>
      <c r="J22" s="39"/>
      <c r="K22" s="39"/>
      <c r="L22" s="17"/>
      <c r="N22" s="10" t="s">
        <v>30</v>
      </c>
      <c r="O22" s="5">
        <f t="shared" si="0"/>
        <v>-0.17041947250280581</v>
      </c>
      <c r="P22" s="13">
        <f t="shared" si="1"/>
        <v>0.69124472125550562</v>
      </c>
      <c r="Q22" s="39"/>
      <c r="R22" s="39"/>
      <c r="S22" s="17"/>
    </row>
    <row r="23" spans="1:254" x14ac:dyDescent="0.25">
      <c r="A23" s="10" t="s">
        <v>31</v>
      </c>
      <c r="B23" s="42">
        <v>34700000</v>
      </c>
      <c r="C23" s="44">
        <v>0.85</v>
      </c>
      <c r="D23" s="42">
        <v>20</v>
      </c>
      <c r="E23" s="42">
        <v>7.4</v>
      </c>
      <c r="F23" s="39"/>
      <c r="G23" s="39"/>
      <c r="H23" s="39"/>
      <c r="I23" s="39"/>
      <c r="J23" s="39"/>
      <c r="K23" s="39"/>
      <c r="L23" s="17"/>
      <c r="N23" s="10" t="s">
        <v>31</v>
      </c>
      <c r="O23" s="5">
        <f t="shared" si="0"/>
        <v>-0.17041947250280581</v>
      </c>
      <c r="P23" s="13">
        <f t="shared" si="1"/>
        <v>0.81036741033113591</v>
      </c>
      <c r="Q23" s="39"/>
      <c r="R23" s="39"/>
      <c r="S23" s="17"/>
    </row>
    <row r="24" spans="1:254" x14ac:dyDescent="0.25">
      <c r="A24" s="1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17"/>
      <c r="N24" s="10"/>
      <c r="O24" s="39"/>
      <c r="P24" s="39"/>
      <c r="Q24" s="39"/>
      <c r="R24" s="39"/>
      <c r="S24" s="17"/>
    </row>
    <row r="25" spans="1:254" x14ac:dyDescent="0.25">
      <c r="A25" s="10"/>
      <c r="B25" s="39" t="s">
        <v>46</v>
      </c>
      <c r="C25" s="3" t="s">
        <v>47</v>
      </c>
      <c r="D25" s="3" t="s">
        <v>48</v>
      </c>
      <c r="E25" s="3" t="s">
        <v>15</v>
      </c>
      <c r="F25" s="3" t="s">
        <v>73</v>
      </c>
      <c r="G25" s="3" t="s">
        <v>49</v>
      </c>
      <c r="H25" s="3" t="s">
        <v>63</v>
      </c>
      <c r="I25" s="3" t="s">
        <v>19</v>
      </c>
      <c r="J25" s="39"/>
      <c r="K25" s="39"/>
      <c r="L25" s="87" t="s">
        <v>122</v>
      </c>
      <c r="N25" s="10" t="s">
        <v>51</v>
      </c>
      <c r="O25" s="39"/>
      <c r="P25" s="39" t="s">
        <v>53</v>
      </c>
      <c r="Q25" s="39" t="s">
        <v>55</v>
      </c>
      <c r="R25" s="39" t="s">
        <v>58</v>
      </c>
      <c r="S25" s="17" t="s">
        <v>60</v>
      </c>
    </row>
    <row r="26" spans="1:254" x14ac:dyDescent="0.25">
      <c r="A26" s="10"/>
      <c r="B26" s="39" t="s">
        <v>10</v>
      </c>
      <c r="C26" s="3" t="s">
        <v>12</v>
      </c>
      <c r="D26" s="3" t="s">
        <v>17</v>
      </c>
      <c r="E26" s="3" t="s">
        <v>16</v>
      </c>
      <c r="F26" s="3" t="s">
        <v>54</v>
      </c>
      <c r="G26" s="3" t="s">
        <v>18</v>
      </c>
      <c r="H26" s="3" t="s">
        <v>64</v>
      </c>
      <c r="I26" s="3" t="s">
        <v>20</v>
      </c>
      <c r="J26" s="86" t="s">
        <v>126</v>
      </c>
      <c r="K26" s="86" t="s">
        <v>127</v>
      </c>
      <c r="L26" s="87" t="s">
        <v>124</v>
      </c>
      <c r="N26" s="10" t="s">
        <v>52</v>
      </c>
      <c r="O26" s="39" t="s">
        <v>50</v>
      </c>
      <c r="P26" s="39" t="s">
        <v>54</v>
      </c>
      <c r="Q26" s="39" t="s">
        <v>56</v>
      </c>
      <c r="R26" s="39" t="s">
        <v>57</v>
      </c>
      <c r="S26" s="17" t="s">
        <v>59</v>
      </c>
    </row>
    <row r="27" spans="1:254" x14ac:dyDescent="0.25">
      <c r="A27" s="45"/>
      <c r="B27" s="46">
        <v>30</v>
      </c>
      <c r="C27" s="46">
        <v>2050000</v>
      </c>
      <c r="D27" s="46">
        <v>35.502385922926678</v>
      </c>
      <c r="E27" s="46">
        <v>1.7466401804822214</v>
      </c>
      <c r="F27" s="46">
        <f>F9</f>
        <v>9.67</v>
      </c>
      <c r="G27" s="46">
        <v>53.33</v>
      </c>
      <c r="H27" s="46">
        <v>1.5</v>
      </c>
      <c r="I27" s="46">
        <v>1.4</v>
      </c>
      <c r="J27" s="46">
        <v>-0.47</v>
      </c>
      <c r="K27" s="46">
        <v>-0.4</v>
      </c>
      <c r="L27" s="88">
        <f>7*10^-8</f>
        <v>7.0000000000000005E-8</v>
      </c>
      <c r="N27" s="47">
        <f>-0.47*LN(1 + 2.01 * 10^(-5) * ( I10* I11  )^(0.75) + 5.31 * 10^(-15) * I10* ( I10 * I11 )^(1.52) )</f>
        <v>-0.17096065999757942</v>
      </c>
      <c r="O27" s="48">
        <f>N27</f>
        <v>-0.17096065999757942</v>
      </c>
      <c r="P27" s="49">
        <f>F9</f>
        <v>9.67</v>
      </c>
      <c r="Q27" s="49">
        <f>tcr/( 1 - (FRt/70) * ( 1 - EXP(-70/FRt) ) )</f>
        <v>3.0999999219959826</v>
      </c>
      <c r="R27" s="50">
        <f xml:space="preserve"> 1 - SUM(B16:B23)/510000000</f>
        <v>0.7204705882352942</v>
      </c>
      <c r="S27" s="51">
        <f>SUMPRODUCT(D16:D23,B16:B23)/SUM(B16:B23)</f>
        <v>30.225168350168349</v>
      </c>
    </row>
    <row r="28" spans="1:254" x14ac:dyDescent="0.25">
      <c r="D28">
        <v>35</v>
      </c>
      <c r="E28">
        <v>17</v>
      </c>
      <c r="Q28">
        <v>2.9947100651247998</v>
      </c>
    </row>
    <row r="30" spans="1:254" x14ac:dyDescent="0.25">
      <c r="C30">
        <f>100000*44/12</f>
        <v>366666.66666666669</v>
      </c>
    </row>
    <row r="31" spans="1:254" ht="15.75" thickBot="1" x14ac:dyDescent="0.3">
      <c r="C31">
        <f>D33-218.2968</f>
        <v>25585.440952264191</v>
      </c>
      <c r="N31">
        <f>1000*44/12</f>
        <v>3666.6666666666665</v>
      </c>
    </row>
    <row r="32" spans="1:254" x14ac:dyDescent="0.25">
      <c r="A32" s="83" t="s">
        <v>74</v>
      </c>
      <c r="B32" s="81" t="s">
        <v>75</v>
      </c>
      <c r="C32" s="59">
        <v>2009</v>
      </c>
      <c r="D32" s="30">
        <v>2010</v>
      </c>
      <c r="E32" s="30">
        <v>2011</v>
      </c>
      <c r="F32" s="30">
        <v>2012</v>
      </c>
      <c r="G32" s="30">
        <v>2013</v>
      </c>
      <c r="H32" s="30">
        <v>2014</v>
      </c>
      <c r="I32" s="30">
        <v>2015</v>
      </c>
      <c r="J32" s="30">
        <v>2016</v>
      </c>
      <c r="K32" s="30">
        <v>2017</v>
      </c>
      <c r="L32" s="30">
        <v>2018</v>
      </c>
      <c r="M32" s="30">
        <v>2019</v>
      </c>
      <c r="N32" s="30">
        <v>2020</v>
      </c>
      <c r="O32" s="30">
        <v>2021</v>
      </c>
      <c r="P32" s="30">
        <v>2022</v>
      </c>
      <c r="Q32" s="30">
        <v>2023</v>
      </c>
      <c r="R32" s="30">
        <v>2024</v>
      </c>
      <c r="S32" s="30">
        <v>2025</v>
      </c>
      <c r="T32" s="30">
        <v>2026</v>
      </c>
      <c r="U32" s="30">
        <v>2027</v>
      </c>
      <c r="V32" s="30">
        <v>2028</v>
      </c>
      <c r="W32" s="30">
        <v>2029</v>
      </c>
      <c r="X32" s="30">
        <v>2030</v>
      </c>
      <c r="Y32" s="30">
        <v>2031</v>
      </c>
      <c r="Z32" s="30">
        <v>2032</v>
      </c>
      <c r="AA32" s="30">
        <v>2033</v>
      </c>
      <c r="AB32" s="30">
        <v>2034</v>
      </c>
      <c r="AC32" s="30">
        <v>2035</v>
      </c>
      <c r="AD32" s="30">
        <v>2036</v>
      </c>
      <c r="AE32" s="30">
        <v>2037</v>
      </c>
      <c r="AF32" s="30">
        <v>2038</v>
      </c>
      <c r="AG32" s="30">
        <v>2039</v>
      </c>
      <c r="AH32" s="30">
        <v>2040</v>
      </c>
      <c r="AI32" s="30">
        <v>2041</v>
      </c>
      <c r="AJ32" s="30">
        <v>2042</v>
      </c>
      <c r="AK32" s="30">
        <v>2043</v>
      </c>
      <c r="AL32" s="30">
        <v>2044</v>
      </c>
      <c r="AM32" s="30">
        <v>2045</v>
      </c>
      <c r="AN32" s="30">
        <v>2046</v>
      </c>
      <c r="AO32" s="30">
        <v>2047</v>
      </c>
      <c r="AP32" s="30">
        <v>2048</v>
      </c>
      <c r="AQ32" s="30">
        <v>2049</v>
      </c>
      <c r="AR32" s="30">
        <v>2050</v>
      </c>
      <c r="AS32" s="30">
        <v>2051</v>
      </c>
      <c r="AT32" s="30">
        <v>2052</v>
      </c>
      <c r="AU32" s="30">
        <v>2053</v>
      </c>
      <c r="AV32" s="30">
        <v>2054</v>
      </c>
      <c r="AW32" s="30">
        <v>2055</v>
      </c>
      <c r="AX32" s="30">
        <v>2056</v>
      </c>
      <c r="AY32" s="30">
        <v>2057</v>
      </c>
      <c r="AZ32" s="30">
        <v>2058</v>
      </c>
      <c r="BA32" s="30">
        <v>2059</v>
      </c>
      <c r="BB32" s="30">
        <v>2060</v>
      </c>
      <c r="BC32" s="30">
        <v>2061</v>
      </c>
      <c r="BD32" s="30">
        <v>2062</v>
      </c>
      <c r="BE32" s="30">
        <v>2063</v>
      </c>
      <c r="BF32" s="30">
        <v>2064</v>
      </c>
      <c r="BG32" s="30">
        <v>2065</v>
      </c>
      <c r="BH32" s="30">
        <v>2066</v>
      </c>
      <c r="BI32" s="30">
        <v>2067</v>
      </c>
      <c r="BJ32" s="30">
        <v>2068</v>
      </c>
      <c r="BK32" s="30">
        <v>2069</v>
      </c>
      <c r="BL32" s="30">
        <v>2070</v>
      </c>
      <c r="BM32" s="30">
        <v>2071</v>
      </c>
      <c r="BN32" s="30">
        <v>2072</v>
      </c>
      <c r="BO32" s="30">
        <v>2073</v>
      </c>
      <c r="BP32" s="30">
        <v>2074</v>
      </c>
      <c r="BQ32" s="30">
        <v>2075</v>
      </c>
      <c r="BR32" s="30">
        <v>2076</v>
      </c>
      <c r="BS32" s="30">
        <v>2077</v>
      </c>
      <c r="BT32" s="30">
        <v>2078</v>
      </c>
      <c r="BU32" s="30">
        <v>2079</v>
      </c>
      <c r="BV32" s="30">
        <v>2080</v>
      </c>
      <c r="BW32" s="30">
        <v>2081</v>
      </c>
      <c r="BX32" s="30">
        <v>2082</v>
      </c>
      <c r="BY32" s="30">
        <v>2083</v>
      </c>
      <c r="BZ32" s="30">
        <v>2084</v>
      </c>
      <c r="CA32" s="30">
        <v>2085</v>
      </c>
      <c r="CB32" s="30">
        <v>2086</v>
      </c>
      <c r="CC32" s="30">
        <v>2087</v>
      </c>
      <c r="CD32" s="30">
        <v>2088</v>
      </c>
      <c r="CE32" s="30">
        <v>2089</v>
      </c>
      <c r="CF32" s="30">
        <v>2090</v>
      </c>
      <c r="CG32" s="30">
        <v>2091</v>
      </c>
      <c r="CH32" s="30">
        <v>2092</v>
      </c>
      <c r="CI32" s="30">
        <v>2093</v>
      </c>
      <c r="CJ32" s="30">
        <v>2094</v>
      </c>
      <c r="CK32" s="30">
        <v>2095</v>
      </c>
      <c r="CL32" s="30">
        <v>2096</v>
      </c>
      <c r="CM32" s="30">
        <v>2097</v>
      </c>
      <c r="CN32" s="30">
        <v>2098</v>
      </c>
      <c r="CO32" s="30">
        <v>2099</v>
      </c>
      <c r="CP32" s="30">
        <v>2100</v>
      </c>
      <c r="CQ32" s="30">
        <v>2101</v>
      </c>
      <c r="CR32" s="30">
        <v>2102</v>
      </c>
      <c r="CS32" s="30">
        <v>2103</v>
      </c>
      <c r="CT32" s="30">
        <v>2104</v>
      </c>
      <c r="CU32" s="30">
        <v>2105</v>
      </c>
      <c r="CV32" s="30">
        <v>2106</v>
      </c>
      <c r="CW32" s="30">
        <v>2107</v>
      </c>
      <c r="CX32" s="30">
        <v>2108</v>
      </c>
      <c r="CY32" s="30">
        <v>2109</v>
      </c>
      <c r="CZ32" s="30">
        <v>2110</v>
      </c>
      <c r="DA32" s="30">
        <v>2111</v>
      </c>
      <c r="DB32" s="30">
        <v>2112</v>
      </c>
      <c r="DC32" s="30">
        <v>2113</v>
      </c>
      <c r="DD32" s="30">
        <v>2114</v>
      </c>
      <c r="DE32" s="30">
        <v>2115</v>
      </c>
      <c r="DF32" s="30">
        <v>2116</v>
      </c>
      <c r="DG32" s="30">
        <v>2117</v>
      </c>
      <c r="DH32" s="30">
        <v>2118</v>
      </c>
      <c r="DI32" s="30">
        <v>2119</v>
      </c>
      <c r="DJ32" s="30">
        <v>2120</v>
      </c>
      <c r="DK32" s="30">
        <v>2121</v>
      </c>
      <c r="DL32" s="30">
        <v>2122</v>
      </c>
      <c r="DM32" s="30">
        <v>2123</v>
      </c>
      <c r="DN32" s="30">
        <v>2124</v>
      </c>
      <c r="DO32" s="30">
        <v>2125</v>
      </c>
      <c r="DP32" s="30">
        <v>2126</v>
      </c>
      <c r="DQ32" s="30">
        <v>2127</v>
      </c>
      <c r="DR32" s="30">
        <v>2128</v>
      </c>
      <c r="DS32" s="30">
        <v>2129</v>
      </c>
      <c r="DT32" s="30">
        <v>2130</v>
      </c>
      <c r="DU32" s="30">
        <v>2131</v>
      </c>
      <c r="DV32" s="30">
        <v>2132</v>
      </c>
      <c r="DW32" s="30">
        <v>2133</v>
      </c>
      <c r="DX32" s="30">
        <v>2134</v>
      </c>
      <c r="DY32" s="30">
        <v>2135</v>
      </c>
      <c r="DZ32" s="30">
        <v>2136</v>
      </c>
      <c r="EA32" s="30">
        <v>2137</v>
      </c>
      <c r="EB32" s="30">
        <v>2138</v>
      </c>
      <c r="EC32" s="30">
        <v>2139</v>
      </c>
      <c r="ED32" s="30">
        <v>2140</v>
      </c>
      <c r="EE32" s="30">
        <v>2141</v>
      </c>
      <c r="EF32" s="30">
        <v>2142</v>
      </c>
      <c r="EG32" s="30">
        <v>2143</v>
      </c>
      <c r="EH32" s="30">
        <v>2144</v>
      </c>
      <c r="EI32" s="30">
        <v>2145</v>
      </c>
      <c r="EJ32" s="30">
        <v>2146</v>
      </c>
      <c r="EK32" s="30">
        <v>2147</v>
      </c>
      <c r="EL32" s="30">
        <v>2148</v>
      </c>
      <c r="EM32" s="30">
        <v>2149</v>
      </c>
      <c r="EN32" s="30">
        <v>2150</v>
      </c>
      <c r="EO32" s="30">
        <v>2151</v>
      </c>
      <c r="EP32" s="30">
        <v>2152</v>
      </c>
      <c r="EQ32" s="30">
        <v>2153</v>
      </c>
      <c r="ER32" s="30">
        <v>2154</v>
      </c>
      <c r="ES32" s="30">
        <v>2155</v>
      </c>
      <c r="ET32" s="30">
        <v>2156</v>
      </c>
      <c r="EU32" s="30">
        <v>2157</v>
      </c>
      <c r="EV32" s="30">
        <v>2158</v>
      </c>
      <c r="EW32" s="30">
        <v>2159</v>
      </c>
      <c r="EX32" s="30">
        <v>2160</v>
      </c>
      <c r="EY32" s="30">
        <v>2161</v>
      </c>
      <c r="EZ32" s="30">
        <v>2162</v>
      </c>
      <c r="FA32" s="30">
        <v>2163</v>
      </c>
      <c r="FB32" s="30">
        <v>2164</v>
      </c>
      <c r="FC32" s="30">
        <v>2165</v>
      </c>
      <c r="FD32" s="30">
        <v>2166</v>
      </c>
      <c r="FE32" s="30">
        <v>2167</v>
      </c>
      <c r="FF32" s="30">
        <v>2168</v>
      </c>
      <c r="FG32" s="30">
        <v>2169</v>
      </c>
      <c r="FH32" s="30">
        <v>2170</v>
      </c>
      <c r="FI32" s="30">
        <v>2171</v>
      </c>
      <c r="FJ32" s="30">
        <v>2172</v>
      </c>
      <c r="FK32" s="30">
        <v>2173</v>
      </c>
      <c r="FL32" s="30">
        <v>2174</v>
      </c>
      <c r="FM32" s="30">
        <v>2175</v>
      </c>
      <c r="FN32" s="30">
        <v>2176</v>
      </c>
      <c r="FO32" s="30">
        <v>2177</v>
      </c>
      <c r="FP32" s="30">
        <v>2178</v>
      </c>
      <c r="FQ32" s="30">
        <v>2179</v>
      </c>
      <c r="FR32" s="30">
        <v>2180</v>
      </c>
      <c r="FS32" s="30">
        <v>2181</v>
      </c>
      <c r="FT32" s="30">
        <v>2182</v>
      </c>
      <c r="FU32" s="30">
        <v>2183</v>
      </c>
      <c r="FV32" s="30">
        <v>2184</v>
      </c>
      <c r="FW32" s="30">
        <v>2185</v>
      </c>
      <c r="FX32" s="30">
        <v>2186</v>
      </c>
      <c r="FY32" s="30">
        <v>2187</v>
      </c>
      <c r="FZ32" s="30">
        <v>2188</v>
      </c>
      <c r="GA32" s="30">
        <v>2189</v>
      </c>
      <c r="GB32" s="30">
        <v>2190</v>
      </c>
      <c r="GC32" s="30">
        <v>2191</v>
      </c>
      <c r="GD32" s="30">
        <v>2192</v>
      </c>
      <c r="GE32" s="30">
        <v>2193</v>
      </c>
      <c r="GF32" s="30">
        <v>2194</v>
      </c>
      <c r="GG32" s="30">
        <v>2195</v>
      </c>
      <c r="GH32" s="30">
        <v>2196</v>
      </c>
      <c r="GI32" s="30">
        <v>2197</v>
      </c>
      <c r="GJ32" s="30">
        <v>2198</v>
      </c>
      <c r="GK32" s="30">
        <v>2199</v>
      </c>
      <c r="GL32" s="30">
        <v>2200</v>
      </c>
      <c r="GM32" s="30">
        <v>2201</v>
      </c>
      <c r="GN32" s="30">
        <v>2202</v>
      </c>
      <c r="GO32" s="30">
        <v>2203</v>
      </c>
      <c r="GP32" s="30">
        <v>2204</v>
      </c>
      <c r="GQ32" s="30">
        <v>2205</v>
      </c>
      <c r="GR32" s="30">
        <v>2206</v>
      </c>
      <c r="GS32" s="30">
        <v>2207</v>
      </c>
      <c r="GT32" s="30">
        <v>2208</v>
      </c>
      <c r="GU32" s="30">
        <v>2209</v>
      </c>
      <c r="GV32" s="30">
        <v>2210</v>
      </c>
      <c r="GW32" s="30">
        <v>2211</v>
      </c>
      <c r="GX32" s="30">
        <v>2212</v>
      </c>
      <c r="GY32" s="30">
        <v>2213</v>
      </c>
      <c r="GZ32" s="30">
        <v>2214</v>
      </c>
      <c r="HA32" s="30">
        <v>2215</v>
      </c>
      <c r="HB32" s="30">
        <v>2216</v>
      </c>
      <c r="HC32" s="30">
        <v>2217</v>
      </c>
      <c r="HD32" s="30">
        <v>2218</v>
      </c>
      <c r="HE32" s="30">
        <v>2219</v>
      </c>
      <c r="HF32" s="30">
        <v>2220</v>
      </c>
      <c r="HG32" s="30">
        <v>2221</v>
      </c>
      <c r="HH32" s="30">
        <v>2222</v>
      </c>
      <c r="HI32" s="30">
        <v>2223</v>
      </c>
      <c r="HJ32" s="30">
        <v>2224</v>
      </c>
      <c r="HK32" s="30">
        <v>2225</v>
      </c>
      <c r="HL32" s="30">
        <v>2226</v>
      </c>
      <c r="HM32" s="30">
        <v>2227</v>
      </c>
      <c r="HN32" s="30">
        <v>2228</v>
      </c>
      <c r="HO32" s="30">
        <v>2229</v>
      </c>
      <c r="HP32" s="30">
        <v>2230</v>
      </c>
      <c r="HQ32" s="30">
        <v>2231</v>
      </c>
      <c r="HR32" s="30">
        <v>2232</v>
      </c>
      <c r="HS32" s="30">
        <v>2233</v>
      </c>
      <c r="HT32" s="30">
        <v>2234</v>
      </c>
      <c r="HU32" s="30">
        <v>2235</v>
      </c>
      <c r="HV32" s="30">
        <v>2236</v>
      </c>
      <c r="HW32" s="30">
        <v>2237</v>
      </c>
      <c r="HX32" s="30">
        <v>2238</v>
      </c>
      <c r="HY32" s="30">
        <v>2239</v>
      </c>
      <c r="HZ32" s="30">
        <v>2240</v>
      </c>
      <c r="IA32" s="30">
        <v>2241</v>
      </c>
      <c r="IB32" s="30">
        <v>2242</v>
      </c>
      <c r="IC32" s="30">
        <v>2243</v>
      </c>
      <c r="ID32" s="30">
        <v>2244</v>
      </c>
      <c r="IE32" s="30">
        <v>2245</v>
      </c>
      <c r="IF32" s="30">
        <v>2246</v>
      </c>
      <c r="IG32" s="30">
        <v>2247</v>
      </c>
      <c r="IH32" s="30">
        <v>2248</v>
      </c>
      <c r="II32" s="30">
        <v>2249</v>
      </c>
      <c r="IJ32" s="30">
        <v>2250</v>
      </c>
      <c r="IK32" s="30">
        <v>2251</v>
      </c>
      <c r="IL32" s="30">
        <v>2252</v>
      </c>
      <c r="IM32" s="30">
        <v>2253</v>
      </c>
      <c r="IN32" s="30">
        <v>2254</v>
      </c>
      <c r="IO32" s="30">
        <v>2255</v>
      </c>
      <c r="IP32" s="30">
        <v>2256</v>
      </c>
      <c r="IQ32" s="30">
        <v>2257</v>
      </c>
      <c r="IR32" s="30">
        <v>2258</v>
      </c>
      <c r="IS32" s="30">
        <v>2259</v>
      </c>
      <c r="IT32" s="31">
        <v>2260</v>
      </c>
    </row>
    <row r="33" spans="1:254" x14ac:dyDescent="0.25">
      <c r="A33" s="84"/>
      <c r="B33" s="82" t="s">
        <v>1</v>
      </c>
      <c r="C33" s="52">
        <f>27133.1537803322+C30</f>
        <v>393799.82044699887</v>
      </c>
      <c r="D33" s="52">
        <v>25803.737752264191</v>
      </c>
      <c r="E33" s="52">
        <v>24656.015443924189</v>
      </c>
      <c r="F33" s="52">
        <v>23676.138505653147</v>
      </c>
      <c r="G33" s="52">
        <v>22810.2885362583</v>
      </c>
      <c r="H33" s="52">
        <v>22043.277910536195</v>
      </c>
      <c r="I33" s="52">
        <v>21364.582888344154</v>
      </c>
      <c r="J33" s="52">
        <v>20785.862101977316</v>
      </c>
      <c r="K33" s="52">
        <v>20265.293970033457</v>
      </c>
      <c r="L33" s="52">
        <v>19795.048316938952</v>
      </c>
      <c r="M33" s="52">
        <v>19370.062936513888</v>
      </c>
      <c r="N33" s="52">
        <v>18995.119961284719</v>
      </c>
      <c r="O33" s="52">
        <v>18654.529481386518</v>
      </c>
      <c r="P33" s="52">
        <v>18340.645937169636</v>
      </c>
      <c r="Q33" s="52">
        <v>18046.426344730738</v>
      </c>
      <c r="R33" s="52">
        <v>17783.806001537549</v>
      </c>
      <c r="S33" s="52">
        <v>17535.697204931988</v>
      </c>
      <c r="T33" s="52">
        <v>17301.230489567199</v>
      </c>
      <c r="U33" s="52">
        <v>17085.363520848699</v>
      </c>
      <c r="V33" s="52">
        <v>16880.350618826273</v>
      </c>
      <c r="W33" s="52">
        <v>16681.505541644128</v>
      </c>
      <c r="X33" s="52">
        <v>16497.796406293692</v>
      </c>
      <c r="Y33" s="52">
        <v>16318.55014071476</v>
      </c>
      <c r="Z33" s="52">
        <v>16147.916763168922</v>
      </c>
      <c r="AA33" s="52">
        <v>15984.093562760403</v>
      </c>
      <c r="AB33" s="52">
        <v>15823.737477683339</v>
      </c>
      <c r="AC33" s="52">
        <v>15671.851577439091</v>
      </c>
      <c r="AD33" s="52">
        <v>15520.58241866447</v>
      </c>
      <c r="AE33" s="52">
        <v>15377.026170023615</v>
      </c>
      <c r="AF33" s="52">
        <v>15234.418007430786</v>
      </c>
      <c r="AG33" s="52">
        <v>15098.114568354396</v>
      </c>
      <c r="AH33" s="52">
        <v>14962.928227877705</v>
      </c>
      <c r="AI33" s="52">
        <v>14832.585891617999</v>
      </c>
      <c r="AJ33" s="52">
        <v>14703.568481655422</v>
      </c>
      <c r="AK33" s="52">
        <v>14578.654477763897</v>
      </c>
      <c r="AL33" s="52">
        <v>14453.740473872369</v>
      </c>
      <c r="AM33" s="52">
        <v>14333.882002181061</v>
      </c>
      <c r="AN33" s="52">
        <v>14214.659898017258</v>
      </c>
      <c r="AO33" s="52">
        <v>14098.235818482675</v>
      </c>
      <c r="AP33" s="52">
        <v>13984.270004697813</v>
      </c>
      <c r="AQ33" s="52">
        <v>13871.113054523341</v>
      </c>
      <c r="AR33" s="52">
        <v>13761.731574060177</v>
      </c>
      <c r="AS33" s="52">
        <v>13652.350093597013</v>
      </c>
      <c r="AT33" s="52">
        <v>13546.699222915502</v>
      </c>
      <c r="AU33" s="52">
        <v>13441.86414835044</v>
      </c>
      <c r="AV33" s="52">
        <v>13337.029073785374</v>
      </c>
      <c r="AW33" s="52">
        <v>13236.488235447438</v>
      </c>
      <c r="AX33" s="52">
        <v>13136.658902956306</v>
      </c>
      <c r="AY33" s="52">
        <v>13036.829570465139</v>
      </c>
      <c r="AZ33" s="52">
        <v>12941.257129057767</v>
      </c>
      <c r="BA33" s="52">
        <v>12846.183240191878</v>
      </c>
      <c r="BB33" s="52">
        <v>12751.109351325949</v>
      </c>
      <c r="BC33" s="52">
        <v>12660.053603708206</v>
      </c>
      <c r="BD33" s="52">
        <v>12569.28889200666</v>
      </c>
      <c r="BE33" s="52">
        <v>12478.524180305149</v>
      </c>
      <c r="BF33" s="52">
        <v>12392.148734739914</v>
      </c>
      <c r="BG33" s="52">
        <v>12305.910154758292</v>
      </c>
      <c r="BH33" s="52">
        <v>12219.67157477671</v>
      </c>
      <c r="BI33" s="52">
        <v>12133.857182019505</v>
      </c>
      <c r="BJ33" s="52">
        <v>12052.646927906972</v>
      </c>
      <c r="BK33" s="52">
        <v>11971.436673794437</v>
      </c>
      <c r="BL33" s="52">
        <v>11890.226419681867</v>
      </c>
      <c r="BM33" s="52">
        <v>11809.961505756846</v>
      </c>
      <c r="BN33" s="52">
        <v>11733.502706667903</v>
      </c>
      <c r="BO33" s="52">
        <v>11657.043907578924</v>
      </c>
      <c r="BP33" s="52">
        <v>11580.585108489982</v>
      </c>
      <c r="BQ33" s="52">
        <v>11505.48273428741</v>
      </c>
      <c r="BR33" s="52">
        <v>11433.349869021995</v>
      </c>
      <c r="BS33" s="52">
        <v>11361.217003756583</v>
      </c>
      <c r="BT33" s="52">
        <v>11289.084138491169</v>
      </c>
      <c r="BU33" s="52">
        <v>11218.868698722006</v>
      </c>
      <c r="BV33" s="52">
        <v>11151.214177125476</v>
      </c>
      <c r="BW33" s="52">
        <v>11083.559655528983</v>
      </c>
      <c r="BX33" s="52">
        <v>11015.905133932452</v>
      </c>
      <c r="BY33" s="52">
        <v>10948.250612335922</v>
      </c>
      <c r="BZ33" s="52">
        <v>10882.678497713954</v>
      </c>
      <c r="CA33" s="52">
        <v>10819.88765092961</v>
      </c>
      <c r="CB33" s="52">
        <v>10757.096804145267</v>
      </c>
      <c r="CC33" s="52">
        <v>10694.305957360924</v>
      </c>
      <c r="CD33" s="52">
        <v>10631.51511057658</v>
      </c>
      <c r="CE33" s="52">
        <v>10570.667385622117</v>
      </c>
      <c r="CF33" s="52">
        <v>10512.414898926232</v>
      </c>
      <c r="CG33" s="52">
        <v>10454.162412230387</v>
      </c>
      <c r="CH33" s="52">
        <v>10395.909925534503</v>
      </c>
      <c r="CI33" s="52">
        <v>10337.65743883862</v>
      </c>
      <c r="CJ33" s="52">
        <v>10281.130186578388</v>
      </c>
      <c r="CK33" s="52">
        <v>10226.907161641169</v>
      </c>
      <c r="CL33" s="52">
        <v>10172.684136703991</v>
      </c>
      <c r="CM33" s="52">
        <v>10118.461111766776</v>
      </c>
      <c r="CN33" s="52">
        <v>10064.238086829559</v>
      </c>
      <c r="CO33" s="52">
        <v>10011.538941919605</v>
      </c>
      <c r="CP33" s="52">
        <v>9960.875094893323</v>
      </c>
      <c r="CQ33" s="52">
        <v>9910.2112478670406</v>
      </c>
      <c r="CR33" s="52">
        <v>9859.5474008407564</v>
      </c>
      <c r="CS33" s="52">
        <v>9808.8835538144722</v>
      </c>
      <c r="CT33" s="52">
        <v>9759.7227973993377</v>
      </c>
      <c r="CU33" s="62">
        <v>9712.5695724729831</v>
      </c>
      <c r="CV33" s="62">
        <v>9665.4163475466685</v>
      </c>
      <c r="CW33" s="62">
        <v>9618.2631226203139</v>
      </c>
      <c r="CX33" s="62">
        <v>9571.1098976939593</v>
      </c>
      <c r="CY33" s="62">
        <v>9525.3746388189393</v>
      </c>
      <c r="CZ33" s="62">
        <v>9481.5332188628327</v>
      </c>
      <c r="DA33" s="62">
        <v>9437.6917989067242</v>
      </c>
      <c r="DB33" s="62">
        <v>9393.8503789506194</v>
      </c>
      <c r="DC33" s="62">
        <v>9350.0089589945146</v>
      </c>
      <c r="DD33" s="62">
        <v>9307.3948699074554</v>
      </c>
      <c r="DE33" s="62">
        <v>9266.4200069246308</v>
      </c>
      <c r="DF33" s="62">
        <v>9225.4451439418026</v>
      </c>
      <c r="DG33" s="62">
        <v>9184.4702809589398</v>
      </c>
      <c r="DH33" s="62">
        <v>9143.4954179761135</v>
      </c>
      <c r="DI33" s="62">
        <v>9103.5712632090981</v>
      </c>
      <c r="DJ33" s="62">
        <v>9065.0504368994898</v>
      </c>
      <c r="DK33" s="62">
        <v>9026.5296105898833</v>
      </c>
      <c r="DL33" s="62">
        <v>8988.0087842802768</v>
      </c>
      <c r="DM33" s="62">
        <v>8949.4879579707067</v>
      </c>
      <c r="DN33" s="62">
        <v>8912.0612212720371</v>
      </c>
      <c r="DO33" s="62">
        <v>8876.095753328098</v>
      </c>
      <c r="DP33" s="62">
        <v>8840.1302853841262</v>
      </c>
      <c r="DQ33" s="62">
        <v>8804.1648174401525</v>
      </c>
      <c r="DR33" s="62">
        <v>8768.1993494962171</v>
      </c>
      <c r="DS33" s="62">
        <v>8733.2850668780211</v>
      </c>
      <c r="DT33" s="62">
        <v>8699.7747499465004</v>
      </c>
      <c r="DU33" s="62">
        <v>8666.264433015016</v>
      </c>
      <c r="DV33" s="62">
        <v>8632.7541160834971</v>
      </c>
      <c r="DW33" s="62">
        <v>8599.2437991520128</v>
      </c>
      <c r="DX33" s="62">
        <v>8566.6042403161373</v>
      </c>
      <c r="DY33" s="62">
        <v>8535.1276681180771</v>
      </c>
      <c r="DZ33" s="62">
        <v>8503.6510959199786</v>
      </c>
      <c r="EA33" s="62">
        <v>8472.1745237219202</v>
      </c>
      <c r="EB33" s="62">
        <v>8440.6979515238254</v>
      </c>
      <c r="EC33" s="62">
        <v>8409.9245092227193</v>
      </c>
      <c r="ED33" s="62">
        <v>8380.0901689280599</v>
      </c>
      <c r="EE33" s="62">
        <v>8350.255828633437</v>
      </c>
      <c r="EF33" s="62">
        <v>8320.421488338814</v>
      </c>
      <c r="EG33" s="62">
        <v>8290.5871480441547</v>
      </c>
      <c r="EH33" s="62">
        <v>8261.5601157607834</v>
      </c>
      <c r="EI33" s="62">
        <v>8233.6113260276343</v>
      </c>
      <c r="EJ33" s="62">
        <v>8205.6625362944487</v>
      </c>
      <c r="EK33" s="62">
        <v>8177.7137465612968</v>
      </c>
      <c r="EL33" s="62">
        <v>8149.7649568281095</v>
      </c>
      <c r="EM33" s="62">
        <v>8122.6152373584891</v>
      </c>
      <c r="EN33" s="62">
        <v>8096.5327580830744</v>
      </c>
      <c r="EO33" s="62">
        <v>8070.4502788076925</v>
      </c>
      <c r="EP33" s="62">
        <v>8044.3677995323123</v>
      </c>
      <c r="EQ33" s="62">
        <v>8018.2853202568976</v>
      </c>
      <c r="ER33" s="62">
        <v>7992.8171697928401</v>
      </c>
      <c r="ES33" s="62">
        <v>7968.169518388494</v>
      </c>
      <c r="ET33" s="62">
        <v>7943.5218669841461</v>
      </c>
      <c r="EU33" s="62">
        <v>7918.8742155797991</v>
      </c>
      <c r="EV33" s="62">
        <v>7894.2265641754529</v>
      </c>
      <c r="EW33" s="62">
        <v>7870.021167032236</v>
      </c>
      <c r="EX33" s="62">
        <v>7846.4064457595669</v>
      </c>
      <c r="EY33" s="62">
        <v>7822.7917244868959</v>
      </c>
      <c r="EZ33" s="62">
        <v>7799.1770032142258</v>
      </c>
      <c r="FA33" s="62">
        <v>7775.5622819415557</v>
      </c>
      <c r="FB33" s="62">
        <v>7752.5563055532903</v>
      </c>
      <c r="FC33" s="62">
        <v>7730.3633703184905</v>
      </c>
      <c r="FD33" s="62">
        <v>7708.1704350836526</v>
      </c>
      <c r="FE33" s="62">
        <v>7685.9774998488174</v>
      </c>
      <c r="FF33" s="62">
        <v>7663.7845646139804</v>
      </c>
      <c r="FG33" s="62">
        <v>7642.2226186999369</v>
      </c>
      <c r="FH33" s="62">
        <v>7621.5034236628117</v>
      </c>
      <c r="FI33" s="62">
        <v>7600.7842286256464</v>
      </c>
      <c r="FJ33" s="62">
        <v>7580.0650335885193</v>
      </c>
      <c r="FK33" s="62">
        <v>7559.3458385513577</v>
      </c>
      <c r="FL33" s="62">
        <v>7539.0552318136006</v>
      </c>
      <c r="FM33" s="62">
        <v>7519.3370486545655</v>
      </c>
      <c r="FN33" s="62">
        <v>7499.6188654955695</v>
      </c>
      <c r="FO33" s="62">
        <v>7479.9006823365353</v>
      </c>
      <c r="FP33" s="62">
        <v>7460.182499177502</v>
      </c>
      <c r="FQ33" s="62">
        <v>7440.7110951380164</v>
      </c>
      <c r="FR33" s="62">
        <v>7421.5692898928901</v>
      </c>
      <c r="FS33" s="62">
        <v>7402.4274846477274</v>
      </c>
      <c r="FT33" s="62">
        <v>7383.2856794025984</v>
      </c>
      <c r="FU33" s="62">
        <v>7364.1438741574357</v>
      </c>
      <c r="FV33" s="62">
        <v>7345.6738131239836</v>
      </c>
      <c r="FW33" s="62">
        <v>7327.5750699284108</v>
      </c>
      <c r="FX33" s="62">
        <v>7309.4763267328372</v>
      </c>
      <c r="FY33" s="62">
        <v>7291.3775835372626</v>
      </c>
      <c r="FZ33" s="62">
        <v>7273.2788403416898</v>
      </c>
      <c r="GA33" s="62">
        <v>7256.1465468044298</v>
      </c>
      <c r="GB33" s="62">
        <v>7239.1717542284059</v>
      </c>
      <c r="GC33" s="62">
        <v>7222.1969616523847</v>
      </c>
      <c r="GD33" s="62">
        <v>7205.222169076359</v>
      </c>
      <c r="GE33" s="62">
        <v>7188.2992513370491</v>
      </c>
      <c r="GF33" s="62">
        <v>7172.0095000828633</v>
      </c>
      <c r="GG33" s="62">
        <v>7155.7197488286765</v>
      </c>
      <c r="GH33" s="62">
        <v>7139.4299975744898</v>
      </c>
      <c r="GI33" s="62">
        <v>7123.140246320304</v>
      </c>
      <c r="GJ33" s="62">
        <v>7106.9354919412299</v>
      </c>
      <c r="GK33" s="62">
        <v>7090.9372433556791</v>
      </c>
      <c r="GL33" s="62">
        <v>7074.9389947701302</v>
      </c>
      <c r="GM33" s="62">
        <v>7059.1504413308639</v>
      </c>
      <c r="GN33" s="62">
        <v>7043.5996031374598</v>
      </c>
      <c r="GO33" s="62">
        <v>7028.0487649440938</v>
      </c>
      <c r="GP33" s="62">
        <v>7012.7718981748631</v>
      </c>
      <c r="GQ33" s="62">
        <v>6997.6453016709793</v>
      </c>
      <c r="GR33" s="62">
        <v>6982.5187051670973</v>
      </c>
      <c r="GS33" s="62">
        <v>6967.7017633121795</v>
      </c>
      <c r="GT33" s="62">
        <v>6952.9514657029167</v>
      </c>
      <c r="GU33" s="62">
        <v>6938.201168093653</v>
      </c>
      <c r="GV33" s="62">
        <v>0</v>
      </c>
      <c r="GW33" s="62">
        <v>0</v>
      </c>
      <c r="GX33" s="62">
        <v>0</v>
      </c>
      <c r="GY33" s="62">
        <v>0</v>
      </c>
      <c r="GZ33" s="62">
        <v>0</v>
      </c>
      <c r="HA33" s="62">
        <v>0</v>
      </c>
      <c r="HB33" s="62">
        <v>0</v>
      </c>
      <c r="HC33" s="62">
        <v>0</v>
      </c>
      <c r="HD33" s="62">
        <v>0</v>
      </c>
      <c r="HE33" s="62">
        <v>0</v>
      </c>
      <c r="HF33" s="62">
        <v>0</v>
      </c>
      <c r="HG33" s="62">
        <v>0</v>
      </c>
      <c r="HH33" s="62">
        <v>0</v>
      </c>
      <c r="HI33" s="62">
        <v>0</v>
      </c>
      <c r="HJ33" s="62">
        <v>0</v>
      </c>
      <c r="HK33" s="62">
        <v>0</v>
      </c>
      <c r="HL33" s="62">
        <v>0</v>
      </c>
      <c r="HM33" s="62">
        <v>0</v>
      </c>
      <c r="HN33" s="62">
        <v>0</v>
      </c>
      <c r="HO33" s="62">
        <v>0</v>
      </c>
      <c r="HP33" s="62">
        <v>0</v>
      </c>
      <c r="HQ33" s="62">
        <v>0</v>
      </c>
      <c r="HR33" s="62">
        <v>0</v>
      </c>
      <c r="HS33" s="62">
        <v>0</v>
      </c>
      <c r="HT33" s="62">
        <v>0</v>
      </c>
      <c r="HU33" s="62">
        <v>0</v>
      </c>
      <c r="HV33" s="62">
        <v>0</v>
      </c>
      <c r="HW33" s="62">
        <v>0</v>
      </c>
      <c r="HX33" s="62">
        <v>0</v>
      </c>
      <c r="HY33" s="62">
        <v>0</v>
      </c>
      <c r="HZ33" s="62">
        <v>0</v>
      </c>
      <c r="IA33" s="62">
        <v>0</v>
      </c>
      <c r="IB33" s="62">
        <v>0</v>
      </c>
      <c r="IC33" s="62">
        <v>0</v>
      </c>
      <c r="ID33" s="62">
        <v>0</v>
      </c>
      <c r="IE33" s="62">
        <v>0</v>
      </c>
      <c r="IF33" s="62">
        <v>0</v>
      </c>
      <c r="IG33" s="62">
        <v>0</v>
      </c>
      <c r="IH33" s="62">
        <v>0</v>
      </c>
      <c r="II33" s="62">
        <v>0</v>
      </c>
      <c r="IJ33" s="62">
        <v>0</v>
      </c>
      <c r="IK33" s="62">
        <v>0</v>
      </c>
      <c r="IL33" s="62">
        <v>0</v>
      </c>
      <c r="IM33" s="62">
        <v>0</v>
      </c>
      <c r="IN33" s="62">
        <v>0</v>
      </c>
      <c r="IO33" s="62">
        <v>0</v>
      </c>
      <c r="IP33" s="62">
        <v>0</v>
      </c>
      <c r="IQ33" s="62">
        <v>0</v>
      </c>
      <c r="IR33" s="62">
        <v>0</v>
      </c>
      <c r="IS33" s="62">
        <v>0</v>
      </c>
      <c r="IT33" s="63">
        <v>0</v>
      </c>
    </row>
    <row r="34" spans="1:254" x14ac:dyDescent="0.25">
      <c r="A34" s="84"/>
      <c r="B34" s="60" t="s">
        <v>2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2">
        <v>0</v>
      </c>
      <c r="BM34" s="32">
        <v>0</v>
      </c>
      <c r="BN34" s="32">
        <v>0</v>
      </c>
      <c r="BO34" s="32">
        <v>0</v>
      </c>
      <c r="BP34" s="32">
        <v>0</v>
      </c>
      <c r="BQ34" s="32">
        <v>0</v>
      </c>
      <c r="BR34" s="32">
        <v>0</v>
      </c>
      <c r="BS34" s="32">
        <v>0</v>
      </c>
      <c r="BT34" s="32">
        <v>0</v>
      </c>
      <c r="BU34" s="32">
        <v>0</v>
      </c>
      <c r="BV34" s="32">
        <v>0</v>
      </c>
      <c r="BW34" s="32">
        <v>0</v>
      </c>
      <c r="BX34" s="32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J34" s="32">
        <v>0</v>
      </c>
      <c r="CK34" s="32">
        <v>0</v>
      </c>
      <c r="CL34" s="32">
        <v>0</v>
      </c>
      <c r="CM34" s="32">
        <v>0</v>
      </c>
      <c r="CN34" s="32">
        <v>0</v>
      </c>
      <c r="CO34" s="32">
        <v>0</v>
      </c>
      <c r="CP34" s="32">
        <v>0</v>
      </c>
      <c r="CQ34" s="32">
        <v>0</v>
      </c>
      <c r="CR34" s="32">
        <v>0</v>
      </c>
      <c r="CS34" s="32">
        <v>0</v>
      </c>
      <c r="CT34" s="32">
        <v>0</v>
      </c>
      <c r="CU34" s="32">
        <v>0</v>
      </c>
      <c r="CV34" s="32">
        <v>0</v>
      </c>
      <c r="CW34" s="32">
        <v>0</v>
      </c>
      <c r="CX34" s="32">
        <v>0</v>
      </c>
      <c r="CY34" s="32">
        <v>0</v>
      </c>
      <c r="CZ34" s="32">
        <v>0</v>
      </c>
      <c r="DA34" s="32">
        <v>0</v>
      </c>
      <c r="DB34" s="32">
        <v>0</v>
      </c>
      <c r="DC34" s="32">
        <v>0</v>
      </c>
      <c r="DD34" s="32">
        <v>0</v>
      </c>
      <c r="DE34" s="32">
        <v>0</v>
      </c>
      <c r="DF34" s="32">
        <v>0</v>
      </c>
      <c r="DG34" s="32">
        <v>0</v>
      </c>
      <c r="DH34" s="32">
        <v>0</v>
      </c>
      <c r="DI34" s="32">
        <v>0</v>
      </c>
      <c r="DJ34" s="32">
        <v>0</v>
      </c>
      <c r="DK34" s="32">
        <v>0</v>
      </c>
      <c r="DL34" s="32">
        <v>0</v>
      </c>
      <c r="DM34" s="32">
        <v>0</v>
      </c>
      <c r="DN34" s="32">
        <v>0</v>
      </c>
      <c r="DO34" s="32">
        <v>0</v>
      </c>
      <c r="DP34" s="32">
        <v>0</v>
      </c>
      <c r="DQ34" s="32">
        <v>0</v>
      </c>
      <c r="DR34" s="32">
        <v>0</v>
      </c>
      <c r="DS34" s="32">
        <v>0</v>
      </c>
      <c r="DT34" s="32">
        <v>0</v>
      </c>
      <c r="DU34" s="32">
        <v>0</v>
      </c>
      <c r="DV34" s="32">
        <v>0</v>
      </c>
      <c r="DW34" s="32">
        <v>0</v>
      </c>
      <c r="DX34" s="32">
        <v>0</v>
      </c>
      <c r="DY34" s="32">
        <v>0</v>
      </c>
      <c r="DZ34" s="32">
        <v>0</v>
      </c>
      <c r="EA34" s="32">
        <v>0</v>
      </c>
      <c r="EB34" s="32">
        <v>0</v>
      </c>
      <c r="EC34" s="32">
        <v>0</v>
      </c>
      <c r="ED34" s="32">
        <v>0</v>
      </c>
      <c r="EE34" s="32">
        <v>0</v>
      </c>
      <c r="EF34" s="32">
        <v>0</v>
      </c>
      <c r="EG34" s="32">
        <v>0</v>
      </c>
      <c r="EH34" s="32">
        <v>0</v>
      </c>
      <c r="EI34" s="32">
        <v>0</v>
      </c>
      <c r="EJ34" s="32">
        <v>0</v>
      </c>
      <c r="EK34" s="32">
        <v>0</v>
      </c>
      <c r="EL34" s="32">
        <v>0</v>
      </c>
      <c r="EM34" s="32">
        <v>0</v>
      </c>
      <c r="EN34" s="32">
        <v>0</v>
      </c>
      <c r="EO34" s="32">
        <v>0</v>
      </c>
      <c r="EP34" s="32">
        <v>0</v>
      </c>
      <c r="EQ34" s="32">
        <v>0</v>
      </c>
      <c r="ER34" s="32">
        <v>0</v>
      </c>
      <c r="ES34" s="32">
        <v>0</v>
      </c>
      <c r="ET34" s="32">
        <v>0</v>
      </c>
      <c r="EU34" s="32">
        <v>0</v>
      </c>
      <c r="EV34" s="32">
        <v>0</v>
      </c>
      <c r="EW34" s="32">
        <v>0</v>
      </c>
      <c r="EX34" s="32">
        <v>0</v>
      </c>
      <c r="EY34" s="32">
        <v>0</v>
      </c>
      <c r="EZ34" s="32">
        <v>0</v>
      </c>
      <c r="FA34" s="32">
        <v>0</v>
      </c>
      <c r="FB34" s="32">
        <v>0</v>
      </c>
      <c r="FC34" s="32">
        <v>0</v>
      </c>
      <c r="FD34" s="32">
        <v>0</v>
      </c>
      <c r="FE34" s="32">
        <v>0</v>
      </c>
      <c r="FF34" s="32">
        <v>0</v>
      </c>
      <c r="FG34" s="32">
        <v>0</v>
      </c>
      <c r="FH34" s="32">
        <v>0</v>
      </c>
      <c r="FI34" s="32">
        <v>0</v>
      </c>
      <c r="FJ34" s="32">
        <v>0</v>
      </c>
      <c r="FK34" s="32">
        <v>0</v>
      </c>
      <c r="FL34" s="32">
        <v>0</v>
      </c>
      <c r="FM34" s="32">
        <v>0</v>
      </c>
      <c r="FN34" s="32">
        <v>0</v>
      </c>
      <c r="FO34" s="32">
        <v>0</v>
      </c>
      <c r="FP34" s="32">
        <v>0</v>
      </c>
      <c r="FQ34" s="32">
        <v>0</v>
      </c>
      <c r="FR34" s="32">
        <v>0</v>
      </c>
      <c r="FS34" s="32">
        <v>0</v>
      </c>
      <c r="FT34" s="32">
        <v>0</v>
      </c>
      <c r="FU34" s="32">
        <v>0</v>
      </c>
      <c r="FV34" s="32">
        <v>0</v>
      </c>
      <c r="FW34" s="32">
        <v>0</v>
      </c>
      <c r="FX34" s="32">
        <v>0</v>
      </c>
      <c r="FY34" s="32">
        <v>0</v>
      </c>
      <c r="FZ34" s="32">
        <v>0</v>
      </c>
      <c r="GA34" s="32">
        <v>0</v>
      </c>
      <c r="GB34" s="32">
        <v>0</v>
      </c>
      <c r="GC34" s="32">
        <v>0</v>
      </c>
      <c r="GD34" s="32">
        <v>0</v>
      </c>
      <c r="GE34" s="32">
        <v>0</v>
      </c>
      <c r="GF34" s="32">
        <v>0</v>
      </c>
      <c r="GG34" s="32">
        <v>0</v>
      </c>
      <c r="GH34" s="32">
        <v>0</v>
      </c>
      <c r="GI34" s="32">
        <v>0</v>
      </c>
      <c r="GJ34" s="32">
        <v>0</v>
      </c>
      <c r="GK34" s="32">
        <v>0</v>
      </c>
      <c r="GL34" s="32">
        <v>0</v>
      </c>
      <c r="GM34" s="32">
        <v>0</v>
      </c>
      <c r="GN34" s="32">
        <v>0</v>
      </c>
      <c r="GO34" s="32">
        <v>0</v>
      </c>
      <c r="GP34" s="32">
        <v>0</v>
      </c>
      <c r="GQ34" s="32">
        <v>0</v>
      </c>
      <c r="GR34" s="32">
        <v>0</v>
      </c>
      <c r="GS34" s="32">
        <v>0</v>
      </c>
      <c r="GT34" s="32">
        <v>0</v>
      </c>
      <c r="GU34" s="32">
        <v>0</v>
      </c>
      <c r="GV34" s="32">
        <v>0</v>
      </c>
      <c r="GW34" s="32">
        <v>0</v>
      </c>
      <c r="GX34" s="32">
        <v>0</v>
      </c>
      <c r="GY34" s="32">
        <v>0</v>
      </c>
      <c r="GZ34" s="32">
        <v>0</v>
      </c>
      <c r="HA34" s="32">
        <v>0</v>
      </c>
      <c r="HB34" s="32">
        <v>0</v>
      </c>
      <c r="HC34" s="32">
        <v>0</v>
      </c>
      <c r="HD34" s="32">
        <v>0</v>
      </c>
      <c r="HE34" s="32">
        <v>0</v>
      </c>
      <c r="HF34" s="32">
        <v>0</v>
      </c>
      <c r="HG34" s="32">
        <v>0</v>
      </c>
      <c r="HH34" s="32">
        <v>0</v>
      </c>
      <c r="HI34" s="32">
        <v>0</v>
      </c>
      <c r="HJ34" s="32">
        <v>0</v>
      </c>
      <c r="HK34" s="32">
        <v>0</v>
      </c>
      <c r="HL34" s="32">
        <v>0</v>
      </c>
      <c r="HM34" s="32">
        <v>0</v>
      </c>
      <c r="HN34" s="32">
        <v>0</v>
      </c>
      <c r="HO34" s="32">
        <v>0</v>
      </c>
      <c r="HP34" s="32">
        <v>0</v>
      </c>
      <c r="HQ34" s="32">
        <v>0</v>
      </c>
      <c r="HR34" s="32">
        <v>0</v>
      </c>
      <c r="HS34" s="32">
        <v>0</v>
      </c>
      <c r="HT34" s="32">
        <v>0</v>
      </c>
      <c r="HU34" s="32">
        <v>0</v>
      </c>
      <c r="HV34" s="32">
        <v>0</v>
      </c>
      <c r="HW34" s="32">
        <v>0</v>
      </c>
      <c r="HX34" s="32">
        <v>0</v>
      </c>
      <c r="HY34" s="32">
        <v>0</v>
      </c>
      <c r="HZ34" s="32">
        <v>0</v>
      </c>
      <c r="IA34" s="32">
        <v>0</v>
      </c>
      <c r="IB34" s="32">
        <v>0</v>
      </c>
      <c r="IC34" s="32">
        <v>0</v>
      </c>
      <c r="ID34" s="32">
        <v>0</v>
      </c>
      <c r="IE34" s="32">
        <v>0</v>
      </c>
      <c r="IF34" s="32">
        <v>0</v>
      </c>
      <c r="IG34" s="32">
        <v>0</v>
      </c>
      <c r="IH34" s="32">
        <v>0</v>
      </c>
      <c r="II34" s="32">
        <v>0</v>
      </c>
      <c r="IJ34" s="32">
        <v>0</v>
      </c>
      <c r="IK34" s="32">
        <v>0</v>
      </c>
      <c r="IL34" s="32">
        <v>0</v>
      </c>
      <c r="IM34" s="32">
        <v>0</v>
      </c>
      <c r="IN34" s="32">
        <v>0</v>
      </c>
      <c r="IO34" s="32">
        <v>0</v>
      </c>
      <c r="IP34" s="32">
        <v>0</v>
      </c>
      <c r="IQ34" s="32">
        <v>0</v>
      </c>
      <c r="IR34" s="32">
        <v>0</v>
      </c>
      <c r="IS34" s="32">
        <v>0</v>
      </c>
      <c r="IT34" s="33">
        <v>0</v>
      </c>
    </row>
    <row r="35" spans="1:254" x14ac:dyDescent="0.25">
      <c r="A35" s="84"/>
      <c r="B35" s="60" t="s">
        <v>3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0</v>
      </c>
      <c r="BM35" s="32">
        <v>0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0</v>
      </c>
      <c r="BW35" s="32">
        <v>0</v>
      </c>
      <c r="BX35" s="32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0</v>
      </c>
      <c r="CH35" s="32">
        <v>0</v>
      </c>
      <c r="CI35" s="32">
        <v>0</v>
      </c>
      <c r="CJ35" s="32">
        <v>0</v>
      </c>
      <c r="CK35" s="32">
        <v>0</v>
      </c>
      <c r="CL35" s="32">
        <v>0</v>
      </c>
      <c r="CM35" s="32">
        <v>0</v>
      </c>
      <c r="CN35" s="32">
        <v>0</v>
      </c>
      <c r="CO35" s="32">
        <v>0</v>
      </c>
      <c r="CP35" s="32">
        <v>0</v>
      </c>
      <c r="CQ35" s="32">
        <v>0</v>
      </c>
      <c r="CR35" s="32">
        <v>0</v>
      </c>
      <c r="CS35" s="32">
        <v>0</v>
      </c>
      <c r="CT35" s="32">
        <v>0</v>
      </c>
      <c r="CU35" s="32">
        <v>0</v>
      </c>
      <c r="CV35" s="32">
        <v>0</v>
      </c>
      <c r="CW35" s="32">
        <v>0</v>
      </c>
      <c r="CX35" s="32">
        <v>0</v>
      </c>
      <c r="CY35" s="32">
        <v>0</v>
      </c>
      <c r="CZ35" s="32">
        <v>0</v>
      </c>
      <c r="DA35" s="32">
        <v>0</v>
      </c>
      <c r="DB35" s="32">
        <v>0</v>
      </c>
      <c r="DC35" s="32">
        <v>0</v>
      </c>
      <c r="DD35" s="32">
        <v>0</v>
      </c>
      <c r="DE35" s="32">
        <v>0</v>
      </c>
      <c r="DF35" s="32">
        <v>0</v>
      </c>
      <c r="DG35" s="32">
        <v>0</v>
      </c>
      <c r="DH35" s="32">
        <v>0</v>
      </c>
      <c r="DI35" s="32">
        <v>0</v>
      </c>
      <c r="DJ35" s="32">
        <v>0</v>
      </c>
      <c r="DK35" s="32">
        <v>0</v>
      </c>
      <c r="DL35" s="32">
        <v>0</v>
      </c>
      <c r="DM35" s="32">
        <v>0</v>
      </c>
      <c r="DN35" s="32">
        <v>0</v>
      </c>
      <c r="DO35" s="32">
        <v>0</v>
      </c>
      <c r="DP35" s="32">
        <v>0</v>
      </c>
      <c r="DQ35" s="32">
        <v>0</v>
      </c>
      <c r="DR35" s="32">
        <v>0</v>
      </c>
      <c r="DS35" s="32">
        <v>0</v>
      </c>
      <c r="DT35" s="32">
        <v>0</v>
      </c>
      <c r="DU35" s="32">
        <v>0</v>
      </c>
      <c r="DV35" s="32">
        <v>0</v>
      </c>
      <c r="DW35" s="32">
        <v>0</v>
      </c>
      <c r="DX35" s="32">
        <v>0</v>
      </c>
      <c r="DY35" s="32">
        <v>0</v>
      </c>
      <c r="DZ35" s="32">
        <v>0</v>
      </c>
      <c r="EA35" s="32">
        <v>0</v>
      </c>
      <c r="EB35" s="32">
        <v>0</v>
      </c>
      <c r="EC35" s="32">
        <v>0</v>
      </c>
      <c r="ED35" s="32">
        <v>0</v>
      </c>
      <c r="EE35" s="32">
        <v>0</v>
      </c>
      <c r="EF35" s="32">
        <v>0</v>
      </c>
      <c r="EG35" s="32">
        <v>0</v>
      </c>
      <c r="EH35" s="32">
        <v>0</v>
      </c>
      <c r="EI35" s="32">
        <v>0</v>
      </c>
      <c r="EJ35" s="32">
        <v>0</v>
      </c>
      <c r="EK35" s="32">
        <v>0</v>
      </c>
      <c r="EL35" s="32">
        <v>0</v>
      </c>
      <c r="EM35" s="32">
        <v>0</v>
      </c>
      <c r="EN35" s="32">
        <v>0</v>
      </c>
      <c r="EO35" s="32">
        <v>0</v>
      </c>
      <c r="EP35" s="32">
        <v>0</v>
      </c>
      <c r="EQ35" s="32">
        <v>0</v>
      </c>
      <c r="ER35" s="32">
        <v>0</v>
      </c>
      <c r="ES35" s="32">
        <v>0</v>
      </c>
      <c r="ET35" s="32">
        <v>0</v>
      </c>
      <c r="EU35" s="32">
        <v>0</v>
      </c>
      <c r="EV35" s="32">
        <v>0</v>
      </c>
      <c r="EW35" s="32">
        <v>0</v>
      </c>
      <c r="EX35" s="32">
        <v>0</v>
      </c>
      <c r="EY35" s="32">
        <v>0</v>
      </c>
      <c r="EZ35" s="32">
        <v>0</v>
      </c>
      <c r="FA35" s="32">
        <v>0</v>
      </c>
      <c r="FB35" s="32">
        <v>0</v>
      </c>
      <c r="FC35" s="32">
        <v>0</v>
      </c>
      <c r="FD35" s="32">
        <v>0</v>
      </c>
      <c r="FE35" s="32">
        <v>0</v>
      </c>
      <c r="FF35" s="32">
        <v>0</v>
      </c>
      <c r="FG35" s="32">
        <v>0</v>
      </c>
      <c r="FH35" s="32">
        <v>0</v>
      </c>
      <c r="FI35" s="32">
        <v>0</v>
      </c>
      <c r="FJ35" s="32">
        <v>0</v>
      </c>
      <c r="FK35" s="32">
        <v>0</v>
      </c>
      <c r="FL35" s="32">
        <v>0</v>
      </c>
      <c r="FM35" s="32">
        <v>0</v>
      </c>
      <c r="FN35" s="32">
        <v>0</v>
      </c>
      <c r="FO35" s="32">
        <v>0</v>
      </c>
      <c r="FP35" s="32">
        <v>0</v>
      </c>
      <c r="FQ35" s="32">
        <v>0</v>
      </c>
      <c r="FR35" s="32">
        <v>0</v>
      </c>
      <c r="FS35" s="32">
        <v>0</v>
      </c>
      <c r="FT35" s="32">
        <v>0</v>
      </c>
      <c r="FU35" s="32">
        <v>0</v>
      </c>
      <c r="FV35" s="32">
        <v>0</v>
      </c>
      <c r="FW35" s="32">
        <v>0</v>
      </c>
      <c r="FX35" s="32">
        <v>0</v>
      </c>
      <c r="FY35" s="32">
        <v>0</v>
      </c>
      <c r="FZ35" s="32">
        <v>0</v>
      </c>
      <c r="GA35" s="32">
        <v>0</v>
      </c>
      <c r="GB35" s="32">
        <v>0</v>
      </c>
      <c r="GC35" s="32">
        <v>0</v>
      </c>
      <c r="GD35" s="32">
        <v>0</v>
      </c>
      <c r="GE35" s="32">
        <v>0</v>
      </c>
      <c r="GF35" s="32">
        <v>0</v>
      </c>
      <c r="GG35" s="32">
        <v>0</v>
      </c>
      <c r="GH35" s="32">
        <v>0</v>
      </c>
      <c r="GI35" s="32">
        <v>0</v>
      </c>
      <c r="GJ35" s="32">
        <v>0</v>
      </c>
      <c r="GK35" s="32">
        <v>0</v>
      </c>
      <c r="GL35" s="32">
        <v>0</v>
      </c>
      <c r="GM35" s="32">
        <v>0</v>
      </c>
      <c r="GN35" s="32">
        <v>0</v>
      </c>
      <c r="GO35" s="32">
        <v>0</v>
      </c>
      <c r="GP35" s="32">
        <v>0</v>
      </c>
      <c r="GQ35" s="32">
        <v>0</v>
      </c>
      <c r="GR35" s="32">
        <v>0</v>
      </c>
      <c r="GS35" s="32">
        <v>0</v>
      </c>
      <c r="GT35" s="32">
        <v>0</v>
      </c>
      <c r="GU35" s="32">
        <v>0</v>
      </c>
      <c r="GV35" s="32">
        <v>0</v>
      </c>
      <c r="GW35" s="32">
        <v>0</v>
      </c>
      <c r="GX35" s="32">
        <v>0</v>
      </c>
      <c r="GY35" s="32">
        <v>0</v>
      </c>
      <c r="GZ35" s="32">
        <v>0</v>
      </c>
      <c r="HA35" s="32">
        <v>0</v>
      </c>
      <c r="HB35" s="32">
        <v>0</v>
      </c>
      <c r="HC35" s="32">
        <v>0</v>
      </c>
      <c r="HD35" s="32">
        <v>0</v>
      </c>
      <c r="HE35" s="32">
        <v>0</v>
      </c>
      <c r="HF35" s="32">
        <v>0</v>
      </c>
      <c r="HG35" s="32">
        <v>0</v>
      </c>
      <c r="HH35" s="32">
        <v>0</v>
      </c>
      <c r="HI35" s="32">
        <v>0</v>
      </c>
      <c r="HJ35" s="32">
        <v>0</v>
      </c>
      <c r="HK35" s="32">
        <v>0</v>
      </c>
      <c r="HL35" s="32">
        <v>0</v>
      </c>
      <c r="HM35" s="32">
        <v>0</v>
      </c>
      <c r="HN35" s="32">
        <v>0</v>
      </c>
      <c r="HO35" s="32">
        <v>0</v>
      </c>
      <c r="HP35" s="32">
        <v>0</v>
      </c>
      <c r="HQ35" s="32">
        <v>0</v>
      </c>
      <c r="HR35" s="32">
        <v>0</v>
      </c>
      <c r="HS35" s="32">
        <v>0</v>
      </c>
      <c r="HT35" s="32">
        <v>0</v>
      </c>
      <c r="HU35" s="32">
        <v>0</v>
      </c>
      <c r="HV35" s="32">
        <v>0</v>
      </c>
      <c r="HW35" s="32">
        <v>0</v>
      </c>
      <c r="HX35" s="32">
        <v>0</v>
      </c>
      <c r="HY35" s="32">
        <v>0</v>
      </c>
      <c r="HZ35" s="32">
        <v>0</v>
      </c>
      <c r="IA35" s="32">
        <v>0</v>
      </c>
      <c r="IB35" s="32">
        <v>0</v>
      </c>
      <c r="IC35" s="32">
        <v>0</v>
      </c>
      <c r="ID35" s="32">
        <v>0</v>
      </c>
      <c r="IE35" s="32">
        <v>0</v>
      </c>
      <c r="IF35" s="32">
        <v>0</v>
      </c>
      <c r="IG35" s="32">
        <v>0</v>
      </c>
      <c r="IH35" s="32">
        <v>0</v>
      </c>
      <c r="II35" s="32">
        <v>0</v>
      </c>
      <c r="IJ35" s="32">
        <v>0</v>
      </c>
      <c r="IK35" s="32">
        <v>0</v>
      </c>
      <c r="IL35" s="32">
        <v>0</v>
      </c>
      <c r="IM35" s="32">
        <v>0</v>
      </c>
      <c r="IN35" s="32">
        <v>0</v>
      </c>
      <c r="IO35" s="32">
        <v>0</v>
      </c>
      <c r="IP35" s="32">
        <v>0</v>
      </c>
      <c r="IQ35" s="32">
        <v>0</v>
      </c>
      <c r="IR35" s="32">
        <v>0</v>
      </c>
      <c r="IS35" s="32">
        <v>0</v>
      </c>
      <c r="IT35" s="33">
        <v>0</v>
      </c>
    </row>
    <row r="36" spans="1:254" x14ac:dyDescent="0.25">
      <c r="A36" s="84"/>
      <c r="B36" s="60" t="s">
        <v>4</v>
      </c>
      <c r="C36" s="32">
        <f t="shared" ref="C36:C37" si="2">D36</f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2">
        <v>0</v>
      </c>
      <c r="BT36" s="32">
        <v>0</v>
      </c>
      <c r="BU36" s="32">
        <v>0</v>
      </c>
      <c r="BV36" s="32">
        <v>0</v>
      </c>
      <c r="BW36" s="32">
        <v>0</v>
      </c>
      <c r="BX36" s="32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2">
        <v>0</v>
      </c>
      <c r="CL36" s="32">
        <v>0</v>
      </c>
      <c r="CM36" s="32">
        <v>0</v>
      </c>
      <c r="CN36" s="32">
        <v>0</v>
      </c>
      <c r="CO36" s="32">
        <v>0</v>
      </c>
      <c r="CP36" s="32">
        <v>0</v>
      </c>
      <c r="CQ36" s="32">
        <v>0</v>
      </c>
      <c r="CR36" s="32">
        <v>0</v>
      </c>
      <c r="CS36" s="32">
        <v>0</v>
      </c>
      <c r="CT36" s="32">
        <v>0</v>
      </c>
      <c r="CU36" s="32">
        <v>0</v>
      </c>
      <c r="CV36" s="32">
        <v>0</v>
      </c>
      <c r="CW36" s="32">
        <v>0</v>
      </c>
      <c r="CX36" s="32">
        <v>0</v>
      </c>
      <c r="CY36" s="32">
        <v>0</v>
      </c>
      <c r="CZ36" s="32">
        <v>0</v>
      </c>
      <c r="DA36" s="32">
        <v>0</v>
      </c>
      <c r="DB36" s="32">
        <v>0</v>
      </c>
      <c r="DC36" s="32">
        <v>0</v>
      </c>
      <c r="DD36" s="32">
        <v>0</v>
      </c>
      <c r="DE36" s="32">
        <v>0</v>
      </c>
      <c r="DF36" s="32">
        <v>0</v>
      </c>
      <c r="DG36" s="32">
        <v>0</v>
      </c>
      <c r="DH36" s="32">
        <v>0</v>
      </c>
      <c r="DI36" s="32">
        <v>0</v>
      </c>
      <c r="DJ36" s="32">
        <v>0</v>
      </c>
      <c r="DK36" s="32">
        <v>0</v>
      </c>
      <c r="DL36" s="32">
        <v>0</v>
      </c>
      <c r="DM36" s="32">
        <v>0</v>
      </c>
      <c r="DN36" s="32">
        <v>0</v>
      </c>
      <c r="DO36" s="32">
        <v>0</v>
      </c>
      <c r="DP36" s="32">
        <v>0</v>
      </c>
      <c r="DQ36" s="32">
        <v>0</v>
      </c>
      <c r="DR36" s="32">
        <v>0</v>
      </c>
      <c r="DS36" s="32">
        <v>0</v>
      </c>
      <c r="DT36" s="32">
        <v>0</v>
      </c>
      <c r="DU36" s="32">
        <v>0</v>
      </c>
      <c r="DV36" s="32">
        <v>0</v>
      </c>
      <c r="DW36" s="32">
        <v>0</v>
      </c>
      <c r="DX36" s="32">
        <v>0</v>
      </c>
      <c r="DY36" s="32">
        <v>0</v>
      </c>
      <c r="DZ36" s="32">
        <v>0</v>
      </c>
      <c r="EA36" s="32">
        <v>0</v>
      </c>
      <c r="EB36" s="32">
        <v>0</v>
      </c>
      <c r="EC36" s="32">
        <v>0</v>
      </c>
      <c r="ED36" s="32">
        <v>0</v>
      </c>
      <c r="EE36" s="32">
        <v>0</v>
      </c>
      <c r="EF36" s="32">
        <v>0</v>
      </c>
      <c r="EG36" s="32">
        <v>0</v>
      </c>
      <c r="EH36" s="32">
        <v>0</v>
      </c>
      <c r="EI36" s="32">
        <v>0</v>
      </c>
      <c r="EJ36" s="32">
        <v>0</v>
      </c>
      <c r="EK36" s="32">
        <v>0</v>
      </c>
      <c r="EL36" s="32">
        <v>0</v>
      </c>
      <c r="EM36" s="32">
        <v>0</v>
      </c>
      <c r="EN36" s="32">
        <v>0</v>
      </c>
      <c r="EO36" s="32">
        <v>0</v>
      </c>
      <c r="EP36" s="32">
        <v>0</v>
      </c>
      <c r="EQ36" s="32">
        <v>0</v>
      </c>
      <c r="ER36" s="32">
        <v>0</v>
      </c>
      <c r="ES36" s="32">
        <v>0</v>
      </c>
      <c r="ET36" s="32">
        <v>0</v>
      </c>
      <c r="EU36" s="32">
        <v>0</v>
      </c>
      <c r="EV36" s="32">
        <v>0</v>
      </c>
      <c r="EW36" s="32">
        <v>0</v>
      </c>
      <c r="EX36" s="32">
        <v>0</v>
      </c>
      <c r="EY36" s="32">
        <v>0</v>
      </c>
      <c r="EZ36" s="32">
        <v>0</v>
      </c>
      <c r="FA36" s="32">
        <v>0</v>
      </c>
      <c r="FB36" s="32">
        <v>0</v>
      </c>
      <c r="FC36" s="32">
        <v>0</v>
      </c>
      <c r="FD36" s="32">
        <v>0</v>
      </c>
      <c r="FE36" s="32">
        <v>0</v>
      </c>
      <c r="FF36" s="32">
        <v>0</v>
      </c>
      <c r="FG36" s="32">
        <v>0</v>
      </c>
      <c r="FH36" s="32">
        <v>0</v>
      </c>
      <c r="FI36" s="32">
        <v>0</v>
      </c>
      <c r="FJ36" s="32">
        <v>0</v>
      </c>
      <c r="FK36" s="32">
        <v>0</v>
      </c>
      <c r="FL36" s="32">
        <v>0</v>
      </c>
      <c r="FM36" s="32">
        <v>0</v>
      </c>
      <c r="FN36" s="32">
        <v>0</v>
      </c>
      <c r="FO36" s="32">
        <v>0</v>
      </c>
      <c r="FP36" s="32">
        <v>0</v>
      </c>
      <c r="FQ36" s="32">
        <v>0</v>
      </c>
      <c r="FR36" s="32">
        <v>0</v>
      </c>
      <c r="FS36" s="32">
        <v>0</v>
      </c>
      <c r="FT36" s="32">
        <v>0</v>
      </c>
      <c r="FU36" s="32">
        <v>0</v>
      </c>
      <c r="FV36" s="32">
        <v>0</v>
      </c>
      <c r="FW36" s="32">
        <v>0</v>
      </c>
      <c r="FX36" s="32">
        <v>0</v>
      </c>
      <c r="FY36" s="32">
        <v>0</v>
      </c>
      <c r="FZ36" s="32">
        <v>0</v>
      </c>
      <c r="GA36" s="32">
        <v>0</v>
      </c>
      <c r="GB36" s="32">
        <v>0</v>
      </c>
      <c r="GC36" s="32">
        <v>0</v>
      </c>
      <c r="GD36" s="32">
        <v>0</v>
      </c>
      <c r="GE36" s="32">
        <v>0</v>
      </c>
      <c r="GF36" s="32">
        <v>0</v>
      </c>
      <c r="GG36" s="32">
        <v>0</v>
      </c>
      <c r="GH36" s="32">
        <v>0</v>
      </c>
      <c r="GI36" s="32">
        <v>0</v>
      </c>
      <c r="GJ36" s="32">
        <v>0</v>
      </c>
      <c r="GK36" s="32">
        <v>0</v>
      </c>
      <c r="GL36" s="32">
        <v>0</v>
      </c>
      <c r="GM36" s="32">
        <v>0</v>
      </c>
      <c r="GN36" s="32">
        <v>0</v>
      </c>
      <c r="GO36" s="32">
        <v>0</v>
      </c>
      <c r="GP36" s="32">
        <v>0</v>
      </c>
      <c r="GQ36" s="32">
        <v>0</v>
      </c>
      <c r="GR36" s="32">
        <v>0</v>
      </c>
      <c r="GS36" s="32">
        <v>0</v>
      </c>
      <c r="GT36" s="32">
        <v>0</v>
      </c>
      <c r="GU36" s="32">
        <v>0</v>
      </c>
      <c r="GV36" s="32">
        <v>0</v>
      </c>
      <c r="GW36" s="32">
        <v>0</v>
      </c>
      <c r="GX36" s="32">
        <v>0</v>
      </c>
      <c r="GY36" s="32">
        <v>0</v>
      </c>
      <c r="GZ36" s="32">
        <v>0</v>
      </c>
      <c r="HA36" s="32">
        <v>0</v>
      </c>
      <c r="HB36" s="32">
        <v>0</v>
      </c>
      <c r="HC36" s="32">
        <v>0</v>
      </c>
      <c r="HD36" s="32">
        <v>0</v>
      </c>
      <c r="HE36" s="32">
        <v>0</v>
      </c>
      <c r="HF36" s="32">
        <v>0</v>
      </c>
      <c r="HG36" s="32">
        <v>0</v>
      </c>
      <c r="HH36" s="32">
        <v>0</v>
      </c>
      <c r="HI36" s="32">
        <v>0</v>
      </c>
      <c r="HJ36" s="32">
        <v>0</v>
      </c>
      <c r="HK36" s="32">
        <v>0</v>
      </c>
      <c r="HL36" s="32">
        <v>0</v>
      </c>
      <c r="HM36" s="32">
        <v>0</v>
      </c>
      <c r="HN36" s="32">
        <v>0</v>
      </c>
      <c r="HO36" s="32">
        <v>0</v>
      </c>
      <c r="HP36" s="32">
        <v>0</v>
      </c>
      <c r="HQ36" s="32">
        <v>0</v>
      </c>
      <c r="HR36" s="32">
        <v>0</v>
      </c>
      <c r="HS36" s="32">
        <v>0</v>
      </c>
      <c r="HT36" s="32">
        <v>0</v>
      </c>
      <c r="HU36" s="32">
        <v>0</v>
      </c>
      <c r="HV36" s="32">
        <v>0</v>
      </c>
      <c r="HW36" s="32">
        <v>0</v>
      </c>
      <c r="HX36" s="32">
        <v>0</v>
      </c>
      <c r="HY36" s="32">
        <v>0</v>
      </c>
      <c r="HZ36" s="32">
        <v>0</v>
      </c>
      <c r="IA36" s="32">
        <v>0</v>
      </c>
      <c r="IB36" s="32">
        <v>0</v>
      </c>
      <c r="IC36" s="32">
        <v>0</v>
      </c>
      <c r="ID36" s="32">
        <v>0</v>
      </c>
      <c r="IE36" s="32">
        <v>0</v>
      </c>
      <c r="IF36" s="32">
        <v>0</v>
      </c>
      <c r="IG36" s="32">
        <v>0</v>
      </c>
      <c r="IH36" s="32">
        <v>0</v>
      </c>
      <c r="II36" s="32">
        <v>0</v>
      </c>
      <c r="IJ36" s="32">
        <v>0</v>
      </c>
      <c r="IK36" s="32">
        <v>0</v>
      </c>
      <c r="IL36" s="32">
        <v>0</v>
      </c>
      <c r="IM36" s="32">
        <v>0</v>
      </c>
      <c r="IN36" s="32">
        <v>0</v>
      </c>
      <c r="IO36" s="32">
        <v>0</v>
      </c>
      <c r="IP36" s="32">
        <v>0</v>
      </c>
      <c r="IQ36" s="32">
        <v>0</v>
      </c>
      <c r="IR36" s="32">
        <v>0</v>
      </c>
      <c r="IS36" s="32">
        <v>0</v>
      </c>
      <c r="IT36" s="33">
        <v>0</v>
      </c>
    </row>
    <row r="37" spans="1:254" s="39" customFormat="1" ht="15.75" thickBot="1" x14ac:dyDescent="0.3">
      <c r="A37" s="85"/>
      <c r="B37" s="61" t="s">
        <v>125</v>
      </c>
      <c r="C37" s="94">
        <f t="shared" si="2"/>
        <v>55.817999999999998</v>
      </c>
      <c r="D37" s="34">
        <v>55.817999999999998</v>
      </c>
      <c r="E37" s="34">
        <v>64.803411299999993</v>
      </c>
      <c r="F37" s="34">
        <v>73.788822599999989</v>
      </c>
      <c r="G37" s="34">
        <v>82.774233899999984</v>
      </c>
      <c r="H37" s="34">
        <v>91.75964519999998</v>
      </c>
      <c r="I37" s="34">
        <v>100.7450565</v>
      </c>
      <c r="J37" s="34">
        <v>100.7450565</v>
      </c>
      <c r="K37" s="34">
        <v>100.7450565</v>
      </c>
      <c r="L37" s="34">
        <v>100.7450565</v>
      </c>
      <c r="M37" s="34">
        <v>100.7450565</v>
      </c>
      <c r="N37" s="34">
        <v>100.7450565</v>
      </c>
      <c r="O37" s="34">
        <v>100.7450565</v>
      </c>
      <c r="P37" s="34">
        <v>100.7450565</v>
      </c>
      <c r="Q37" s="34">
        <v>100.7450565</v>
      </c>
      <c r="R37" s="34">
        <v>100.7450565</v>
      </c>
      <c r="S37" s="34">
        <v>100.7450565</v>
      </c>
      <c r="T37" s="34">
        <v>100.7450565</v>
      </c>
      <c r="U37" s="34">
        <v>100.7450565</v>
      </c>
      <c r="V37" s="34">
        <v>100.7450565</v>
      </c>
      <c r="W37" s="34">
        <v>100.7450565</v>
      </c>
      <c r="X37" s="34">
        <v>100.7450565</v>
      </c>
      <c r="Y37" s="34">
        <v>100.7450565</v>
      </c>
      <c r="Z37" s="34">
        <v>100.7450565</v>
      </c>
      <c r="AA37" s="34">
        <v>100.7450565</v>
      </c>
      <c r="AB37" s="34">
        <v>100.7450565</v>
      </c>
      <c r="AC37" s="34">
        <v>100.7450565</v>
      </c>
      <c r="AD37" s="34">
        <v>100.7450565</v>
      </c>
      <c r="AE37" s="34">
        <v>100.7450565</v>
      </c>
      <c r="AF37" s="34">
        <v>100.7450565</v>
      </c>
      <c r="AG37" s="34">
        <v>100.7450565</v>
      </c>
      <c r="AH37" s="34">
        <v>100.7450565</v>
      </c>
      <c r="AI37" s="34">
        <v>100.7450565</v>
      </c>
      <c r="AJ37" s="34">
        <v>100.7450565</v>
      </c>
      <c r="AK37" s="34">
        <v>100.7450565</v>
      </c>
      <c r="AL37" s="34">
        <v>100.7450565</v>
      </c>
      <c r="AM37" s="34">
        <v>100.7450565</v>
      </c>
      <c r="AN37" s="34">
        <v>100.7450565</v>
      </c>
      <c r="AO37" s="34">
        <v>100.7450565</v>
      </c>
      <c r="AP37" s="34">
        <v>100.7450565</v>
      </c>
      <c r="AQ37" s="34">
        <v>100.7450565</v>
      </c>
      <c r="AR37" s="34">
        <v>100.7450565</v>
      </c>
      <c r="AS37" s="34">
        <v>100.7450565</v>
      </c>
      <c r="AT37" s="34">
        <v>100.7450565</v>
      </c>
      <c r="AU37" s="34">
        <v>100.7450565</v>
      </c>
      <c r="AV37" s="34">
        <v>100.7450565</v>
      </c>
      <c r="AW37" s="34">
        <v>100.7450565</v>
      </c>
      <c r="AX37" s="34">
        <v>100.7450565</v>
      </c>
      <c r="AY37" s="34">
        <v>100.7450565</v>
      </c>
      <c r="AZ37" s="34">
        <v>100.7450565</v>
      </c>
      <c r="BA37" s="34">
        <v>100.7450565</v>
      </c>
      <c r="BB37" s="34">
        <v>100.7450565</v>
      </c>
      <c r="BC37" s="34">
        <v>100.7450565</v>
      </c>
      <c r="BD37" s="34">
        <v>100.7450565</v>
      </c>
      <c r="BE37" s="34">
        <v>100.7450565</v>
      </c>
      <c r="BF37" s="34">
        <v>100.7450565</v>
      </c>
      <c r="BG37" s="34">
        <v>100.7450565</v>
      </c>
      <c r="BH37" s="34">
        <v>100.7450565</v>
      </c>
      <c r="BI37" s="34">
        <v>100.7450565</v>
      </c>
      <c r="BJ37" s="34">
        <v>100.7450565</v>
      </c>
      <c r="BK37" s="34">
        <v>100.7450565</v>
      </c>
      <c r="BL37" s="34">
        <v>100.7450565</v>
      </c>
      <c r="BM37" s="34">
        <v>100.7450565</v>
      </c>
      <c r="BN37" s="34">
        <v>100.7450565</v>
      </c>
      <c r="BO37" s="34">
        <v>100.7450565</v>
      </c>
      <c r="BP37" s="34">
        <v>100.7450565</v>
      </c>
      <c r="BQ37" s="34">
        <v>100.7450565</v>
      </c>
      <c r="BR37" s="34">
        <v>100.7450565</v>
      </c>
      <c r="BS37" s="34">
        <v>100.7450565</v>
      </c>
      <c r="BT37" s="34">
        <v>100.7450565</v>
      </c>
      <c r="BU37" s="34">
        <v>100.7450565</v>
      </c>
      <c r="BV37" s="34">
        <v>100.7450565</v>
      </c>
      <c r="BW37" s="34">
        <v>100.7450565</v>
      </c>
      <c r="BX37" s="34">
        <v>100.7450565</v>
      </c>
      <c r="BY37" s="34">
        <v>100.7450565</v>
      </c>
      <c r="BZ37" s="34">
        <v>100.7450565</v>
      </c>
      <c r="CA37" s="34">
        <v>100.7450565</v>
      </c>
      <c r="CB37" s="34">
        <v>100.7450565</v>
      </c>
      <c r="CC37" s="34">
        <v>100.7450565</v>
      </c>
      <c r="CD37" s="34">
        <v>100.7450565</v>
      </c>
      <c r="CE37" s="34">
        <v>100.7450565</v>
      </c>
      <c r="CF37" s="34">
        <v>100.7450565</v>
      </c>
      <c r="CG37" s="34">
        <v>100.7450565</v>
      </c>
      <c r="CH37" s="34">
        <v>100.7450565</v>
      </c>
      <c r="CI37" s="34">
        <v>100.7450565</v>
      </c>
      <c r="CJ37" s="34">
        <v>100.7450565</v>
      </c>
      <c r="CK37" s="34">
        <v>100.7450565</v>
      </c>
      <c r="CL37" s="34">
        <v>100.7450565</v>
      </c>
      <c r="CM37" s="34">
        <v>100.7450565</v>
      </c>
      <c r="CN37" s="34">
        <v>100.7450565</v>
      </c>
      <c r="CO37" s="34">
        <v>100.7450565</v>
      </c>
      <c r="CP37" s="34">
        <v>100.7450565</v>
      </c>
      <c r="CQ37" s="34">
        <v>0</v>
      </c>
      <c r="CR37" s="34">
        <v>0</v>
      </c>
      <c r="CS37" s="34">
        <v>0</v>
      </c>
      <c r="CT37" s="34">
        <v>0</v>
      </c>
      <c r="CU37" s="34">
        <v>0</v>
      </c>
      <c r="CV37" s="34">
        <v>0</v>
      </c>
      <c r="CW37" s="34">
        <v>0</v>
      </c>
      <c r="CX37" s="34">
        <v>0</v>
      </c>
      <c r="CY37" s="34">
        <v>0</v>
      </c>
      <c r="CZ37" s="34">
        <v>0</v>
      </c>
      <c r="DA37" s="34">
        <v>0</v>
      </c>
      <c r="DB37" s="34">
        <v>0</v>
      </c>
      <c r="DC37" s="34">
        <v>0</v>
      </c>
      <c r="DD37" s="34">
        <v>0</v>
      </c>
      <c r="DE37" s="34">
        <v>0</v>
      </c>
      <c r="DF37" s="34">
        <v>0</v>
      </c>
      <c r="DG37" s="34">
        <v>0</v>
      </c>
      <c r="DH37" s="34">
        <v>0</v>
      </c>
      <c r="DI37" s="34">
        <v>0</v>
      </c>
      <c r="DJ37" s="34">
        <v>0</v>
      </c>
      <c r="DK37" s="34">
        <v>0</v>
      </c>
      <c r="DL37" s="34">
        <v>0</v>
      </c>
      <c r="DM37" s="34">
        <v>0</v>
      </c>
      <c r="DN37" s="34">
        <v>0</v>
      </c>
      <c r="DO37" s="34">
        <v>0</v>
      </c>
      <c r="DP37" s="34">
        <v>0</v>
      </c>
      <c r="DQ37" s="34">
        <v>0</v>
      </c>
      <c r="DR37" s="34">
        <v>0</v>
      </c>
      <c r="DS37" s="34">
        <v>0</v>
      </c>
      <c r="DT37" s="34">
        <v>0</v>
      </c>
      <c r="DU37" s="34">
        <v>0</v>
      </c>
      <c r="DV37" s="34">
        <v>0</v>
      </c>
      <c r="DW37" s="34">
        <v>0</v>
      </c>
      <c r="DX37" s="34">
        <v>0</v>
      </c>
      <c r="DY37" s="34">
        <v>0</v>
      </c>
      <c r="DZ37" s="34">
        <v>0</v>
      </c>
      <c r="EA37" s="34">
        <v>0</v>
      </c>
      <c r="EB37" s="34">
        <v>0</v>
      </c>
      <c r="EC37" s="34">
        <v>0</v>
      </c>
      <c r="ED37" s="34">
        <v>0</v>
      </c>
      <c r="EE37" s="34">
        <v>0</v>
      </c>
      <c r="EF37" s="34">
        <v>0</v>
      </c>
      <c r="EG37" s="34">
        <v>0</v>
      </c>
      <c r="EH37" s="34">
        <v>0</v>
      </c>
      <c r="EI37" s="34">
        <v>0</v>
      </c>
      <c r="EJ37" s="34">
        <v>0</v>
      </c>
      <c r="EK37" s="34">
        <v>0</v>
      </c>
      <c r="EL37" s="34">
        <v>0</v>
      </c>
      <c r="EM37" s="34">
        <v>0</v>
      </c>
      <c r="EN37" s="34">
        <v>0</v>
      </c>
      <c r="EO37" s="34">
        <v>0</v>
      </c>
      <c r="EP37" s="34">
        <v>0</v>
      </c>
      <c r="EQ37" s="34">
        <v>0</v>
      </c>
      <c r="ER37" s="34">
        <v>0</v>
      </c>
      <c r="ES37" s="34">
        <v>0</v>
      </c>
      <c r="ET37" s="34">
        <v>0</v>
      </c>
      <c r="EU37" s="34">
        <v>0</v>
      </c>
      <c r="EV37" s="34">
        <v>0</v>
      </c>
      <c r="EW37" s="34">
        <v>0</v>
      </c>
      <c r="EX37" s="34">
        <v>0</v>
      </c>
      <c r="EY37" s="34">
        <v>0</v>
      </c>
      <c r="EZ37" s="34">
        <v>0</v>
      </c>
      <c r="FA37" s="34">
        <v>0</v>
      </c>
      <c r="FB37" s="34">
        <v>0</v>
      </c>
      <c r="FC37" s="34">
        <v>0</v>
      </c>
      <c r="FD37" s="34">
        <v>0</v>
      </c>
      <c r="FE37" s="34">
        <v>0</v>
      </c>
      <c r="FF37" s="34">
        <v>0</v>
      </c>
      <c r="FG37" s="34">
        <v>0</v>
      </c>
      <c r="FH37" s="34">
        <v>0</v>
      </c>
      <c r="FI37" s="34">
        <v>0</v>
      </c>
      <c r="FJ37" s="34">
        <v>0</v>
      </c>
      <c r="FK37" s="34">
        <v>0</v>
      </c>
      <c r="FL37" s="34">
        <v>0</v>
      </c>
      <c r="FM37" s="34">
        <v>0</v>
      </c>
      <c r="FN37" s="34">
        <v>0</v>
      </c>
      <c r="FO37" s="34">
        <v>0</v>
      </c>
      <c r="FP37" s="34">
        <v>0</v>
      </c>
      <c r="FQ37" s="34">
        <v>0</v>
      </c>
      <c r="FR37" s="34">
        <v>0</v>
      </c>
      <c r="FS37" s="34">
        <v>0</v>
      </c>
      <c r="FT37" s="34">
        <v>0</v>
      </c>
      <c r="FU37" s="34">
        <v>0</v>
      </c>
      <c r="FV37" s="34">
        <v>0</v>
      </c>
      <c r="FW37" s="34">
        <v>0</v>
      </c>
      <c r="FX37" s="34">
        <v>0</v>
      </c>
      <c r="FY37" s="34">
        <v>0</v>
      </c>
      <c r="FZ37" s="34">
        <v>0</v>
      </c>
      <c r="GA37" s="34">
        <v>0</v>
      </c>
      <c r="GB37" s="34">
        <v>0</v>
      </c>
      <c r="GC37" s="34">
        <v>0</v>
      </c>
      <c r="GD37" s="34">
        <v>0</v>
      </c>
      <c r="GE37" s="34">
        <v>0</v>
      </c>
      <c r="GF37" s="34">
        <v>0</v>
      </c>
      <c r="GG37" s="34">
        <v>0</v>
      </c>
      <c r="GH37" s="34">
        <v>0</v>
      </c>
      <c r="GI37" s="34">
        <v>0</v>
      </c>
      <c r="GJ37" s="34">
        <v>0</v>
      </c>
      <c r="GK37" s="34">
        <v>0</v>
      </c>
      <c r="GL37" s="34">
        <v>0</v>
      </c>
      <c r="GM37" s="34">
        <v>0</v>
      </c>
      <c r="GN37" s="34">
        <v>0</v>
      </c>
      <c r="GO37" s="34">
        <v>0</v>
      </c>
      <c r="GP37" s="34">
        <v>0</v>
      </c>
      <c r="GQ37" s="34">
        <v>0</v>
      </c>
      <c r="GR37" s="34">
        <v>0</v>
      </c>
      <c r="GS37" s="34">
        <v>0</v>
      </c>
      <c r="GT37" s="34">
        <v>0</v>
      </c>
      <c r="GU37" s="34">
        <v>0</v>
      </c>
      <c r="GV37" s="34">
        <v>0</v>
      </c>
      <c r="GW37" s="34">
        <v>0</v>
      </c>
      <c r="GX37" s="34">
        <v>0</v>
      </c>
      <c r="GY37" s="34">
        <v>0</v>
      </c>
      <c r="GZ37" s="34">
        <v>0</v>
      </c>
      <c r="HA37" s="34">
        <v>0</v>
      </c>
      <c r="HB37" s="34">
        <v>0</v>
      </c>
      <c r="HC37" s="34">
        <v>0</v>
      </c>
      <c r="HD37" s="34">
        <v>0</v>
      </c>
      <c r="HE37" s="34">
        <v>0</v>
      </c>
      <c r="HF37" s="34">
        <v>0</v>
      </c>
      <c r="HG37" s="34">
        <v>0</v>
      </c>
      <c r="HH37" s="34">
        <v>0</v>
      </c>
      <c r="HI37" s="34">
        <v>0</v>
      </c>
      <c r="HJ37" s="34">
        <v>0</v>
      </c>
      <c r="HK37" s="34">
        <v>0</v>
      </c>
      <c r="HL37" s="34">
        <v>0</v>
      </c>
      <c r="HM37" s="34">
        <v>0</v>
      </c>
      <c r="HN37" s="34">
        <v>0</v>
      </c>
      <c r="HO37" s="34">
        <v>0</v>
      </c>
      <c r="HP37" s="34">
        <v>0</v>
      </c>
      <c r="HQ37" s="34">
        <v>0</v>
      </c>
      <c r="HR37" s="34">
        <v>0</v>
      </c>
      <c r="HS37" s="34">
        <v>0</v>
      </c>
      <c r="HT37" s="34">
        <v>0</v>
      </c>
      <c r="HU37" s="34">
        <v>0</v>
      </c>
      <c r="HV37" s="34">
        <v>0</v>
      </c>
      <c r="HW37" s="34">
        <v>0</v>
      </c>
      <c r="HX37" s="34">
        <v>0</v>
      </c>
      <c r="HY37" s="34">
        <v>0</v>
      </c>
      <c r="HZ37" s="34">
        <v>0</v>
      </c>
      <c r="IA37" s="34">
        <v>0</v>
      </c>
      <c r="IB37" s="34">
        <v>0</v>
      </c>
      <c r="IC37" s="34">
        <v>0</v>
      </c>
      <c r="ID37" s="34">
        <v>0</v>
      </c>
      <c r="IE37" s="34">
        <v>0</v>
      </c>
      <c r="IF37" s="34">
        <v>0</v>
      </c>
      <c r="IG37" s="34">
        <v>0</v>
      </c>
      <c r="IH37" s="34">
        <v>0</v>
      </c>
      <c r="II37" s="34">
        <v>0</v>
      </c>
      <c r="IJ37" s="34">
        <v>0</v>
      </c>
      <c r="IK37" s="34">
        <v>0</v>
      </c>
      <c r="IL37" s="34">
        <v>0</v>
      </c>
      <c r="IM37" s="34">
        <v>0</v>
      </c>
      <c r="IN37" s="34">
        <v>0</v>
      </c>
      <c r="IO37" s="34">
        <v>0</v>
      </c>
      <c r="IP37" s="34">
        <v>0</v>
      </c>
      <c r="IQ37" s="34">
        <v>0</v>
      </c>
      <c r="IR37" s="34">
        <v>0</v>
      </c>
      <c r="IS37" s="34">
        <v>0</v>
      </c>
      <c r="IT37" s="35">
        <v>0</v>
      </c>
    </row>
    <row r="38" spans="1:254" x14ac:dyDescent="0.25">
      <c r="C38" s="80">
        <v>80.599999999999994</v>
      </c>
    </row>
    <row r="39" spans="1:254" x14ac:dyDescent="0.25">
      <c r="A39" s="8" t="s">
        <v>32</v>
      </c>
      <c r="B39" s="18" t="s">
        <v>92</v>
      </c>
      <c r="C39" s="9">
        <f>IF(C32&lt;2030,0.7+0.00619048*(C32-$C$32),MAX(0.914-0.004*(C32-$C$32),0.55))</f>
        <v>0.7</v>
      </c>
      <c r="D39" s="9">
        <f t="shared" ref="D39:BO39" si="3">IF(D32&lt;2030,0.7+0.00619048*(D32-$C$32),MAX(0.914-0.004*(D32-$C$32),0.55))</f>
        <v>0.70619047999999995</v>
      </c>
      <c r="E39" s="9">
        <f t="shared" si="3"/>
        <v>0.71238095999999995</v>
      </c>
      <c r="F39" s="9">
        <f t="shared" si="3"/>
        <v>0.71857143999999995</v>
      </c>
      <c r="G39" s="9">
        <f t="shared" si="3"/>
        <v>0.72476191999999995</v>
      </c>
      <c r="H39" s="9">
        <f t="shared" si="3"/>
        <v>0.73095239999999995</v>
      </c>
      <c r="I39" s="9">
        <f t="shared" si="3"/>
        <v>0.73714287999999994</v>
      </c>
      <c r="J39" s="9">
        <f t="shared" si="3"/>
        <v>0.74333335999999994</v>
      </c>
      <c r="K39" s="9">
        <f t="shared" si="3"/>
        <v>0.74952383999999994</v>
      </c>
      <c r="L39" s="9">
        <f t="shared" si="3"/>
        <v>0.75571431999999994</v>
      </c>
      <c r="M39" s="9">
        <f t="shared" si="3"/>
        <v>0.76190479999999994</v>
      </c>
      <c r="N39" s="9">
        <f t="shared" si="3"/>
        <v>0.76809527999999994</v>
      </c>
      <c r="O39" s="9">
        <f t="shared" si="3"/>
        <v>0.77428575999999993</v>
      </c>
      <c r="P39" s="9">
        <f t="shared" si="3"/>
        <v>0.78047623999999993</v>
      </c>
      <c r="Q39" s="9">
        <f t="shared" si="3"/>
        <v>0.78666671999999993</v>
      </c>
      <c r="R39" s="9">
        <f t="shared" si="3"/>
        <v>0.79285719999999993</v>
      </c>
      <c r="S39" s="9">
        <f t="shared" si="3"/>
        <v>0.79904767999999993</v>
      </c>
      <c r="T39" s="9">
        <f t="shared" si="3"/>
        <v>0.80523815999999993</v>
      </c>
      <c r="U39" s="9">
        <f t="shared" si="3"/>
        <v>0.81142863999999992</v>
      </c>
      <c r="V39" s="9">
        <f t="shared" si="3"/>
        <v>0.81761911999999992</v>
      </c>
      <c r="W39" s="9">
        <f t="shared" si="3"/>
        <v>0.82380959999999992</v>
      </c>
      <c r="X39" s="9">
        <f t="shared" si="3"/>
        <v>0.83000000000000007</v>
      </c>
      <c r="Y39" s="9">
        <f t="shared" si="3"/>
        <v>0.82600000000000007</v>
      </c>
      <c r="Z39" s="9">
        <f t="shared" si="3"/>
        <v>0.82200000000000006</v>
      </c>
      <c r="AA39" s="9">
        <f t="shared" si="3"/>
        <v>0.81800000000000006</v>
      </c>
      <c r="AB39" s="9">
        <f t="shared" si="3"/>
        <v>0.81400000000000006</v>
      </c>
      <c r="AC39" s="9">
        <f t="shared" si="3"/>
        <v>0.81</v>
      </c>
      <c r="AD39" s="9">
        <f t="shared" si="3"/>
        <v>0.80600000000000005</v>
      </c>
      <c r="AE39" s="9">
        <f t="shared" si="3"/>
        <v>0.80200000000000005</v>
      </c>
      <c r="AF39" s="9">
        <f t="shared" si="3"/>
        <v>0.79800000000000004</v>
      </c>
      <c r="AG39" s="9">
        <f t="shared" si="3"/>
        <v>0.79400000000000004</v>
      </c>
      <c r="AH39" s="9">
        <f t="shared" si="3"/>
        <v>0.79</v>
      </c>
      <c r="AI39" s="9">
        <f t="shared" si="3"/>
        <v>0.78600000000000003</v>
      </c>
      <c r="AJ39" s="9">
        <f t="shared" si="3"/>
        <v>0.78200000000000003</v>
      </c>
      <c r="AK39" s="9">
        <f t="shared" si="3"/>
        <v>0.77800000000000002</v>
      </c>
      <c r="AL39" s="9">
        <f t="shared" si="3"/>
        <v>0.77400000000000002</v>
      </c>
      <c r="AM39" s="9">
        <f t="shared" si="3"/>
        <v>0.77</v>
      </c>
      <c r="AN39" s="9">
        <f t="shared" si="3"/>
        <v>0.76600000000000001</v>
      </c>
      <c r="AO39" s="9">
        <f t="shared" si="3"/>
        <v>0.76200000000000001</v>
      </c>
      <c r="AP39" s="9">
        <f t="shared" si="3"/>
        <v>0.75800000000000001</v>
      </c>
      <c r="AQ39" s="9">
        <f t="shared" si="3"/>
        <v>0.754</v>
      </c>
      <c r="AR39" s="9">
        <f t="shared" si="3"/>
        <v>0.75</v>
      </c>
      <c r="AS39" s="9">
        <f t="shared" si="3"/>
        <v>0.746</v>
      </c>
      <c r="AT39" s="9">
        <f t="shared" si="3"/>
        <v>0.74199999999999999</v>
      </c>
      <c r="AU39" s="9">
        <f t="shared" si="3"/>
        <v>0.73799999999999999</v>
      </c>
      <c r="AV39" s="9">
        <f t="shared" si="3"/>
        <v>0.73399999999999999</v>
      </c>
      <c r="AW39" s="9">
        <f t="shared" si="3"/>
        <v>0.73</v>
      </c>
      <c r="AX39" s="9">
        <f t="shared" si="3"/>
        <v>0.72599999999999998</v>
      </c>
      <c r="AY39" s="9">
        <f t="shared" si="3"/>
        <v>0.72199999999999998</v>
      </c>
      <c r="AZ39" s="9">
        <f t="shared" si="3"/>
        <v>0.71799999999999997</v>
      </c>
      <c r="BA39" s="9">
        <f t="shared" si="3"/>
        <v>0.71399999999999997</v>
      </c>
      <c r="BB39" s="9">
        <f t="shared" si="3"/>
        <v>0.71</v>
      </c>
      <c r="BC39" s="9">
        <f t="shared" si="3"/>
        <v>0.70599999999999996</v>
      </c>
      <c r="BD39" s="9">
        <f t="shared" si="3"/>
        <v>0.70200000000000007</v>
      </c>
      <c r="BE39" s="9">
        <f t="shared" si="3"/>
        <v>0.69800000000000006</v>
      </c>
      <c r="BF39" s="9">
        <f t="shared" si="3"/>
        <v>0.69400000000000006</v>
      </c>
      <c r="BG39" s="9">
        <f t="shared" si="3"/>
        <v>0.69000000000000006</v>
      </c>
      <c r="BH39" s="9">
        <f t="shared" si="3"/>
        <v>0.68600000000000005</v>
      </c>
      <c r="BI39" s="9">
        <f t="shared" si="3"/>
        <v>0.68200000000000005</v>
      </c>
      <c r="BJ39" s="9">
        <f t="shared" si="3"/>
        <v>0.67800000000000005</v>
      </c>
      <c r="BK39" s="9">
        <f t="shared" si="3"/>
        <v>0.67400000000000004</v>
      </c>
      <c r="BL39" s="9">
        <f t="shared" si="3"/>
        <v>0.67</v>
      </c>
      <c r="BM39" s="9">
        <f t="shared" si="3"/>
        <v>0.66600000000000004</v>
      </c>
      <c r="BN39" s="9">
        <f t="shared" si="3"/>
        <v>0.66200000000000003</v>
      </c>
      <c r="BO39" s="9">
        <f t="shared" si="3"/>
        <v>0.65800000000000003</v>
      </c>
      <c r="BP39" s="9">
        <f t="shared" ref="BP39:DH39" si="4">IF(BP32&lt;2030,0.7+0.00619048*(BP32-$C$32),MAX(0.914-0.004*(BP32-$C$32),0.55))</f>
        <v>0.65400000000000003</v>
      </c>
      <c r="BQ39" s="9">
        <f t="shared" si="4"/>
        <v>0.65</v>
      </c>
      <c r="BR39" s="9">
        <f t="shared" si="4"/>
        <v>0.64600000000000002</v>
      </c>
      <c r="BS39" s="9">
        <f t="shared" si="4"/>
        <v>0.64200000000000002</v>
      </c>
      <c r="BT39" s="9">
        <f t="shared" si="4"/>
        <v>0.63800000000000001</v>
      </c>
      <c r="BU39" s="9">
        <f t="shared" si="4"/>
        <v>0.63400000000000001</v>
      </c>
      <c r="BV39" s="9">
        <f t="shared" si="4"/>
        <v>0.63</v>
      </c>
      <c r="BW39" s="9">
        <f t="shared" si="4"/>
        <v>0.626</v>
      </c>
      <c r="BX39" s="9">
        <f t="shared" si="4"/>
        <v>0.62200000000000011</v>
      </c>
      <c r="BY39" s="9">
        <f t="shared" si="4"/>
        <v>0.6180000000000001</v>
      </c>
      <c r="BZ39" s="9">
        <f t="shared" si="4"/>
        <v>0.6140000000000001</v>
      </c>
      <c r="CA39" s="9">
        <f t="shared" si="4"/>
        <v>0.6100000000000001</v>
      </c>
      <c r="CB39" s="9">
        <f t="shared" si="4"/>
        <v>0.60600000000000009</v>
      </c>
      <c r="CC39" s="9">
        <f t="shared" si="4"/>
        <v>0.60200000000000009</v>
      </c>
      <c r="CD39" s="9">
        <f t="shared" si="4"/>
        <v>0.59800000000000009</v>
      </c>
      <c r="CE39" s="9">
        <f t="shared" si="4"/>
        <v>0.59400000000000008</v>
      </c>
      <c r="CF39" s="9">
        <f t="shared" si="4"/>
        <v>0.59000000000000008</v>
      </c>
      <c r="CG39" s="9">
        <f t="shared" si="4"/>
        <v>0.58600000000000008</v>
      </c>
      <c r="CH39" s="9">
        <f t="shared" si="4"/>
        <v>0.58200000000000007</v>
      </c>
      <c r="CI39" s="9">
        <f t="shared" si="4"/>
        <v>0.57800000000000007</v>
      </c>
      <c r="CJ39" s="9">
        <f t="shared" si="4"/>
        <v>0.57400000000000007</v>
      </c>
      <c r="CK39" s="9">
        <f t="shared" si="4"/>
        <v>0.57000000000000006</v>
      </c>
      <c r="CL39" s="9">
        <f t="shared" si="4"/>
        <v>0.56600000000000006</v>
      </c>
      <c r="CM39" s="9">
        <f t="shared" si="4"/>
        <v>0.56200000000000006</v>
      </c>
      <c r="CN39" s="9">
        <f t="shared" si="4"/>
        <v>0.55800000000000005</v>
      </c>
      <c r="CO39" s="9">
        <f t="shared" si="4"/>
        <v>0.55400000000000005</v>
      </c>
      <c r="CP39" s="9">
        <f t="shared" si="4"/>
        <v>0.55000000000000004</v>
      </c>
      <c r="CQ39" s="9">
        <f t="shared" si="4"/>
        <v>0.55000000000000004</v>
      </c>
      <c r="CR39" s="9">
        <f t="shared" si="4"/>
        <v>0.55000000000000004</v>
      </c>
      <c r="CS39" s="9">
        <f t="shared" si="4"/>
        <v>0.55000000000000004</v>
      </c>
      <c r="CT39" s="9">
        <f t="shared" si="4"/>
        <v>0.55000000000000004</v>
      </c>
      <c r="CU39" s="9">
        <f t="shared" si="4"/>
        <v>0.55000000000000004</v>
      </c>
      <c r="CV39" s="9">
        <f t="shared" si="4"/>
        <v>0.55000000000000004</v>
      </c>
      <c r="CW39" s="9">
        <f t="shared" si="4"/>
        <v>0.55000000000000004</v>
      </c>
      <c r="CX39" s="9">
        <f t="shared" si="4"/>
        <v>0.55000000000000004</v>
      </c>
      <c r="CY39" s="9">
        <f t="shared" si="4"/>
        <v>0.55000000000000004</v>
      </c>
      <c r="CZ39" s="9">
        <f t="shared" si="4"/>
        <v>0.55000000000000004</v>
      </c>
      <c r="DA39" s="9">
        <f t="shared" si="4"/>
        <v>0.55000000000000004</v>
      </c>
      <c r="DB39" s="9">
        <f t="shared" si="4"/>
        <v>0.55000000000000004</v>
      </c>
      <c r="DC39" s="9">
        <f t="shared" si="4"/>
        <v>0.55000000000000004</v>
      </c>
      <c r="DD39" s="9">
        <f t="shared" si="4"/>
        <v>0.55000000000000004</v>
      </c>
      <c r="DE39" s="9">
        <f t="shared" si="4"/>
        <v>0.55000000000000004</v>
      </c>
      <c r="DF39" s="9">
        <f t="shared" si="4"/>
        <v>0.55000000000000004</v>
      </c>
      <c r="DG39" s="9">
        <f t="shared" si="4"/>
        <v>0.55000000000000004</v>
      </c>
      <c r="DH39" s="9">
        <f t="shared" si="4"/>
        <v>0.55000000000000004</v>
      </c>
      <c r="DI39" s="9">
        <f t="shared" ref="DI39:DJ39" si="5">IF(DI32&lt;2030,0.7+0.00619048*(DI32-$C$32),MAX(0.914-0.004*(DI32-$C$32),0.55))</f>
        <v>0.55000000000000004</v>
      </c>
      <c r="DJ39" s="9">
        <f t="shared" si="5"/>
        <v>0.55000000000000004</v>
      </c>
      <c r="DK39" s="9">
        <f t="shared" ref="DK39:DW39" si="6">IF(DK32&lt;2030,0.7+0.00619048*(DK32-$C$32),MAX(0.914-0.004*(DK32-$C$32),0.55))</f>
        <v>0.55000000000000004</v>
      </c>
      <c r="DL39" s="9">
        <f t="shared" si="6"/>
        <v>0.55000000000000004</v>
      </c>
      <c r="DM39" s="9">
        <f t="shared" si="6"/>
        <v>0.55000000000000004</v>
      </c>
      <c r="DN39" s="9">
        <f t="shared" si="6"/>
        <v>0.55000000000000004</v>
      </c>
      <c r="DO39" s="9">
        <f t="shared" si="6"/>
        <v>0.55000000000000004</v>
      </c>
      <c r="DP39" s="9">
        <f t="shared" si="6"/>
        <v>0.55000000000000004</v>
      </c>
      <c r="DQ39" s="9">
        <f t="shared" si="6"/>
        <v>0.55000000000000004</v>
      </c>
      <c r="DR39" s="9">
        <f t="shared" si="6"/>
        <v>0.55000000000000004</v>
      </c>
      <c r="DS39" s="9">
        <f t="shared" si="6"/>
        <v>0.55000000000000004</v>
      </c>
      <c r="DT39" s="9">
        <f t="shared" si="6"/>
        <v>0.55000000000000004</v>
      </c>
      <c r="DU39" s="9">
        <f t="shared" si="6"/>
        <v>0.55000000000000004</v>
      </c>
      <c r="DV39" s="9">
        <f t="shared" si="6"/>
        <v>0.55000000000000004</v>
      </c>
      <c r="DW39" s="9">
        <f t="shared" si="6"/>
        <v>0.55000000000000004</v>
      </c>
      <c r="DX39" s="9">
        <f t="shared" ref="DX39:GI39" si="7">IF(DX32&lt;2030,0.7+0.00619048*(DX32-$C$32),MAX(0.914-0.004*(DX32-$C$32),0.55))</f>
        <v>0.55000000000000004</v>
      </c>
      <c r="DY39" s="9">
        <f t="shared" si="7"/>
        <v>0.55000000000000004</v>
      </c>
      <c r="DZ39" s="9">
        <f t="shared" si="7"/>
        <v>0.55000000000000004</v>
      </c>
      <c r="EA39" s="9">
        <f t="shared" si="7"/>
        <v>0.55000000000000004</v>
      </c>
      <c r="EB39" s="9">
        <f t="shared" si="7"/>
        <v>0.55000000000000004</v>
      </c>
      <c r="EC39" s="9">
        <f t="shared" si="7"/>
        <v>0.55000000000000004</v>
      </c>
      <c r="ED39" s="9">
        <f t="shared" si="7"/>
        <v>0.55000000000000004</v>
      </c>
      <c r="EE39" s="9">
        <f t="shared" si="7"/>
        <v>0.55000000000000004</v>
      </c>
      <c r="EF39" s="9">
        <f t="shared" si="7"/>
        <v>0.55000000000000004</v>
      </c>
      <c r="EG39" s="9">
        <f t="shared" si="7"/>
        <v>0.55000000000000004</v>
      </c>
      <c r="EH39" s="9">
        <f t="shared" si="7"/>
        <v>0.55000000000000004</v>
      </c>
      <c r="EI39" s="9">
        <f t="shared" si="7"/>
        <v>0.55000000000000004</v>
      </c>
      <c r="EJ39" s="9">
        <f t="shared" si="7"/>
        <v>0.55000000000000004</v>
      </c>
      <c r="EK39" s="9">
        <f t="shared" si="7"/>
        <v>0.55000000000000004</v>
      </c>
      <c r="EL39" s="9">
        <f t="shared" si="7"/>
        <v>0.55000000000000004</v>
      </c>
      <c r="EM39" s="9">
        <f t="shared" si="7"/>
        <v>0.55000000000000004</v>
      </c>
      <c r="EN39" s="9">
        <f t="shared" si="7"/>
        <v>0.55000000000000004</v>
      </c>
      <c r="EO39" s="9">
        <f t="shared" si="7"/>
        <v>0.55000000000000004</v>
      </c>
      <c r="EP39" s="9">
        <f t="shared" si="7"/>
        <v>0.55000000000000004</v>
      </c>
      <c r="EQ39" s="9">
        <f t="shared" si="7"/>
        <v>0.55000000000000004</v>
      </c>
      <c r="ER39" s="9">
        <f t="shared" si="7"/>
        <v>0.55000000000000004</v>
      </c>
      <c r="ES39" s="9">
        <f t="shared" si="7"/>
        <v>0.55000000000000004</v>
      </c>
      <c r="ET39" s="9">
        <f t="shared" si="7"/>
        <v>0.55000000000000004</v>
      </c>
      <c r="EU39" s="9">
        <f t="shared" si="7"/>
        <v>0.55000000000000004</v>
      </c>
      <c r="EV39" s="9">
        <f t="shared" si="7"/>
        <v>0.55000000000000004</v>
      </c>
      <c r="EW39" s="9">
        <f t="shared" si="7"/>
        <v>0.55000000000000004</v>
      </c>
      <c r="EX39" s="9">
        <f t="shared" si="7"/>
        <v>0.55000000000000004</v>
      </c>
      <c r="EY39" s="9">
        <f t="shared" si="7"/>
        <v>0.55000000000000004</v>
      </c>
      <c r="EZ39" s="9">
        <f t="shared" si="7"/>
        <v>0.55000000000000004</v>
      </c>
      <c r="FA39" s="9">
        <f t="shared" si="7"/>
        <v>0.55000000000000004</v>
      </c>
      <c r="FB39" s="9">
        <f t="shared" si="7"/>
        <v>0.55000000000000004</v>
      </c>
      <c r="FC39" s="9">
        <f t="shared" si="7"/>
        <v>0.55000000000000004</v>
      </c>
      <c r="FD39" s="9">
        <f t="shared" si="7"/>
        <v>0.55000000000000004</v>
      </c>
      <c r="FE39" s="9">
        <f t="shared" si="7"/>
        <v>0.55000000000000004</v>
      </c>
      <c r="FF39" s="9">
        <f t="shared" si="7"/>
        <v>0.55000000000000004</v>
      </c>
      <c r="FG39" s="9">
        <f t="shared" si="7"/>
        <v>0.55000000000000004</v>
      </c>
      <c r="FH39" s="9">
        <f t="shared" si="7"/>
        <v>0.55000000000000004</v>
      </c>
      <c r="FI39" s="9">
        <f t="shared" si="7"/>
        <v>0.55000000000000004</v>
      </c>
      <c r="FJ39" s="9">
        <f t="shared" si="7"/>
        <v>0.55000000000000004</v>
      </c>
      <c r="FK39" s="9">
        <f t="shared" si="7"/>
        <v>0.55000000000000004</v>
      </c>
      <c r="FL39" s="9">
        <f t="shared" si="7"/>
        <v>0.55000000000000004</v>
      </c>
      <c r="FM39" s="9">
        <f t="shared" si="7"/>
        <v>0.55000000000000004</v>
      </c>
      <c r="FN39" s="9">
        <f t="shared" si="7"/>
        <v>0.55000000000000004</v>
      </c>
      <c r="FO39" s="9">
        <f t="shared" si="7"/>
        <v>0.55000000000000004</v>
      </c>
      <c r="FP39" s="9">
        <f t="shared" si="7"/>
        <v>0.55000000000000004</v>
      </c>
      <c r="FQ39" s="9">
        <f t="shared" si="7"/>
        <v>0.55000000000000004</v>
      </c>
      <c r="FR39" s="9">
        <f t="shared" si="7"/>
        <v>0.55000000000000004</v>
      </c>
      <c r="FS39" s="9">
        <f t="shared" si="7"/>
        <v>0.55000000000000004</v>
      </c>
      <c r="FT39" s="9">
        <f t="shared" si="7"/>
        <v>0.55000000000000004</v>
      </c>
      <c r="FU39" s="9">
        <f t="shared" si="7"/>
        <v>0.55000000000000004</v>
      </c>
      <c r="FV39" s="9">
        <f t="shared" si="7"/>
        <v>0.55000000000000004</v>
      </c>
      <c r="FW39" s="9">
        <f t="shared" si="7"/>
        <v>0.55000000000000004</v>
      </c>
      <c r="FX39" s="9">
        <f t="shared" si="7"/>
        <v>0.55000000000000004</v>
      </c>
      <c r="FY39" s="9">
        <f t="shared" si="7"/>
        <v>0.55000000000000004</v>
      </c>
      <c r="FZ39" s="9">
        <f t="shared" si="7"/>
        <v>0.55000000000000004</v>
      </c>
      <c r="GA39" s="9">
        <f t="shared" si="7"/>
        <v>0.55000000000000004</v>
      </c>
      <c r="GB39" s="9">
        <f t="shared" si="7"/>
        <v>0.55000000000000004</v>
      </c>
      <c r="GC39" s="9">
        <f t="shared" si="7"/>
        <v>0.55000000000000004</v>
      </c>
      <c r="GD39" s="9">
        <f t="shared" si="7"/>
        <v>0.55000000000000004</v>
      </c>
      <c r="GE39" s="9">
        <f t="shared" si="7"/>
        <v>0.55000000000000004</v>
      </c>
      <c r="GF39" s="9">
        <f t="shared" si="7"/>
        <v>0.55000000000000004</v>
      </c>
      <c r="GG39" s="9">
        <f t="shared" si="7"/>
        <v>0.55000000000000004</v>
      </c>
      <c r="GH39" s="9">
        <f t="shared" si="7"/>
        <v>0.55000000000000004</v>
      </c>
      <c r="GI39" s="9">
        <f t="shared" si="7"/>
        <v>0.55000000000000004</v>
      </c>
      <c r="GJ39" s="9">
        <f t="shared" ref="GJ39:IT39" si="8">IF(GJ32&lt;2030,0.7+0.00619048*(GJ32-$C$32),MAX(0.914-0.004*(GJ32-$C$32),0.55))</f>
        <v>0.55000000000000004</v>
      </c>
      <c r="GK39" s="9">
        <f t="shared" si="8"/>
        <v>0.55000000000000004</v>
      </c>
      <c r="GL39" s="9">
        <f t="shared" si="8"/>
        <v>0.55000000000000004</v>
      </c>
      <c r="GM39" s="9">
        <f t="shared" si="8"/>
        <v>0.55000000000000004</v>
      </c>
      <c r="GN39" s="9">
        <f t="shared" si="8"/>
        <v>0.55000000000000004</v>
      </c>
      <c r="GO39" s="9">
        <f t="shared" si="8"/>
        <v>0.55000000000000004</v>
      </c>
      <c r="GP39" s="9">
        <f t="shared" si="8"/>
        <v>0.55000000000000004</v>
      </c>
      <c r="GQ39" s="9">
        <f t="shared" si="8"/>
        <v>0.55000000000000004</v>
      </c>
      <c r="GR39" s="9">
        <f t="shared" si="8"/>
        <v>0.55000000000000004</v>
      </c>
      <c r="GS39" s="9">
        <f t="shared" si="8"/>
        <v>0.55000000000000004</v>
      </c>
      <c r="GT39" s="9">
        <f t="shared" si="8"/>
        <v>0.55000000000000004</v>
      </c>
      <c r="GU39" s="9">
        <f t="shared" si="8"/>
        <v>0.55000000000000004</v>
      </c>
      <c r="GV39" s="9">
        <f t="shared" si="8"/>
        <v>0.55000000000000004</v>
      </c>
      <c r="GW39" s="9">
        <f t="shared" si="8"/>
        <v>0.55000000000000004</v>
      </c>
      <c r="GX39" s="9">
        <f t="shared" si="8"/>
        <v>0.55000000000000004</v>
      </c>
      <c r="GY39" s="9">
        <f t="shared" si="8"/>
        <v>0.55000000000000004</v>
      </c>
      <c r="GZ39" s="9">
        <f t="shared" si="8"/>
        <v>0.55000000000000004</v>
      </c>
      <c r="HA39" s="9">
        <f t="shared" si="8"/>
        <v>0.55000000000000004</v>
      </c>
      <c r="HB39" s="9">
        <f t="shared" si="8"/>
        <v>0.55000000000000004</v>
      </c>
      <c r="HC39" s="9">
        <f t="shared" si="8"/>
        <v>0.55000000000000004</v>
      </c>
      <c r="HD39" s="9">
        <f t="shared" si="8"/>
        <v>0.55000000000000004</v>
      </c>
      <c r="HE39" s="9">
        <f t="shared" si="8"/>
        <v>0.55000000000000004</v>
      </c>
      <c r="HF39" s="9">
        <f t="shared" si="8"/>
        <v>0.55000000000000004</v>
      </c>
      <c r="HG39" s="9">
        <f t="shared" si="8"/>
        <v>0.55000000000000004</v>
      </c>
      <c r="HH39" s="9">
        <f t="shared" si="8"/>
        <v>0.55000000000000004</v>
      </c>
      <c r="HI39" s="9">
        <f t="shared" si="8"/>
        <v>0.55000000000000004</v>
      </c>
      <c r="HJ39" s="9">
        <f t="shared" si="8"/>
        <v>0.55000000000000004</v>
      </c>
      <c r="HK39" s="9">
        <f t="shared" si="8"/>
        <v>0.55000000000000004</v>
      </c>
      <c r="HL39" s="9">
        <f t="shared" si="8"/>
        <v>0.55000000000000004</v>
      </c>
      <c r="HM39" s="9">
        <f t="shared" si="8"/>
        <v>0.55000000000000004</v>
      </c>
      <c r="HN39" s="9">
        <f t="shared" si="8"/>
        <v>0.55000000000000004</v>
      </c>
      <c r="HO39" s="9">
        <f t="shared" si="8"/>
        <v>0.55000000000000004</v>
      </c>
      <c r="HP39" s="9">
        <f t="shared" si="8"/>
        <v>0.55000000000000004</v>
      </c>
      <c r="HQ39" s="9">
        <f t="shared" si="8"/>
        <v>0.55000000000000004</v>
      </c>
      <c r="HR39" s="9">
        <f t="shared" si="8"/>
        <v>0.55000000000000004</v>
      </c>
      <c r="HS39" s="9">
        <f t="shared" si="8"/>
        <v>0.55000000000000004</v>
      </c>
      <c r="HT39" s="9">
        <f t="shared" si="8"/>
        <v>0.55000000000000004</v>
      </c>
      <c r="HU39" s="9">
        <f t="shared" si="8"/>
        <v>0.55000000000000004</v>
      </c>
      <c r="HV39" s="9">
        <f t="shared" si="8"/>
        <v>0.55000000000000004</v>
      </c>
      <c r="HW39" s="9">
        <f t="shared" si="8"/>
        <v>0.55000000000000004</v>
      </c>
      <c r="HX39" s="9">
        <f t="shared" si="8"/>
        <v>0.55000000000000004</v>
      </c>
      <c r="HY39" s="9">
        <f t="shared" si="8"/>
        <v>0.55000000000000004</v>
      </c>
      <c r="HZ39" s="9">
        <f t="shared" si="8"/>
        <v>0.55000000000000004</v>
      </c>
      <c r="IA39" s="9">
        <f t="shared" si="8"/>
        <v>0.55000000000000004</v>
      </c>
      <c r="IB39" s="9">
        <f t="shared" si="8"/>
        <v>0.55000000000000004</v>
      </c>
      <c r="IC39" s="9">
        <f t="shared" si="8"/>
        <v>0.55000000000000004</v>
      </c>
      <c r="ID39" s="9">
        <f t="shared" si="8"/>
        <v>0.55000000000000004</v>
      </c>
      <c r="IE39" s="9">
        <f t="shared" si="8"/>
        <v>0.55000000000000004</v>
      </c>
      <c r="IF39" s="9">
        <f t="shared" si="8"/>
        <v>0.55000000000000004</v>
      </c>
      <c r="IG39" s="9">
        <f t="shared" si="8"/>
        <v>0.55000000000000004</v>
      </c>
      <c r="IH39" s="9">
        <f t="shared" si="8"/>
        <v>0.55000000000000004</v>
      </c>
      <c r="II39" s="9">
        <f t="shared" si="8"/>
        <v>0.55000000000000004</v>
      </c>
      <c r="IJ39" s="9">
        <f t="shared" si="8"/>
        <v>0.55000000000000004</v>
      </c>
      <c r="IK39" s="9">
        <f t="shared" si="8"/>
        <v>0.55000000000000004</v>
      </c>
      <c r="IL39" s="9">
        <f t="shared" si="8"/>
        <v>0.55000000000000004</v>
      </c>
      <c r="IM39" s="9">
        <f t="shared" si="8"/>
        <v>0.55000000000000004</v>
      </c>
      <c r="IN39" s="9">
        <f t="shared" si="8"/>
        <v>0.55000000000000004</v>
      </c>
      <c r="IO39" s="9">
        <f t="shared" si="8"/>
        <v>0.55000000000000004</v>
      </c>
      <c r="IP39" s="9">
        <f t="shared" si="8"/>
        <v>0.55000000000000004</v>
      </c>
      <c r="IQ39" s="9">
        <f t="shared" si="8"/>
        <v>0.55000000000000004</v>
      </c>
      <c r="IR39" s="9">
        <f t="shared" si="8"/>
        <v>0.55000000000000004</v>
      </c>
      <c r="IS39" s="9">
        <f t="shared" si="8"/>
        <v>0.55000000000000004</v>
      </c>
      <c r="IT39" s="74">
        <f t="shared" si="8"/>
        <v>0.55000000000000004</v>
      </c>
    </row>
    <row r="41" spans="1:254" x14ac:dyDescent="0.25">
      <c r="A41" s="97" t="s">
        <v>89</v>
      </c>
      <c r="B41" s="98"/>
      <c r="C41" s="6">
        <v>2009</v>
      </c>
      <c r="D41" s="6">
        <v>2010</v>
      </c>
      <c r="E41" s="6">
        <v>2011</v>
      </c>
      <c r="F41" s="6">
        <v>2012</v>
      </c>
      <c r="G41" s="6">
        <v>2013</v>
      </c>
      <c r="H41" s="6">
        <v>2014</v>
      </c>
      <c r="I41" s="6">
        <v>2015</v>
      </c>
      <c r="J41" s="6">
        <v>2016</v>
      </c>
      <c r="K41" s="6">
        <v>2017</v>
      </c>
      <c r="L41" s="6">
        <v>2018</v>
      </c>
      <c r="M41" s="6">
        <v>2019</v>
      </c>
      <c r="N41" s="6">
        <v>2020</v>
      </c>
      <c r="O41" s="6">
        <v>2021</v>
      </c>
      <c r="P41" s="6">
        <v>2022</v>
      </c>
      <c r="Q41" s="6">
        <v>2023</v>
      </c>
      <c r="R41" s="6">
        <v>2024</v>
      </c>
      <c r="S41" s="6">
        <v>2025</v>
      </c>
      <c r="T41" s="6">
        <v>2026</v>
      </c>
      <c r="U41" s="6">
        <v>2027</v>
      </c>
      <c r="V41" s="6">
        <v>2028</v>
      </c>
      <c r="W41" s="6">
        <v>2029</v>
      </c>
      <c r="X41" s="6">
        <v>2030</v>
      </c>
      <c r="Y41" s="6">
        <v>2031</v>
      </c>
      <c r="Z41" s="6">
        <v>2032</v>
      </c>
      <c r="AA41" s="6">
        <v>2033</v>
      </c>
      <c r="AB41" s="6">
        <v>2034</v>
      </c>
      <c r="AC41" s="6">
        <v>2035</v>
      </c>
      <c r="AD41" s="6">
        <v>2036</v>
      </c>
      <c r="AE41" s="6">
        <v>2037</v>
      </c>
      <c r="AF41" s="6">
        <v>2038</v>
      </c>
      <c r="AG41" s="6">
        <v>2039</v>
      </c>
      <c r="AH41" s="6">
        <v>2040</v>
      </c>
      <c r="AI41" s="6">
        <v>2041</v>
      </c>
      <c r="AJ41" s="6">
        <v>2042</v>
      </c>
      <c r="AK41" s="6">
        <v>2043</v>
      </c>
      <c r="AL41" s="6">
        <v>2044</v>
      </c>
      <c r="AM41" s="6">
        <v>2045</v>
      </c>
      <c r="AN41" s="6">
        <v>2046</v>
      </c>
      <c r="AO41" s="6">
        <v>2047</v>
      </c>
      <c r="AP41" s="6">
        <v>2048</v>
      </c>
      <c r="AQ41" s="6">
        <v>2049</v>
      </c>
      <c r="AR41" s="6">
        <v>2050</v>
      </c>
      <c r="AS41" s="6">
        <v>2051</v>
      </c>
      <c r="AT41" s="6">
        <v>2052</v>
      </c>
      <c r="AU41" s="6">
        <v>2053</v>
      </c>
      <c r="AV41" s="6">
        <v>2054</v>
      </c>
      <c r="AW41" s="6">
        <v>2055</v>
      </c>
      <c r="AX41" s="6">
        <v>2056</v>
      </c>
      <c r="AY41" s="6">
        <v>2057</v>
      </c>
      <c r="AZ41" s="6">
        <v>2058</v>
      </c>
      <c r="BA41" s="6">
        <v>2059</v>
      </c>
      <c r="BB41" s="6">
        <v>2060</v>
      </c>
      <c r="BC41" s="6">
        <v>2061</v>
      </c>
      <c r="BD41" s="6">
        <v>2062</v>
      </c>
      <c r="BE41" s="6">
        <v>2063</v>
      </c>
      <c r="BF41" s="6">
        <v>2064</v>
      </c>
      <c r="BG41" s="6">
        <v>2065</v>
      </c>
      <c r="BH41" s="6">
        <v>2066</v>
      </c>
      <c r="BI41" s="6">
        <v>2067</v>
      </c>
      <c r="BJ41" s="6">
        <v>2068</v>
      </c>
      <c r="BK41" s="6">
        <v>2069</v>
      </c>
      <c r="BL41" s="6">
        <v>2070</v>
      </c>
      <c r="BM41" s="6">
        <v>2071</v>
      </c>
      <c r="BN41" s="6">
        <v>2072</v>
      </c>
      <c r="BO41" s="6">
        <v>2073</v>
      </c>
      <c r="BP41" s="6">
        <v>2074</v>
      </c>
      <c r="BQ41" s="6">
        <v>2075</v>
      </c>
      <c r="BR41" s="6">
        <v>2076</v>
      </c>
      <c r="BS41" s="6">
        <v>2077</v>
      </c>
      <c r="BT41" s="6">
        <v>2078</v>
      </c>
      <c r="BU41" s="6">
        <v>2079</v>
      </c>
      <c r="BV41" s="6">
        <v>2080</v>
      </c>
      <c r="BW41" s="6">
        <v>2081</v>
      </c>
      <c r="BX41" s="6">
        <v>2082</v>
      </c>
      <c r="BY41" s="6">
        <v>2083</v>
      </c>
      <c r="BZ41" s="6">
        <v>2084</v>
      </c>
      <c r="CA41" s="6">
        <v>2085</v>
      </c>
      <c r="CB41" s="6">
        <v>2086</v>
      </c>
      <c r="CC41" s="6">
        <v>2087</v>
      </c>
      <c r="CD41" s="6">
        <v>2088</v>
      </c>
      <c r="CE41" s="6">
        <v>2089</v>
      </c>
      <c r="CF41" s="6">
        <v>2090</v>
      </c>
      <c r="CG41" s="6">
        <v>2091</v>
      </c>
      <c r="CH41" s="6">
        <v>2092</v>
      </c>
      <c r="CI41" s="6">
        <v>2093</v>
      </c>
      <c r="CJ41" s="6">
        <v>2094</v>
      </c>
      <c r="CK41" s="6">
        <v>2095</v>
      </c>
      <c r="CL41" s="6">
        <v>2096</v>
      </c>
      <c r="CM41" s="6">
        <v>2097</v>
      </c>
      <c r="CN41" s="6">
        <v>2098</v>
      </c>
      <c r="CO41" s="6">
        <v>2099</v>
      </c>
      <c r="CP41" s="6">
        <v>2100</v>
      </c>
      <c r="CQ41" s="6">
        <v>2101</v>
      </c>
      <c r="CR41" s="6">
        <v>2102</v>
      </c>
      <c r="CS41" s="6">
        <v>2103</v>
      </c>
      <c r="CT41" s="6">
        <v>2104</v>
      </c>
      <c r="CU41" s="6">
        <v>2105</v>
      </c>
      <c r="CV41" s="6">
        <v>2106</v>
      </c>
      <c r="CW41" s="6">
        <v>2107</v>
      </c>
      <c r="CX41" s="6">
        <v>2108</v>
      </c>
      <c r="CY41" s="6">
        <v>2109</v>
      </c>
      <c r="CZ41" s="6">
        <v>2110</v>
      </c>
      <c r="DA41" s="6">
        <v>2111</v>
      </c>
      <c r="DB41" s="6">
        <v>2112</v>
      </c>
      <c r="DC41" s="6">
        <v>2113</v>
      </c>
      <c r="DD41" s="6">
        <v>2114</v>
      </c>
      <c r="DE41" s="6">
        <v>2115</v>
      </c>
      <c r="DF41" s="6">
        <v>2116</v>
      </c>
      <c r="DG41" s="6">
        <v>2117</v>
      </c>
      <c r="DH41" s="6">
        <v>2118</v>
      </c>
      <c r="DI41" s="6">
        <v>2119</v>
      </c>
      <c r="DJ41" s="6">
        <v>2120</v>
      </c>
      <c r="DK41" s="6">
        <v>2121</v>
      </c>
      <c r="DL41" s="6">
        <v>2122</v>
      </c>
      <c r="DM41" s="6">
        <v>2123</v>
      </c>
      <c r="DN41" s="6">
        <v>2124</v>
      </c>
      <c r="DO41" s="6">
        <v>2125</v>
      </c>
      <c r="DP41" s="6">
        <v>2126</v>
      </c>
      <c r="DQ41" s="6">
        <v>2127</v>
      </c>
      <c r="DR41" s="6">
        <v>2128</v>
      </c>
      <c r="DS41" s="6">
        <v>2129</v>
      </c>
      <c r="DT41" s="6">
        <v>2130</v>
      </c>
      <c r="DU41" s="6">
        <v>2131</v>
      </c>
      <c r="DV41" s="6">
        <v>2132</v>
      </c>
      <c r="DW41" s="6">
        <v>2133</v>
      </c>
      <c r="DX41" s="6">
        <v>2134</v>
      </c>
      <c r="DY41" s="6">
        <v>2135</v>
      </c>
      <c r="DZ41" s="6">
        <v>2136</v>
      </c>
      <c r="EA41" s="6">
        <v>2137</v>
      </c>
      <c r="EB41" s="6">
        <v>2138</v>
      </c>
      <c r="EC41" s="6">
        <v>2139</v>
      </c>
      <c r="ED41" s="6">
        <v>2140</v>
      </c>
      <c r="EE41" s="6">
        <v>2141</v>
      </c>
      <c r="EF41" s="6">
        <v>2142</v>
      </c>
      <c r="EG41" s="6">
        <v>2143</v>
      </c>
      <c r="EH41" s="6">
        <v>2144</v>
      </c>
      <c r="EI41" s="6">
        <v>2145</v>
      </c>
      <c r="EJ41" s="6">
        <v>2146</v>
      </c>
      <c r="EK41" s="6">
        <v>2147</v>
      </c>
      <c r="EL41" s="6">
        <v>2148</v>
      </c>
      <c r="EM41" s="6">
        <v>2149</v>
      </c>
      <c r="EN41" s="6">
        <v>2150</v>
      </c>
      <c r="EO41" s="6">
        <v>2151</v>
      </c>
      <c r="EP41" s="6">
        <v>2152</v>
      </c>
      <c r="EQ41" s="6">
        <v>2153</v>
      </c>
      <c r="ER41" s="6">
        <v>2154</v>
      </c>
      <c r="ES41" s="6">
        <v>2155</v>
      </c>
      <c r="ET41" s="6">
        <v>2156</v>
      </c>
      <c r="EU41" s="6">
        <v>2157</v>
      </c>
      <c r="EV41" s="6">
        <v>2158</v>
      </c>
      <c r="EW41" s="6">
        <v>2159</v>
      </c>
      <c r="EX41" s="6">
        <v>2160</v>
      </c>
      <c r="EY41" s="6">
        <v>2161</v>
      </c>
      <c r="EZ41" s="6">
        <v>2162</v>
      </c>
      <c r="FA41" s="6">
        <v>2163</v>
      </c>
      <c r="FB41" s="6">
        <v>2164</v>
      </c>
      <c r="FC41" s="6">
        <v>2165</v>
      </c>
      <c r="FD41" s="6">
        <v>2166</v>
      </c>
      <c r="FE41" s="6">
        <v>2167</v>
      </c>
      <c r="FF41" s="6">
        <v>2168</v>
      </c>
      <c r="FG41" s="6">
        <v>2169</v>
      </c>
      <c r="FH41" s="6">
        <v>2170</v>
      </c>
      <c r="FI41" s="6">
        <v>2171</v>
      </c>
      <c r="FJ41" s="6">
        <v>2172</v>
      </c>
      <c r="FK41" s="6">
        <v>2173</v>
      </c>
      <c r="FL41" s="6">
        <v>2174</v>
      </c>
      <c r="FM41" s="6">
        <v>2175</v>
      </c>
      <c r="FN41" s="6">
        <v>2176</v>
      </c>
      <c r="FO41" s="6">
        <v>2177</v>
      </c>
      <c r="FP41" s="6">
        <v>2178</v>
      </c>
      <c r="FQ41" s="6">
        <v>2179</v>
      </c>
      <c r="FR41" s="6">
        <v>2180</v>
      </c>
      <c r="FS41" s="6">
        <v>2181</v>
      </c>
      <c r="FT41" s="6">
        <v>2182</v>
      </c>
      <c r="FU41" s="6">
        <v>2183</v>
      </c>
      <c r="FV41" s="6">
        <v>2184</v>
      </c>
      <c r="FW41" s="6">
        <v>2185</v>
      </c>
      <c r="FX41" s="6">
        <v>2186</v>
      </c>
      <c r="FY41" s="6">
        <v>2187</v>
      </c>
      <c r="FZ41" s="6">
        <v>2188</v>
      </c>
      <c r="GA41" s="6">
        <v>2189</v>
      </c>
      <c r="GB41" s="6">
        <v>2190</v>
      </c>
      <c r="GC41" s="6">
        <v>2191</v>
      </c>
      <c r="GD41" s="6">
        <v>2192</v>
      </c>
      <c r="GE41" s="6">
        <v>2193</v>
      </c>
      <c r="GF41" s="6">
        <v>2194</v>
      </c>
      <c r="GG41" s="6">
        <v>2195</v>
      </c>
      <c r="GH41" s="6">
        <v>2196</v>
      </c>
      <c r="GI41" s="6">
        <v>2197</v>
      </c>
      <c r="GJ41" s="6">
        <v>2198</v>
      </c>
      <c r="GK41" s="6">
        <v>2199</v>
      </c>
      <c r="GL41" s="6">
        <v>2200</v>
      </c>
      <c r="GM41" s="6">
        <v>2201</v>
      </c>
      <c r="GN41" s="6">
        <v>2202</v>
      </c>
      <c r="GO41" s="6">
        <v>2203</v>
      </c>
      <c r="GP41" s="6">
        <v>2204</v>
      </c>
      <c r="GQ41" s="6">
        <v>2205</v>
      </c>
      <c r="GR41" s="6">
        <v>2206</v>
      </c>
      <c r="GS41" s="6">
        <v>2207</v>
      </c>
      <c r="GT41" s="6">
        <v>2208</v>
      </c>
      <c r="GU41" s="6">
        <v>2209</v>
      </c>
      <c r="GV41" s="6">
        <v>2210</v>
      </c>
      <c r="GW41" s="6">
        <v>2211</v>
      </c>
      <c r="GX41" s="6">
        <v>2212</v>
      </c>
      <c r="GY41" s="6">
        <v>2213</v>
      </c>
      <c r="GZ41" s="6">
        <v>2214</v>
      </c>
      <c r="HA41" s="6">
        <v>2215</v>
      </c>
      <c r="HB41" s="6">
        <v>2216</v>
      </c>
      <c r="HC41" s="6">
        <v>2217</v>
      </c>
      <c r="HD41" s="6">
        <v>2218</v>
      </c>
      <c r="HE41" s="6">
        <v>2219</v>
      </c>
      <c r="HF41" s="6">
        <v>2220</v>
      </c>
      <c r="HG41" s="6">
        <v>2221</v>
      </c>
      <c r="HH41" s="6">
        <v>2222</v>
      </c>
      <c r="HI41" s="6">
        <v>2223</v>
      </c>
      <c r="HJ41" s="6">
        <v>2224</v>
      </c>
      <c r="HK41" s="6">
        <v>2225</v>
      </c>
      <c r="HL41" s="6">
        <v>2226</v>
      </c>
      <c r="HM41" s="6">
        <v>2227</v>
      </c>
      <c r="HN41" s="6">
        <v>2228</v>
      </c>
      <c r="HO41" s="6">
        <v>2229</v>
      </c>
      <c r="HP41" s="6">
        <v>2230</v>
      </c>
      <c r="HQ41" s="6">
        <v>2231</v>
      </c>
      <c r="HR41" s="6">
        <v>2232</v>
      </c>
      <c r="HS41" s="6">
        <v>2233</v>
      </c>
      <c r="HT41" s="6">
        <v>2234</v>
      </c>
      <c r="HU41" s="6">
        <v>2235</v>
      </c>
      <c r="HV41" s="6">
        <v>2236</v>
      </c>
      <c r="HW41" s="6">
        <v>2237</v>
      </c>
      <c r="HX41" s="6">
        <v>2238</v>
      </c>
      <c r="HY41" s="6">
        <v>2239</v>
      </c>
      <c r="HZ41" s="6">
        <v>2240</v>
      </c>
      <c r="IA41" s="6">
        <v>2241</v>
      </c>
      <c r="IB41" s="6">
        <v>2242</v>
      </c>
      <c r="IC41" s="6">
        <v>2243</v>
      </c>
      <c r="ID41" s="6">
        <v>2244</v>
      </c>
      <c r="IE41" s="6">
        <v>2245</v>
      </c>
      <c r="IF41" s="6">
        <v>2246</v>
      </c>
      <c r="IG41" s="6">
        <v>2247</v>
      </c>
      <c r="IH41" s="6">
        <v>2248</v>
      </c>
      <c r="II41" s="6">
        <v>2249</v>
      </c>
      <c r="IJ41" s="6">
        <v>2250</v>
      </c>
      <c r="IK41" s="6">
        <v>2251</v>
      </c>
      <c r="IL41" s="6">
        <v>2252</v>
      </c>
      <c r="IM41" s="6">
        <v>2253</v>
      </c>
      <c r="IN41" s="6">
        <v>2254</v>
      </c>
      <c r="IO41" s="6">
        <v>2255</v>
      </c>
      <c r="IP41" s="6">
        <v>2256</v>
      </c>
      <c r="IQ41" s="6">
        <v>2257</v>
      </c>
      <c r="IR41" s="6">
        <v>2258</v>
      </c>
      <c r="IS41" s="6">
        <v>2259</v>
      </c>
      <c r="IT41" s="18">
        <v>2260</v>
      </c>
    </row>
    <row r="42" spans="1:254" x14ac:dyDescent="0.25">
      <c r="A42" s="96" t="s">
        <v>65</v>
      </c>
      <c r="B42" s="17" t="s">
        <v>24</v>
      </c>
      <c r="C42" s="13">
        <f t="shared" ref="C42:C49" si="9">P16</f>
        <v>0.59859374086334882</v>
      </c>
      <c r="D42" s="12">
        <f t="shared" ref="D42:AI42" si="10" xml:space="preserve"> C42 + ( 1 - EXP(-1/FRt) ) * (D$74 - C42 )</f>
        <v>0.62714928712563078</v>
      </c>
      <c r="E42" s="12">
        <f t="shared" si="10"/>
        <v>0.65109351933958881</v>
      </c>
      <c r="F42" s="12">
        <f t="shared" si="10"/>
        <v>0.67076936687532829</v>
      </c>
      <c r="G42" s="12">
        <f t="shared" si="10"/>
        <v>0.68647310896730829</v>
      </c>
      <c r="H42" s="12">
        <f t="shared" si="10"/>
        <v>0.69846519402109142</v>
      </c>
      <c r="I42" s="12">
        <f t="shared" si="10"/>
        <v>0.70697801335079635</v>
      </c>
      <c r="J42" s="12">
        <f t="shared" si="10"/>
        <v>0.71494701722916076</v>
      </c>
      <c r="K42" s="12">
        <f t="shared" si="10"/>
        <v>0.72241443816550244</v>
      </c>
      <c r="L42" s="12">
        <f t="shared" si="10"/>
        <v>0.72942057224843915</v>
      </c>
      <c r="M42" s="12">
        <f t="shared" si="10"/>
        <v>0.73600370155044814</v>
      </c>
      <c r="N42" s="12">
        <f t="shared" si="10"/>
        <v>0.74220008714910346</v>
      </c>
      <c r="O42" s="12">
        <f t="shared" si="10"/>
        <v>0.74804419044685544</v>
      </c>
      <c r="P42" s="12">
        <f t="shared" si="10"/>
        <v>0.75356842464753448</v>
      </c>
      <c r="Q42" s="12">
        <f t="shared" si="10"/>
        <v>0.75880310268865958</v>
      </c>
      <c r="R42" s="12">
        <f t="shared" si="10"/>
        <v>0.76377640438379391</v>
      </c>
      <c r="S42" s="12">
        <f t="shared" si="10"/>
        <v>0.76851477805054969</v>
      </c>
      <c r="T42" s="12">
        <f t="shared" si="10"/>
        <v>0.77304267136333316</v>
      </c>
      <c r="U42" s="12">
        <f t="shared" si="10"/>
        <v>0.77738264218409237</v>
      </c>
      <c r="V42" s="12">
        <f t="shared" si="10"/>
        <v>0.78155559850409595</v>
      </c>
      <c r="W42" s="12">
        <f t="shared" si="10"/>
        <v>0.78558074279650458</v>
      </c>
      <c r="X42" s="12">
        <f t="shared" si="10"/>
        <v>0.78947558654645789</v>
      </c>
      <c r="Y42" s="12">
        <f t="shared" si="10"/>
        <v>0.7930261313896938</v>
      </c>
      <c r="Z42" s="12">
        <f t="shared" si="10"/>
        <v>0.7962534210933957</v>
      </c>
      <c r="AA42" s="12">
        <f t="shared" si="10"/>
        <v>0.79917702604204277</v>
      </c>
      <c r="AB42" s="12">
        <f t="shared" si="10"/>
        <v>0.80181511206151534</v>
      </c>
      <c r="AC42" s="12">
        <f t="shared" si="10"/>
        <v>0.80418447052195063</v>
      </c>
      <c r="AD42" s="12">
        <f t="shared" si="10"/>
        <v>0.80630073394771518</v>
      </c>
      <c r="AE42" s="12">
        <f t="shared" si="10"/>
        <v>0.80817829166223543</v>
      </c>
      <c r="AF42" s="12">
        <f t="shared" si="10"/>
        <v>0.80983054367481677</v>
      </c>
      <c r="AG42" s="12">
        <f t="shared" si="10"/>
        <v>0.81126983039919576</v>
      </c>
      <c r="AH42" s="12">
        <f t="shared" si="10"/>
        <v>0.81250763595105169</v>
      </c>
      <c r="AI42" s="12">
        <f t="shared" si="10"/>
        <v>0.8135545439588755</v>
      </c>
      <c r="AJ42" s="12">
        <f t="shared" ref="AJ42:BO42" si="11" xml:space="preserve"> AI42 + ( 1 - EXP(-1/FRt) ) * (AJ$74 - AI42 )</f>
        <v>0.81442039353488738</v>
      </c>
      <c r="AK42" s="12">
        <f t="shared" si="11"/>
        <v>0.81511426392942665</v>
      </c>
      <c r="AL42" s="12">
        <f t="shared" si="11"/>
        <v>0.81564459929486766</v>
      </c>
      <c r="AM42" s="12">
        <f t="shared" si="11"/>
        <v>0.81601917166442228</v>
      </c>
      <c r="AN42" s="12">
        <f t="shared" si="11"/>
        <v>0.81624524931173403</v>
      </c>
      <c r="AO42" s="12">
        <f t="shared" si="11"/>
        <v>0.81632954355263465</v>
      </c>
      <c r="AP42" s="12">
        <f t="shared" si="11"/>
        <v>0.81627830362979625</v>
      </c>
      <c r="AQ42" s="12">
        <f t="shared" si="11"/>
        <v>0.8160973499056543</v>
      </c>
      <c r="AR42" s="12">
        <f t="shared" si="11"/>
        <v>0.81579207458204384</v>
      </c>
      <c r="AS42" s="12">
        <f t="shared" si="11"/>
        <v>0.8153675445273364</v>
      </c>
      <c r="AT42" s="12">
        <f t="shared" si="11"/>
        <v>0.81482844707881308</v>
      </c>
      <c r="AU42" s="12">
        <f t="shared" si="11"/>
        <v>0.81417920515854336</v>
      </c>
      <c r="AV42" s="12">
        <f t="shared" si="11"/>
        <v>0.81342393730859375</v>
      </c>
      <c r="AW42" s="12">
        <f t="shared" si="11"/>
        <v>0.8125664651081218</v>
      </c>
      <c r="AX42" s="12">
        <f t="shared" si="11"/>
        <v>0.81161043399250898</v>
      </c>
      <c r="AY42" s="12">
        <f t="shared" si="11"/>
        <v>0.81055925140450491</v>
      </c>
      <c r="AZ42" s="12">
        <f t="shared" si="11"/>
        <v>0.80941609074024934</v>
      </c>
      <c r="BA42" s="12">
        <f t="shared" si="11"/>
        <v>0.8081840058745422</v>
      </c>
      <c r="BB42" s="12">
        <f t="shared" si="11"/>
        <v>0.80686586040692621</v>
      </c>
      <c r="BC42" s="12">
        <f t="shared" si="11"/>
        <v>0.80546433197284972</v>
      </c>
      <c r="BD42" s="12">
        <f t="shared" si="11"/>
        <v>0.80398201716938944</v>
      </c>
      <c r="BE42" s="12">
        <f t="shared" si="11"/>
        <v>0.80242135783491275</v>
      </c>
      <c r="BF42" s="12">
        <f t="shared" si="11"/>
        <v>0.80078464663863447</v>
      </c>
      <c r="BG42" s="12">
        <f t="shared" si="11"/>
        <v>0.79907413708562969</v>
      </c>
      <c r="BH42" s="12">
        <f t="shared" si="11"/>
        <v>0.79729195470020275</v>
      </c>
      <c r="BI42" s="12">
        <f t="shared" si="11"/>
        <v>0.7954401034885038</v>
      </c>
      <c r="BJ42" s="12">
        <f t="shared" si="11"/>
        <v>0.79352048433196476</v>
      </c>
      <c r="BK42" s="12">
        <f t="shared" si="11"/>
        <v>0.79153499672748384</v>
      </c>
      <c r="BL42" s="12">
        <f t="shared" si="11"/>
        <v>0.78948543895309409</v>
      </c>
      <c r="BM42" s="12">
        <f t="shared" si="11"/>
        <v>0.78737351505155007</v>
      </c>
      <c r="BN42" s="12">
        <f t="shared" si="11"/>
        <v>0.78520086250376497</v>
      </c>
      <c r="BO42" s="12">
        <f t="shared" si="11"/>
        <v>0.7829691216738135</v>
      </c>
      <c r="BP42" s="12">
        <f t="shared" ref="BP42:CU42" si="12" xml:space="preserve"> BO42 + ( 1 - EXP(-1/FRt) ) * (BP$74 - BO42 )</f>
        <v>0.78067985254801864</v>
      </c>
      <c r="BQ42" s="12">
        <f t="shared" si="12"/>
        <v>0.77833453986239687</v>
      </c>
      <c r="BR42" s="12">
        <f t="shared" si="12"/>
        <v>0.77593462833424454</v>
      </c>
      <c r="BS42" s="12">
        <f t="shared" si="12"/>
        <v>0.77348156218555464</v>
      </c>
      <c r="BT42" s="12">
        <f t="shared" si="12"/>
        <v>0.77097671997523098</v>
      </c>
      <c r="BU42" s="12">
        <f t="shared" si="12"/>
        <v>0.76842141843627099</v>
      </c>
      <c r="BV42" s="12">
        <f t="shared" si="12"/>
        <v>0.76581695916099279</v>
      </c>
      <c r="BW42" s="12">
        <f t="shared" si="12"/>
        <v>0.76316464479269031</v>
      </c>
      <c r="BX42" s="12">
        <f t="shared" si="12"/>
        <v>0.76046572240690014</v>
      </c>
      <c r="BY42" s="12">
        <f t="shared" si="12"/>
        <v>0.75772138646423037</v>
      </c>
      <c r="BZ42" s="12">
        <f t="shared" si="12"/>
        <v>0.75493278155857657</v>
      </c>
      <c r="CA42" s="12">
        <f t="shared" si="12"/>
        <v>0.75210105184195608</v>
      </c>
      <c r="CB42" s="12">
        <f t="shared" si="12"/>
        <v>0.74922735742958657</v>
      </c>
      <c r="CC42" s="12">
        <f t="shared" si="12"/>
        <v>0.74631281179261122</v>
      </c>
      <c r="CD42" s="12">
        <f t="shared" si="12"/>
        <v>0.7433584839677525</v>
      </c>
      <c r="CE42" s="12">
        <f t="shared" si="12"/>
        <v>0.74036540062836032</v>
      </c>
      <c r="CF42" s="12">
        <f t="shared" si="12"/>
        <v>0.73733459178023975</v>
      </c>
      <c r="CG42" s="12">
        <f t="shared" si="12"/>
        <v>0.73426710567531173</v>
      </c>
      <c r="CH42" s="12">
        <f t="shared" si="12"/>
        <v>0.73116394999768508</v>
      </c>
      <c r="CI42" s="12">
        <f t="shared" si="12"/>
        <v>0.72802609359735315</v>
      </c>
      <c r="CJ42" s="12">
        <f t="shared" si="12"/>
        <v>0.72485446812690357</v>
      </c>
      <c r="CK42" s="12">
        <f t="shared" si="12"/>
        <v>0.72165000845672733</v>
      </c>
      <c r="CL42" s="12">
        <f t="shared" si="12"/>
        <v>0.71841366576663268</v>
      </c>
      <c r="CM42" s="12">
        <f t="shared" si="12"/>
        <v>0.71514635515864766</v>
      </c>
      <c r="CN42" s="12">
        <f t="shared" si="12"/>
        <v>0.71184895707530293</v>
      </c>
      <c r="CO42" s="12">
        <f t="shared" si="12"/>
        <v>0.70852231864742043</v>
      </c>
      <c r="CP42" s="12">
        <f t="shared" si="12"/>
        <v>0.7051672893286185</v>
      </c>
      <c r="CQ42" s="12">
        <f t="shared" si="12"/>
        <v>0.75239829062097685</v>
      </c>
      <c r="CR42" s="12">
        <f t="shared" si="12"/>
        <v>0.79828718639903573</v>
      </c>
      <c r="CS42" s="12">
        <f t="shared" si="12"/>
        <v>0.84287300202088844</v>
      </c>
      <c r="CT42" s="12">
        <f t="shared" si="12"/>
        <v>0.88619361342593317</v>
      </c>
      <c r="CU42" s="12">
        <f t="shared" si="12"/>
        <v>0.92828581479674843</v>
      </c>
      <c r="CV42" s="12">
        <f t="shared" ref="CV42:DJ42" si="13" xml:space="preserve"> CU42 + ( 1 - EXP(-1/FRt) ) * (CV$74 - CU42 )</f>
        <v>0.96918536146771339</v>
      </c>
      <c r="CW42" s="12">
        <f t="shared" si="13"/>
        <v>1.008926954830744</v>
      </c>
      <c r="CX42" s="12">
        <f t="shared" si="13"/>
        <v>1.0475442733040987</v>
      </c>
      <c r="CY42" s="12">
        <f t="shared" si="13"/>
        <v>1.0850700023943145</v>
      </c>
      <c r="CZ42" s="12">
        <f t="shared" si="13"/>
        <v>1.1215358958681172</v>
      </c>
      <c r="DA42" s="12">
        <f t="shared" si="13"/>
        <v>1.156972813641393</v>
      </c>
      <c r="DB42" s="12">
        <f t="shared" si="13"/>
        <v>1.1914107050173612</v>
      </c>
      <c r="DC42" s="12">
        <f t="shared" si="13"/>
        <v>1.2248786354657917</v>
      </c>
      <c r="DD42" s="12">
        <f t="shared" si="13"/>
        <v>1.25740481261848</v>
      </c>
      <c r="DE42" s="12">
        <f t="shared" si="13"/>
        <v>1.2890166391930478</v>
      </c>
      <c r="DF42" s="12">
        <f t="shared" si="13"/>
        <v>1.3197407457612376</v>
      </c>
      <c r="DG42" s="12">
        <f t="shared" si="13"/>
        <v>1.349602976217926</v>
      </c>
      <c r="DH42" s="12">
        <f t="shared" si="13"/>
        <v>1.378628410938799</v>
      </c>
      <c r="DI42" s="12">
        <f t="shared" si="13"/>
        <v>1.406841389260141</v>
      </c>
      <c r="DJ42" s="12">
        <f t="shared" si="13"/>
        <v>1.4342655549995567</v>
      </c>
      <c r="DK42" s="12">
        <f t="shared" ref="DK42:EP42" si="14" xml:space="preserve"> DJ42 + ( 1 - EXP(-1/FRt) ) * (DK$74 - DJ42 )</f>
        <v>1.4609238847160901</v>
      </c>
      <c r="DL42" s="12">
        <f t="shared" si="14"/>
        <v>1.4868386754826637</v>
      </c>
      <c r="DM42" s="12">
        <f t="shared" si="14"/>
        <v>1.512031564910354</v>
      </c>
      <c r="DN42" s="12">
        <f t="shared" si="14"/>
        <v>1.5365235505860966</v>
      </c>
      <c r="DO42" s="12">
        <f t="shared" si="14"/>
        <v>1.5603350336081179</v>
      </c>
      <c r="DP42" s="12">
        <f t="shared" si="14"/>
        <v>1.5834858442653026</v>
      </c>
      <c r="DQ42" s="12">
        <f t="shared" si="14"/>
        <v>1.6059952256857175</v>
      </c>
      <c r="DR42" s="12">
        <f t="shared" si="14"/>
        <v>1.627881851160822</v>
      </c>
      <c r="DS42" s="12">
        <f t="shared" si="14"/>
        <v>1.6491638409616829</v>
      </c>
      <c r="DT42" s="12">
        <f t="shared" si="14"/>
        <v>1.669858802348126</v>
      </c>
      <c r="DU42" s="12">
        <f t="shared" si="14"/>
        <v>1.6899838524820623</v>
      </c>
      <c r="DV42" s="12">
        <f t="shared" si="14"/>
        <v>1.7095556010338837</v>
      </c>
      <c r="DW42" s="12">
        <f t="shared" si="14"/>
        <v>1.7285901651747611</v>
      </c>
      <c r="DX42" s="12">
        <f t="shared" si="14"/>
        <v>1.7471031841287914</v>
      </c>
      <c r="DY42" s="12">
        <f t="shared" si="14"/>
        <v>1.7651098529042775</v>
      </c>
      <c r="DZ42" s="12">
        <f t="shared" si="14"/>
        <v>1.7826249418538109</v>
      </c>
      <c r="EA42" s="12">
        <f t="shared" si="14"/>
        <v>1.7996627828531007</v>
      </c>
      <c r="EB42" s="12">
        <f t="shared" si="14"/>
        <v>1.8162372822704989</v>
      </c>
      <c r="EC42" s="12">
        <f t="shared" si="14"/>
        <v>1.832361933555261</v>
      </c>
      <c r="ED42" s="12">
        <f t="shared" si="14"/>
        <v>1.8480498452743783</v>
      </c>
      <c r="EE42" s="12">
        <f t="shared" si="14"/>
        <v>1.8633137576903225</v>
      </c>
      <c r="EF42" s="12">
        <f t="shared" si="14"/>
        <v>1.8781660323833427</v>
      </c>
      <c r="EG42" s="12">
        <f t="shared" si="14"/>
        <v>1.8926186634658579</v>
      </c>
      <c r="EH42" s="12">
        <f t="shared" si="14"/>
        <v>1.9066832884667269</v>
      </c>
      <c r="EI42" s="12">
        <f t="shared" si="14"/>
        <v>1.9203712170403633</v>
      </c>
      <c r="EJ42" s="12">
        <f t="shared" si="14"/>
        <v>1.9336934466315294</v>
      </c>
      <c r="EK42" s="12">
        <f t="shared" si="14"/>
        <v>1.9466606473190793</v>
      </c>
      <c r="EL42" s="12">
        <f t="shared" si="14"/>
        <v>1.9592831715230461</v>
      </c>
      <c r="EM42" s="12">
        <f t="shared" si="14"/>
        <v>1.9715710634255832</v>
      </c>
      <c r="EN42" s="12">
        <f t="shared" si="14"/>
        <v>1.983534086055758</v>
      </c>
      <c r="EO42" s="12">
        <f t="shared" si="14"/>
        <v>1.9951817355136412</v>
      </c>
      <c r="EP42" s="12">
        <f t="shared" si="14"/>
        <v>2.0065232247569127</v>
      </c>
      <c r="EQ42" s="12">
        <f t="shared" ref="EQ42:FV42" si="15" xml:space="preserve"> EP42 + ( 1 - EXP(-1/FRt) ) * (EQ$74 - EP42 )</f>
        <v>2.0175674920076805</v>
      </c>
      <c r="ER42" s="12">
        <f t="shared" si="15"/>
        <v>2.0283232089111398</v>
      </c>
      <c r="ES42" s="12">
        <f t="shared" si="15"/>
        <v>2.038798802231657</v>
      </c>
      <c r="ET42" s="12">
        <f t="shared" si="15"/>
        <v>2.0490024656451622</v>
      </c>
      <c r="EU42" s="12">
        <f t="shared" si="15"/>
        <v>2.0589421481315129</v>
      </c>
      <c r="EV42" s="12">
        <f t="shared" si="15"/>
        <v>2.0686255612489219</v>
      </c>
      <c r="EW42" s="12">
        <f t="shared" si="15"/>
        <v>2.0780601861933641</v>
      </c>
      <c r="EX42" s="12">
        <f t="shared" si="15"/>
        <v>2.0872532905566072</v>
      </c>
      <c r="EY42" s="12">
        <f t="shared" si="15"/>
        <v>2.0962119379281963</v>
      </c>
      <c r="EZ42" s="12">
        <f t="shared" si="15"/>
        <v>2.1049429806384232</v>
      </c>
      <c r="FA42" s="12">
        <f t="shared" si="15"/>
        <v>2.1134530660461253</v>
      </c>
      <c r="FB42" s="12">
        <f t="shared" si="15"/>
        <v>2.1217486426403802</v>
      </c>
      <c r="FC42" s="12">
        <f t="shared" si="15"/>
        <v>2.1298359795818671</v>
      </c>
      <c r="FD42" s="12">
        <f t="shared" si="15"/>
        <v>2.137721176509165</v>
      </c>
      <c r="FE42" s="12">
        <f t="shared" si="15"/>
        <v>2.1454101502683418</v>
      </c>
      <c r="FF42" s="12">
        <f t="shared" si="15"/>
        <v>2.1529086403608302</v>
      </c>
      <c r="FG42" s="12">
        <f t="shared" si="15"/>
        <v>2.1602222142298473</v>
      </c>
      <c r="FH42" s="12">
        <f t="shared" si="15"/>
        <v>2.1673562864901101</v>
      </c>
      <c r="FI42" s="12">
        <f t="shared" si="15"/>
        <v>2.1743161281087211</v>
      </c>
      <c r="FJ42" s="12">
        <f t="shared" si="15"/>
        <v>2.1811068517254557</v>
      </c>
      <c r="FK42" s="12">
        <f t="shared" si="15"/>
        <v>2.1877334163783444</v>
      </c>
      <c r="FL42" s="12">
        <f t="shared" si="15"/>
        <v>2.1942006320890219</v>
      </c>
      <c r="FM42" s="12">
        <f t="shared" si="15"/>
        <v>2.200513173876534</v>
      </c>
      <c r="FN42" s="12">
        <f t="shared" si="15"/>
        <v>2.2066755889255401</v>
      </c>
      <c r="FO42" s="12">
        <f t="shared" si="15"/>
        <v>2.2126922875410937</v>
      </c>
      <c r="FP42" s="12">
        <f t="shared" si="15"/>
        <v>2.218567547239561</v>
      </c>
      <c r="FQ42" s="12">
        <f t="shared" si="15"/>
        <v>2.224305516717989</v>
      </c>
      <c r="FR42" s="12">
        <f t="shared" si="15"/>
        <v>2.2299102252052898</v>
      </c>
      <c r="FS42" s="12">
        <f t="shared" si="15"/>
        <v>2.2353855878384721</v>
      </c>
      <c r="FT42" s="12">
        <f t="shared" si="15"/>
        <v>2.2407354016785974</v>
      </c>
      <c r="FU42" s="12">
        <f t="shared" si="15"/>
        <v>2.2459633492439584</v>
      </c>
      <c r="FV42" s="12">
        <f t="shared" si="15"/>
        <v>2.2510730019381566</v>
      </c>
      <c r="FW42" s="12">
        <f t="shared" ref="FW42:HB42" si="16" xml:space="preserve"> FV42 + ( 1 - EXP(-1/FRt) ) * (FW$74 - FV42 )</f>
        <v>2.2560678383261425</v>
      </c>
      <c r="FX42" s="12">
        <f t="shared" si="16"/>
        <v>2.2609512401171536</v>
      </c>
      <c r="FY42" s="12">
        <f t="shared" si="16"/>
        <v>2.2657264867450402</v>
      </c>
      <c r="FZ42" s="12">
        <f t="shared" si="16"/>
        <v>2.2703967584333635</v>
      </c>
      <c r="GA42" s="12">
        <f t="shared" si="16"/>
        <v>2.2749651391692112</v>
      </c>
      <c r="GB42" s="12">
        <f t="shared" si="16"/>
        <v>2.2794346410668913</v>
      </c>
      <c r="GC42" s="12">
        <f t="shared" si="16"/>
        <v>2.2838081883895214</v>
      </c>
      <c r="GD42" s="12">
        <f t="shared" si="16"/>
        <v>2.2880886166611849</v>
      </c>
      <c r="GE42" s="12">
        <f t="shared" si="16"/>
        <v>2.292278675330969</v>
      </c>
      <c r="GF42" s="12">
        <f t="shared" si="16"/>
        <v>2.2963810315091107</v>
      </c>
      <c r="GG42" s="12">
        <f t="shared" si="16"/>
        <v>2.3003982853315503</v>
      </c>
      <c r="GH42" s="12">
        <f t="shared" si="16"/>
        <v>2.3043329578201246</v>
      </c>
      <c r="GI42" s="12">
        <f t="shared" si="16"/>
        <v>2.3081874932608559</v>
      </c>
      <c r="GJ42" s="12">
        <f t="shared" si="16"/>
        <v>2.3119642615112519</v>
      </c>
      <c r="GK42" s="12">
        <f t="shared" si="16"/>
        <v>2.3156655621228075</v>
      </c>
      <c r="GL42" s="12">
        <f t="shared" si="16"/>
        <v>2.3192936291346151</v>
      </c>
      <c r="GM42" s="12">
        <f t="shared" si="16"/>
        <v>2.322850628435972</v>
      </c>
      <c r="GN42" s="12">
        <f t="shared" si="16"/>
        <v>2.3263386644619803</v>
      </c>
      <c r="GO42" s="12">
        <f t="shared" si="16"/>
        <v>2.3297597826300196</v>
      </c>
      <c r="GP42" s="12">
        <f t="shared" si="16"/>
        <v>2.3331159658170919</v>
      </c>
      <c r="GQ42" s="12">
        <f t="shared" si="16"/>
        <v>2.3364091423068247</v>
      </c>
      <c r="GR42" s="12">
        <f t="shared" si="16"/>
        <v>2.3396411846541394</v>
      </c>
      <c r="GS42" s="12">
        <f t="shared" si="16"/>
        <v>2.3428139080183854</v>
      </c>
      <c r="GT42" s="12">
        <f t="shared" si="16"/>
        <v>2.3459290787407827</v>
      </c>
      <c r="GU42" s="12">
        <f t="shared" si="16"/>
        <v>2.3489884103967031</v>
      </c>
      <c r="GV42" s="12">
        <f t="shared" si="16"/>
        <v>2.3519935639056735</v>
      </c>
      <c r="GW42" s="12">
        <f t="shared" si="16"/>
        <v>2.3547931277448457</v>
      </c>
      <c r="GX42" s="12">
        <f t="shared" si="16"/>
        <v>2.3573944476260422</v>
      </c>
      <c r="GY42" s="12">
        <f t="shared" si="16"/>
        <v>2.3598046380255986</v>
      </c>
      <c r="GZ42" s="12">
        <f t="shared" si="16"/>
        <v>2.3620305891666136</v>
      </c>
      <c r="HA42" s="12">
        <f t="shared" si="16"/>
        <v>2.3640789737943932</v>
      </c>
      <c r="HB42" s="12">
        <f t="shared" si="16"/>
        <v>2.3659562537511265</v>
      </c>
      <c r="HC42" s="12">
        <f t="shared" ref="HC42:IH42" si="17" xml:space="preserve"> HB42 + ( 1 - EXP(-1/FRt) ) * (HC$74 - HB42 )</f>
        <v>2.3676686863556484</v>
      </c>
      <c r="HD42" s="12">
        <f t="shared" si="17"/>
        <v>2.369222330593987</v>
      </c>
      <c r="HE42" s="12">
        <f t="shared" si="17"/>
        <v>2.3706230531262213</v>
      </c>
      <c r="HF42" s="12">
        <f t="shared" si="17"/>
        <v>2.3718765341150196</v>
      </c>
      <c r="HG42" s="12">
        <f t="shared" si="17"/>
        <v>2.3729882728810776</v>
      </c>
      <c r="HH42" s="12">
        <f t="shared" si="17"/>
        <v>2.3739635933905201</v>
      </c>
      <c r="HI42" s="12">
        <f t="shared" si="17"/>
        <v>2.3748076495791874</v>
      </c>
      <c r="HJ42" s="12">
        <f t="shared" si="17"/>
        <v>2.3755254305185867</v>
      </c>
      <c r="HK42" s="12">
        <f t="shared" si="17"/>
        <v>2.3761217654281475</v>
      </c>
      <c r="HL42" s="12">
        <f t="shared" si="17"/>
        <v>2.3766013285382925</v>
      </c>
      <c r="HM42" s="12">
        <f t="shared" si="17"/>
        <v>2.3769686438086954</v>
      </c>
      <c r="HN42" s="12">
        <f t="shared" si="17"/>
        <v>2.3772280895059819</v>
      </c>
      <c r="HO42" s="12">
        <f t="shared" si="17"/>
        <v>2.3773839026450014</v>
      </c>
      <c r="HP42" s="12">
        <f t="shared" si="17"/>
        <v>2.3774401832976757</v>
      </c>
      <c r="HQ42" s="12">
        <f t="shared" si="17"/>
        <v>2.3774008987733186</v>
      </c>
      <c r="HR42" s="12">
        <f t="shared" si="17"/>
        <v>2.3772698876742107</v>
      </c>
      <c r="HS42" s="12">
        <f t="shared" si="17"/>
        <v>2.377050863830092</v>
      </c>
      <c r="HT42" s="12">
        <f t="shared" si="17"/>
        <v>2.3767474201151453</v>
      </c>
      <c r="HU42" s="12">
        <f t="shared" si="17"/>
        <v>2.3763630321509255</v>
      </c>
      <c r="HV42" s="12">
        <f t="shared" si="17"/>
        <v>2.3759010618985972</v>
      </c>
      <c r="HW42" s="12">
        <f t="shared" si="17"/>
        <v>2.375364761143743</v>
      </c>
      <c r="HX42" s="12">
        <f t="shared" si="17"/>
        <v>2.3747572748769121</v>
      </c>
      <c r="HY42" s="12">
        <f t="shared" si="17"/>
        <v>2.3740816445729829</v>
      </c>
      <c r="HZ42" s="12">
        <f t="shared" si="17"/>
        <v>2.3733408113723273</v>
      </c>
      <c r="IA42" s="12">
        <f t="shared" si="17"/>
        <v>2.3725376191666774</v>
      </c>
      <c r="IB42" s="12">
        <f t="shared" si="17"/>
        <v>2.3716748175925049</v>
      </c>
      <c r="IC42" s="12">
        <f t="shared" si="17"/>
        <v>2.3707550649346536</v>
      </c>
      <c r="ID42" s="12">
        <f t="shared" si="17"/>
        <v>2.3697809309428712</v>
      </c>
      <c r="IE42" s="12">
        <f t="shared" si="17"/>
        <v>2.3687548995638203</v>
      </c>
      <c r="IF42" s="12">
        <f t="shared" si="17"/>
        <v>2.3676793715910689</v>
      </c>
      <c r="IG42" s="12">
        <f t="shared" si="17"/>
        <v>2.3665566672354861</v>
      </c>
      <c r="IH42" s="12">
        <f t="shared" si="17"/>
        <v>2.3653890286184027</v>
      </c>
      <c r="II42" s="12">
        <f t="shared" ref="II42:IT42" si="18" xml:space="preserve"> IH42 + ( 1 - EXP(-1/FRt) ) * (II$74 - IH42 )</f>
        <v>2.3641786221898218</v>
      </c>
      <c r="IJ42" s="12">
        <f t="shared" si="18"/>
        <v>2.3629275410739008</v>
      </c>
      <c r="IK42" s="12">
        <f t="shared" si="18"/>
        <v>2.3616378073438629</v>
      </c>
      <c r="IL42" s="12">
        <f t="shared" si="18"/>
        <v>2.3603113742284281</v>
      </c>
      <c r="IM42" s="12">
        <f t="shared" si="18"/>
        <v>2.358950128251796</v>
      </c>
      <c r="IN42" s="12">
        <f t="shared" si="18"/>
        <v>2.3575558913091532</v>
      </c>
      <c r="IO42" s="12">
        <f t="shared" si="18"/>
        <v>2.3561304226796191</v>
      </c>
      <c r="IP42" s="12">
        <f t="shared" si="18"/>
        <v>2.3546754209784861</v>
      </c>
      <c r="IQ42" s="12">
        <f t="shared" si="18"/>
        <v>2.3531925260505608</v>
      </c>
      <c r="IR42" s="12">
        <f t="shared" si="18"/>
        <v>2.3516833208063539</v>
      </c>
      <c r="IS42" s="12">
        <f t="shared" si="18"/>
        <v>2.3501493330028205</v>
      </c>
      <c r="IT42" s="64">
        <f t="shared" si="18"/>
        <v>2.3485920369702966</v>
      </c>
    </row>
    <row r="43" spans="1:254" x14ac:dyDescent="0.25">
      <c r="A43" s="99"/>
      <c r="B43" s="17" t="s">
        <v>25</v>
      </c>
      <c r="C43" s="13">
        <f t="shared" si="9"/>
        <v>0.66477301257203225</v>
      </c>
      <c r="D43" s="13">
        <f t="shared" ref="D43:AI43" si="19" xml:space="preserve"> C43 + ( 1 - EXP(-1/FRt) ) * (D$74 - C43 )</f>
        <v>0.69149048739439134</v>
      </c>
      <c r="E43" s="13">
        <f t="shared" si="19"/>
        <v>0.71364769899644298</v>
      </c>
      <c r="F43" s="13">
        <f t="shared" si="19"/>
        <v>0.73158615885615608</v>
      </c>
      <c r="G43" s="13">
        <f t="shared" si="19"/>
        <v>0.74560076769656813</v>
      </c>
      <c r="H43" s="13">
        <f t="shared" si="19"/>
        <v>0.75595063369877025</v>
      </c>
      <c r="I43" s="13">
        <f t="shared" si="19"/>
        <v>0.76286684517597314</v>
      </c>
      <c r="J43" s="13">
        <f t="shared" si="19"/>
        <v>0.7692835855897181</v>
      </c>
      <c r="K43" s="13">
        <f t="shared" si="19"/>
        <v>0.77524185582270067</v>
      </c>
      <c r="L43" s="13">
        <f t="shared" si="19"/>
        <v>0.78078075454426921</v>
      </c>
      <c r="M43" s="13">
        <f t="shared" si="19"/>
        <v>0.78593739966490561</v>
      </c>
      <c r="N43" s="13">
        <f t="shared" si="19"/>
        <v>0.79074692043377059</v>
      </c>
      <c r="O43" s="13">
        <f t="shared" si="19"/>
        <v>0.79524267786044622</v>
      </c>
      <c r="P43" s="13">
        <f t="shared" si="19"/>
        <v>0.79945601531834509</v>
      </c>
      <c r="Q43" s="13">
        <f t="shared" si="19"/>
        <v>0.80341620562817329</v>
      </c>
      <c r="R43" s="13">
        <f t="shared" si="19"/>
        <v>0.80715041737501647</v>
      </c>
      <c r="S43" s="13">
        <f t="shared" si="19"/>
        <v>0.8106841157339969</v>
      </c>
      <c r="T43" s="13">
        <f t="shared" si="19"/>
        <v>0.81404079254295414</v>
      </c>
      <c r="U43" s="13">
        <f t="shared" si="19"/>
        <v>0.81724207637479518</v>
      </c>
      <c r="V43" s="13">
        <f t="shared" si="19"/>
        <v>0.82030797174193848</v>
      </c>
      <c r="W43" s="13">
        <f t="shared" si="19"/>
        <v>0.82325680273203017</v>
      </c>
      <c r="X43" s="13">
        <f t="shared" si="19"/>
        <v>0.82610522684108512</v>
      </c>
      <c r="Y43" s="13">
        <f t="shared" si="19"/>
        <v>0.82863841543451855</v>
      </c>
      <c r="Z43" s="13">
        <f t="shared" si="19"/>
        <v>0.83087660506922378</v>
      </c>
      <c r="AA43" s="13">
        <f t="shared" si="19"/>
        <v>0.83283858133895006</v>
      </c>
      <c r="AB43" s="13">
        <f t="shared" si="19"/>
        <v>0.8345417470757247</v>
      </c>
      <c r="AC43" s="13">
        <f t="shared" si="19"/>
        <v>0.8360021518473193</v>
      </c>
      <c r="AD43" s="13">
        <f t="shared" si="19"/>
        <v>0.83723470697864744</v>
      </c>
      <c r="AE43" s="13">
        <f t="shared" si="19"/>
        <v>0.83825310062436698</v>
      </c>
      <c r="AF43" s="13">
        <f t="shared" si="19"/>
        <v>0.83907005109936472</v>
      </c>
      <c r="AG43" s="13">
        <f t="shared" si="19"/>
        <v>0.8396972360564251</v>
      </c>
      <c r="AH43" s="13">
        <f t="shared" si="19"/>
        <v>0.84014549525788196</v>
      </c>
      <c r="AI43" s="13">
        <f t="shared" si="19"/>
        <v>0.84042478587523173</v>
      </c>
      <c r="AJ43" s="13">
        <f t="shared" ref="AJ43:BO43" si="20" xml:space="preserve"> AI43 + ( 1 - EXP(-1/FRt) ) * (AJ$74 - AI43 )</f>
        <v>0.84054433796299566</v>
      </c>
      <c r="AK43" s="13">
        <f t="shared" si="20"/>
        <v>0.84051263862985937</v>
      </c>
      <c r="AL43" s="13">
        <f t="shared" si="20"/>
        <v>0.84033755633276053</v>
      </c>
      <c r="AM43" s="13">
        <f t="shared" si="20"/>
        <v>0.84002630339891227</v>
      </c>
      <c r="AN43" s="13">
        <f t="shared" si="20"/>
        <v>0.83958560394130399</v>
      </c>
      <c r="AO43" s="13">
        <f t="shared" si="20"/>
        <v>0.83902164022870018</v>
      </c>
      <c r="AP43" s="13">
        <f t="shared" si="20"/>
        <v>0.83834014715052563</v>
      </c>
      <c r="AQ43" s="13">
        <f t="shared" si="20"/>
        <v>0.83754644500168052</v>
      </c>
      <c r="AR43" s="13">
        <f t="shared" si="20"/>
        <v>0.83664543980540329</v>
      </c>
      <c r="AS43" s="13">
        <f t="shared" si="20"/>
        <v>0.83564172575465456</v>
      </c>
      <c r="AT43" s="13">
        <f t="shared" si="20"/>
        <v>0.83453953063945108</v>
      </c>
      <c r="AU43" s="13">
        <f t="shared" si="20"/>
        <v>0.83334283059812164</v>
      </c>
      <c r="AV43" s="13">
        <f t="shared" si="20"/>
        <v>0.83205530979801989</v>
      </c>
      <c r="AW43" s="13">
        <f t="shared" si="20"/>
        <v>0.83068036750796881</v>
      </c>
      <c r="AX43" s="13">
        <f t="shared" si="20"/>
        <v>0.82922123858231556</v>
      </c>
      <c r="AY43" s="13">
        <f t="shared" si="20"/>
        <v>0.82768093128630504</v>
      </c>
      <c r="AZ43" s="13">
        <f t="shared" si="20"/>
        <v>0.82606223092537867</v>
      </c>
      <c r="BA43" s="13">
        <f t="shared" si="20"/>
        <v>0.82436781406251813</v>
      </c>
      <c r="BB43" s="13">
        <f t="shared" si="20"/>
        <v>0.82260017746495351</v>
      </c>
      <c r="BC43" s="13">
        <f t="shared" si="20"/>
        <v>0.82076164212426794</v>
      </c>
      <c r="BD43" s="13">
        <f t="shared" si="20"/>
        <v>0.81885445789914446</v>
      </c>
      <c r="BE43" s="13">
        <f t="shared" si="20"/>
        <v>0.81688072951991253</v>
      </c>
      <c r="BF43" s="13">
        <f t="shared" si="20"/>
        <v>0.81484242191063017</v>
      </c>
      <c r="BG43" s="13">
        <f t="shared" si="20"/>
        <v>0.81274146993405127</v>
      </c>
      <c r="BH43" s="13">
        <f t="shared" si="20"/>
        <v>0.81057968932217084</v>
      </c>
      <c r="BI43" s="13">
        <f t="shared" si="20"/>
        <v>0.80835878289304031</v>
      </c>
      <c r="BJ43" s="13">
        <f t="shared" si="20"/>
        <v>0.80608035870522921</v>
      </c>
      <c r="BK43" s="13">
        <f t="shared" si="20"/>
        <v>0.80374603156567237</v>
      </c>
      <c r="BL43" s="13">
        <f t="shared" si="20"/>
        <v>0.80135732296945461</v>
      </c>
      <c r="BM43" s="13">
        <f t="shared" si="20"/>
        <v>0.79891566786378676</v>
      </c>
      <c r="BN43" s="13">
        <f t="shared" si="20"/>
        <v>0.79642244210793156</v>
      </c>
      <c r="BO43" s="13">
        <f t="shared" si="20"/>
        <v>0.79387903171062624</v>
      </c>
      <c r="BP43" s="13">
        <f t="shared" ref="BP43:CU43" si="21" xml:space="preserve"> BO43 + ( 1 - EXP(-1/FRt) ) * (BP$74 - BO43 )</f>
        <v>0.79128674936735344</v>
      </c>
      <c r="BQ43" s="13">
        <f t="shared" si="21"/>
        <v>0.78864683939157632</v>
      </c>
      <c r="BR43" s="13">
        <f t="shared" si="21"/>
        <v>0.78596051275556433</v>
      </c>
      <c r="BS43" s="13">
        <f t="shared" si="21"/>
        <v>0.78322898642834726</v>
      </c>
      <c r="BT43" s="13">
        <f t="shared" si="21"/>
        <v>0.78045341802761836</v>
      </c>
      <c r="BU43" s="13">
        <f t="shared" si="21"/>
        <v>0.77763490948161329</v>
      </c>
      <c r="BV43" s="13">
        <f t="shared" si="21"/>
        <v>0.77477455354390323</v>
      </c>
      <c r="BW43" s="13">
        <f t="shared" si="21"/>
        <v>0.77187344981934858</v>
      </c>
      <c r="BX43" s="13">
        <f t="shared" si="21"/>
        <v>0.76893264798426775</v>
      </c>
      <c r="BY43" s="13">
        <f t="shared" si="21"/>
        <v>0.76595315058264124</v>
      </c>
      <c r="BZ43" s="13">
        <f t="shared" si="21"/>
        <v>0.76293591562205376</v>
      </c>
      <c r="CA43" s="13">
        <f t="shared" si="21"/>
        <v>0.75988190585048343</v>
      </c>
      <c r="CB43" s="13">
        <f t="shared" si="21"/>
        <v>0.75679210501744743</v>
      </c>
      <c r="CC43" s="13">
        <f t="shared" si="21"/>
        <v>0.75366745512679156</v>
      </c>
      <c r="CD43" s="13">
        <f t="shared" si="21"/>
        <v>0.75050885851029547</v>
      </c>
      <c r="CE43" s="13">
        <f t="shared" si="21"/>
        <v>0.74731717976645018</v>
      </c>
      <c r="CF43" s="13">
        <f t="shared" si="21"/>
        <v>0.74409329132768953</v>
      </c>
      <c r="CG43" s="13">
        <f t="shared" si="21"/>
        <v>0.74083808824902586</v>
      </c>
      <c r="CH43" s="13">
        <f t="shared" si="21"/>
        <v>0.73755242927256959</v>
      </c>
      <c r="CI43" s="13">
        <f t="shared" si="21"/>
        <v>0.73423713844304972</v>
      </c>
      <c r="CJ43" s="13">
        <f t="shared" si="21"/>
        <v>0.73089300662962908</v>
      </c>
      <c r="CK43" s="13">
        <f t="shared" si="21"/>
        <v>0.72752083182941041</v>
      </c>
      <c r="CL43" s="13">
        <f t="shared" si="21"/>
        <v>0.72412143215044977</v>
      </c>
      <c r="CM43" s="13">
        <f t="shared" si="21"/>
        <v>0.72069559331897459</v>
      </c>
      <c r="CN43" s="13">
        <f t="shared" si="21"/>
        <v>0.71724406999501478</v>
      </c>
      <c r="CO43" s="13">
        <f t="shared" si="21"/>
        <v>0.71376758702039056</v>
      </c>
      <c r="CP43" s="13">
        <f t="shared" si="21"/>
        <v>0.71026687495618868</v>
      </c>
      <c r="CQ43" s="13">
        <f t="shared" si="21"/>
        <v>0.75735623971409349</v>
      </c>
      <c r="CR43" s="13">
        <f t="shared" si="21"/>
        <v>0.80310743278867192</v>
      </c>
      <c r="CS43" s="13">
        <f t="shared" si="21"/>
        <v>0.84755937027929973</v>
      </c>
      <c r="CT43" s="13">
        <f t="shared" si="21"/>
        <v>0.89074982190122287</v>
      </c>
      <c r="CU43" s="13">
        <f t="shared" si="21"/>
        <v>0.93271547856315062</v>
      </c>
      <c r="CV43" s="13">
        <f t="shared" ref="CV43:DJ43" si="22" xml:space="preserve"> CU43 + ( 1 - EXP(-1/FRt) ) * (CV$74 - CU43 )</f>
        <v>0.97349199519393437</v>
      </c>
      <c r="CW43" s="13">
        <f t="shared" si="22"/>
        <v>1.013113975568638</v>
      </c>
      <c r="CX43" s="13">
        <f t="shared" si="22"/>
        <v>1.051615003199891</v>
      </c>
      <c r="CY43" s="13">
        <f t="shared" si="22"/>
        <v>1.0890276713245217</v>
      </c>
      <c r="CZ43" s="13">
        <f t="shared" si="22"/>
        <v>1.1253836440022584</v>
      </c>
      <c r="DA43" s="13">
        <f t="shared" si="22"/>
        <v>1.160713693933523</v>
      </c>
      <c r="DB43" s="13">
        <f t="shared" si="22"/>
        <v>1.1950476856284036</v>
      </c>
      <c r="DC43" s="13">
        <f t="shared" si="22"/>
        <v>1.2284146021185944</v>
      </c>
      <c r="DD43" s="13">
        <f t="shared" si="22"/>
        <v>1.2608425708874607</v>
      </c>
      <c r="DE43" s="13">
        <f t="shared" si="22"/>
        <v>1.2923589167302461</v>
      </c>
      <c r="DF43" s="13">
        <f t="shared" si="22"/>
        <v>1.3229901944605413</v>
      </c>
      <c r="DG43" s="13">
        <f t="shared" si="22"/>
        <v>1.352762174319188</v>
      </c>
      <c r="DH43" s="13">
        <f t="shared" si="22"/>
        <v>1.3816998650735128</v>
      </c>
      <c r="DI43" s="13">
        <f t="shared" si="22"/>
        <v>1.4098275364403012</v>
      </c>
      <c r="DJ43" s="13">
        <f t="shared" si="22"/>
        <v>1.4371687645512792</v>
      </c>
      <c r="DK43" s="13">
        <f t="shared" ref="DK43:EP43" si="23" xml:space="preserve"> DJ43 + ( 1 - EXP(-1/FRt) ) * (DK$74 - DJ43 )</f>
        <v>1.4637464601595285</v>
      </c>
      <c r="DL43" s="13">
        <f t="shared" si="23"/>
        <v>1.489582856359712</v>
      </c>
      <c r="DM43" s="13">
        <f t="shared" si="23"/>
        <v>1.5146995285615874</v>
      </c>
      <c r="DN43" s="13">
        <f t="shared" si="23"/>
        <v>1.5391174138783585</v>
      </c>
      <c r="DO43" s="13">
        <f t="shared" si="23"/>
        <v>1.562856854614125</v>
      </c>
      <c r="DP43" s="13">
        <f t="shared" si="23"/>
        <v>1.5859376238966003</v>
      </c>
      <c r="DQ43" s="13">
        <f t="shared" si="23"/>
        <v>1.6083789092802816</v>
      </c>
      <c r="DR43" s="13">
        <f t="shared" si="23"/>
        <v>1.630199330026566</v>
      </c>
      <c r="DS43" s="13">
        <f t="shared" si="23"/>
        <v>1.651416953877096</v>
      </c>
      <c r="DT43" s="13">
        <f t="shared" si="23"/>
        <v>1.6720493370212313</v>
      </c>
      <c r="DU43" s="13">
        <f t="shared" si="23"/>
        <v>1.6921135469688549</v>
      </c>
      <c r="DV43" s="13">
        <f t="shared" si="23"/>
        <v>1.7116261451173722</v>
      </c>
      <c r="DW43" s="13">
        <f t="shared" si="23"/>
        <v>1.7306032017057078</v>
      </c>
      <c r="DX43" s="13">
        <f t="shared" si="23"/>
        <v>1.7490603103292144</v>
      </c>
      <c r="DY43" s="13">
        <f t="shared" si="23"/>
        <v>1.7670126216347488</v>
      </c>
      <c r="DZ43" s="13">
        <f t="shared" si="23"/>
        <v>1.7844748628455573</v>
      </c>
      <c r="EA43" s="13">
        <f t="shared" si="23"/>
        <v>1.8014613239058834</v>
      </c>
      <c r="EB43" s="13">
        <f t="shared" si="23"/>
        <v>1.8179858704172236</v>
      </c>
      <c r="EC43" s="13">
        <f t="shared" si="23"/>
        <v>1.8340619561942415</v>
      </c>
      <c r="ED43" s="13">
        <f t="shared" si="23"/>
        <v>1.8497026512701524</v>
      </c>
      <c r="EE43" s="13">
        <f t="shared" si="23"/>
        <v>1.8649206584438942</v>
      </c>
      <c r="EF43" s="13">
        <f t="shared" si="23"/>
        <v>1.8797283028726992</v>
      </c>
      <c r="EG43" s="13">
        <f t="shared" si="23"/>
        <v>1.8941375432575871</v>
      </c>
      <c r="EH43" s="13">
        <f t="shared" si="23"/>
        <v>1.9081599826995375</v>
      </c>
      <c r="EI43" s="13">
        <f t="shared" si="23"/>
        <v>1.9218068973812898</v>
      </c>
      <c r="EJ43" s="13">
        <f t="shared" si="23"/>
        <v>1.9350892522055783</v>
      </c>
      <c r="EK43" s="13">
        <f t="shared" si="23"/>
        <v>1.9480176856130553</v>
      </c>
      <c r="EL43" s="13">
        <f t="shared" si="23"/>
        <v>1.960602519264276</v>
      </c>
      <c r="EM43" s="13">
        <f t="shared" si="23"/>
        <v>1.9728537674362328</v>
      </c>
      <c r="EN43" s="13">
        <f t="shared" si="23"/>
        <v>1.9847811640834225</v>
      </c>
      <c r="EO43" s="13">
        <f t="shared" si="23"/>
        <v>1.996394177038866</v>
      </c>
      <c r="EP43" s="13">
        <f t="shared" si="23"/>
        <v>2.0077019917782852</v>
      </c>
      <c r="EQ43" s="13">
        <f t="shared" ref="EQ43:FV43" si="24" xml:space="preserve"> EP43 + ( 1 - EXP(-1/FRt) ) * (EQ$74 - EP43 )</f>
        <v>2.0187135198051185</v>
      </c>
      <c r="ER43" s="13">
        <f t="shared" si="24"/>
        <v>2.0294374067879786</v>
      </c>
      <c r="ES43" s="13">
        <f t="shared" si="24"/>
        <v>2.0398820542361258</v>
      </c>
      <c r="ET43" s="13">
        <f t="shared" si="24"/>
        <v>2.0500556312718237</v>
      </c>
      <c r="EU43" s="13">
        <f t="shared" si="24"/>
        <v>2.0599660630032188</v>
      </c>
      <c r="EV43" s="13">
        <f t="shared" si="24"/>
        <v>2.0696210377798301</v>
      </c>
      <c r="EW43" s="13">
        <f t="shared" si="24"/>
        <v>2.0790280142335389</v>
      </c>
      <c r="EX43" s="13">
        <f t="shared" si="24"/>
        <v>2.0881942380187177</v>
      </c>
      <c r="EY43" s="13">
        <f t="shared" si="24"/>
        <v>2.0971267513968082</v>
      </c>
      <c r="EZ43" s="13">
        <f t="shared" si="24"/>
        <v>2.1058323859623682</v>
      </c>
      <c r="FA43" s="13">
        <f t="shared" si="24"/>
        <v>2.1143177689144186</v>
      </c>
      <c r="FB43" s="13">
        <f t="shared" si="24"/>
        <v>2.1225893291421407</v>
      </c>
      <c r="FC43" s="13">
        <f t="shared" si="24"/>
        <v>2.130653316750688</v>
      </c>
      <c r="FD43" s="13">
        <f t="shared" si="24"/>
        <v>2.1385158128523649</v>
      </c>
      <c r="FE43" s="13">
        <f t="shared" si="24"/>
        <v>2.1461827162815146</v>
      </c>
      <c r="FF43" s="13">
        <f t="shared" si="24"/>
        <v>2.153659749028106</v>
      </c>
      <c r="FG43" s="13">
        <f t="shared" si="24"/>
        <v>2.1609524615102575</v>
      </c>
      <c r="FH43" s="13">
        <f t="shared" si="24"/>
        <v>2.168066251790445</v>
      </c>
      <c r="FI43" s="13">
        <f t="shared" si="24"/>
        <v>2.1750063747432531</v>
      </c>
      <c r="FJ43" s="13">
        <f t="shared" si="24"/>
        <v>2.1817779273628961</v>
      </c>
      <c r="FK43" s="13">
        <f t="shared" si="24"/>
        <v>2.1883858534763849</v>
      </c>
      <c r="FL43" s="13">
        <f t="shared" si="24"/>
        <v>2.1948349483168066</v>
      </c>
      <c r="FM43" s="13">
        <f t="shared" si="24"/>
        <v>2.2011298725253989</v>
      </c>
      <c r="FN43" s="13">
        <f t="shared" si="24"/>
        <v>2.2072751593083444</v>
      </c>
      <c r="FO43" s="13">
        <f t="shared" si="24"/>
        <v>2.2132752053804596</v>
      </c>
      <c r="FP43" s="13">
        <f t="shared" si="24"/>
        <v>2.2191342750453305</v>
      </c>
      <c r="FQ43" s="13">
        <f t="shared" si="24"/>
        <v>2.224856504154197</v>
      </c>
      <c r="FR43" s="13">
        <f t="shared" si="24"/>
        <v>2.2304459094469462</v>
      </c>
      <c r="FS43" s="13">
        <f t="shared" si="24"/>
        <v>2.2359063939184325</v>
      </c>
      <c r="FT43" s="13">
        <f t="shared" si="24"/>
        <v>2.2412417428248013</v>
      </c>
      <c r="FU43" s="13">
        <f t="shared" si="24"/>
        <v>2.2464556272073004</v>
      </c>
      <c r="FV43" s="13">
        <f t="shared" si="24"/>
        <v>2.2515516073112516</v>
      </c>
      <c r="FW43" s="13">
        <f t="shared" ref="FW43:HB43" si="25" xml:space="preserve"> FV43 + ( 1 - EXP(-1/FRt) ) * (FW$74 - FV43 )</f>
        <v>2.2565331508532362</v>
      </c>
      <c r="FX43" s="13">
        <f t="shared" si="25"/>
        <v>2.2614036289954278</v>
      </c>
      <c r="FY43" s="13">
        <f t="shared" si="25"/>
        <v>2.2661663109175469</v>
      </c>
      <c r="FZ43" s="13">
        <f t="shared" si="25"/>
        <v>2.2708243668738262</v>
      </c>
      <c r="GA43" s="13">
        <f t="shared" si="25"/>
        <v>2.2753808711589123</v>
      </c>
      <c r="GB43" s="13">
        <f t="shared" si="25"/>
        <v>2.2798388264638723</v>
      </c>
      <c r="GC43" s="13">
        <f t="shared" si="25"/>
        <v>2.2842011478903048</v>
      </c>
      <c r="GD43" s="13">
        <f t="shared" si="25"/>
        <v>2.2884706620552278</v>
      </c>
      <c r="GE43" s="13">
        <f t="shared" si="25"/>
        <v>2.2926501097480489</v>
      </c>
      <c r="GF43" s="13">
        <f t="shared" si="25"/>
        <v>2.2967421496598397</v>
      </c>
      <c r="GG43" s="13">
        <f t="shared" si="25"/>
        <v>2.3007493737412119</v>
      </c>
      <c r="GH43" s="13">
        <f t="shared" si="25"/>
        <v>2.304674295056012</v>
      </c>
      <c r="GI43" s="13">
        <f t="shared" si="25"/>
        <v>2.3085193501532992</v>
      </c>
      <c r="GJ43" s="13">
        <f t="shared" si="25"/>
        <v>2.3122869013685059</v>
      </c>
      <c r="GK43" s="13">
        <f t="shared" si="25"/>
        <v>2.3159792409399702</v>
      </c>
      <c r="GL43" s="13">
        <f t="shared" si="25"/>
        <v>2.3195985957967444</v>
      </c>
      <c r="GM43" s="13">
        <f t="shared" si="25"/>
        <v>2.3231471249155606</v>
      </c>
      <c r="GN43" s="13">
        <f t="shared" si="25"/>
        <v>2.3266269260109467</v>
      </c>
      <c r="GO43" s="13">
        <f t="shared" si="25"/>
        <v>2.3300400379663651</v>
      </c>
      <c r="GP43" s="13">
        <f t="shared" si="25"/>
        <v>2.3333884373063758</v>
      </c>
      <c r="GQ43" s="13">
        <f t="shared" si="25"/>
        <v>2.3366740461385973</v>
      </c>
      <c r="GR43" s="13">
        <f t="shared" si="25"/>
        <v>2.3398987310134749</v>
      </c>
      <c r="GS43" s="13">
        <f t="shared" si="25"/>
        <v>2.3430643012526513</v>
      </c>
      <c r="GT43" s="13">
        <f t="shared" si="25"/>
        <v>2.3461725175217771</v>
      </c>
      <c r="GU43" s="13">
        <f t="shared" si="25"/>
        <v>2.3492250878782883</v>
      </c>
      <c r="GV43" s="13">
        <f t="shared" si="25"/>
        <v>2.3522236678770319</v>
      </c>
      <c r="GW43" s="13">
        <f t="shared" si="25"/>
        <v>2.3550168407794794</v>
      </c>
      <c r="GX43" s="13">
        <f t="shared" si="25"/>
        <v>2.3576119472266339</v>
      </c>
      <c r="GY43" s="13">
        <f t="shared" si="25"/>
        <v>2.3600160967648494</v>
      </c>
      <c r="GZ43" s="13">
        <f t="shared" si="25"/>
        <v>2.3622361748241683</v>
      </c>
      <c r="HA43" s="13">
        <f t="shared" si="25"/>
        <v>2.3642788494899638</v>
      </c>
      <c r="HB43" s="13">
        <f t="shared" si="25"/>
        <v>2.3661505780739169</v>
      </c>
      <c r="HC43" s="13">
        <f t="shared" ref="HC43:IH43" si="26" xml:space="preserve"> HB43 + ( 1 - EXP(-1/FRt) ) * (HC$74 - HB43 )</f>
        <v>2.3678576134901865</v>
      </c>
      <c r="HD43" s="13">
        <f t="shared" si="26"/>
        <v>2.3694060104424604</v>
      </c>
      <c r="HE43" s="13">
        <f t="shared" si="26"/>
        <v>2.3708016314274145</v>
      </c>
      <c r="HF43" s="13">
        <f t="shared" si="26"/>
        <v>2.3720501525599507</v>
      </c>
      <c r="HG43" s="13">
        <f t="shared" si="26"/>
        <v>2.37315706922542</v>
      </c>
      <c r="HH43" s="13">
        <f t="shared" si="26"/>
        <v>2.3741277015639035</v>
      </c>
      <c r="HI43" s="13">
        <f t="shared" si="26"/>
        <v>2.3749671997914636</v>
      </c>
      <c r="HJ43" s="13">
        <f t="shared" si="26"/>
        <v>2.3756805493631421</v>
      </c>
      <c r="HK43" s="13">
        <f t="shared" si="26"/>
        <v>2.3762725759823486</v>
      </c>
      <c r="HL43" s="13">
        <f t="shared" si="26"/>
        <v>2.3767479504611391</v>
      </c>
      <c r="HM43" s="13">
        <f t="shared" si="26"/>
        <v>2.3771111934357627</v>
      </c>
      <c r="HN43" s="13">
        <f t="shared" si="26"/>
        <v>2.3773666799417268</v>
      </c>
      <c r="HO43" s="13">
        <f t="shared" si="26"/>
        <v>2.3775186438525031</v>
      </c>
      <c r="HP43" s="13">
        <f t="shared" si="26"/>
        <v>2.3775711821858847</v>
      </c>
      <c r="HQ43" s="13">
        <f t="shared" si="26"/>
        <v>2.3775282592818829</v>
      </c>
      <c r="HR43" s="13">
        <f t="shared" si="26"/>
        <v>2.3773937108559453</v>
      </c>
      <c r="HS43" s="13">
        <f t="shared" si="26"/>
        <v>2.3771712479311589</v>
      </c>
      <c r="HT43" s="13">
        <f t="shared" si="26"/>
        <v>2.3768644606530049</v>
      </c>
      <c r="HU43" s="13">
        <f t="shared" si="26"/>
        <v>2.3764768219901238</v>
      </c>
      <c r="HV43" s="13">
        <f t="shared" si="26"/>
        <v>2.3760116913244489</v>
      </c>
      <c r="HW43" s="13">
        <f t="shared" si="26"/>
        <v>2.375472317933967</v>
      </c>
      <c r="HX43" s="13">
        <f t="shared" si="26"/>
        <v>2.3748618443712775</v>
      </c>
      <c r="HY43" s="13">
        <f t="shared" si="26"/>
        <v>2.3741833097410217</v>
      </c>
      <c r="HZ43" s="13">
        <f t="shared" si="26"/>
        <v>2.3734396528791657</v>
      </c>
      <c r="IA43" s="13">
        <f t="shared" si="26"/>
        <v>2.3726337154370372</v>
      </c>
      <c r="IB43" s="13">
        <f t="shared" si="26"/>
        <v>2.3717682448729307</v>
      </c>
      <c r="IC43" s="13">
        <f t="shared" si="26"/>
        <v>2.3708458973540085</v>
      </c>
      <c r="ID43" s="13">
        <f t="shared" si="26"/>
        <v>2.3698692405711541</v>
      </c>
      <c r="IE43" s="13">
        <f t="shared" si="26"/>
        <v>2.3688407564693486</v>
      </c>
      <c r="IF43" s="13">
        <f t="shared" si="26"/>
        <v>2.3677628438960734</v>
      </c>
      <c r="IG43" s="13">
        <f t="shared" si="26"/>
        <v>2.3666378211701629</v>
      </c>
      <c r="IH43" s="13">
        <f t="shared" si="26"/>
        <v>2.3654679285734619</v>
      </c>
      <c r="II43" s="13">
        <f t="shared" ref="II43:IT43" si="27" xml:space="preserve"> IH43 + ( 1 - EXP(-1/FRt) ) * (II$74 - IH43 )</f>
        <v>2.3642553307675773</v>
      </c>
      <c r="IJ43" s="13">
        <f t="shared" si="27"/>
        <v>2.363002119137942</v>
      </c>
      <c r="IK43" s="13">
        <f t="shared" si="27"/>
        <v>2.3617103140673468</v>
      </c>
      <c r="IL43" s="13">
        <f t="shared" si="27"/>
        <v>2.3603818671410282</v>
      </c>
      <c r="IM43" s="13">
        <f t="shared" si="27"/>
        <v>2.3590186632853496</v>
      </c>
      <c r="IN43" s="13">
        <f t="shared" si="27"/>
        <v>2.3576225228420404</v>
      </c>
      <c r="IO43" s="13">
        <f t="shared" si="27"/>
        <v>2.3561952035799072</v>
      </c>
      <c r="IP43" s="13">
        <f t="shared" si="27"/>
        <v>2.3547384026458782</v>
      </c>
      <c r="IQ43" s="13">
        <f t="shared" si="27"/>
        <v>2.3532537584571784</v>
      </c>
      <c r="IR43" s="13">
        <f t="shared" si="27"/>
        <v>2.3517428525363866</v>
      </c>
      <c r="IS43" s="13">
        <f t="shared" si="27"/>
        <v>2.3502072112910746</v>
      </c>
      <c r="IT43" s="65">
        <f t="shared" si="27"/>
        <v>2.3486483077396723</v>
      </c>
    </row>
    <row r="44" spans="1:254" x14ac:dyDescent="0.25">
      <c r="A44" s="99"/>
      <c r="B44" s="17" t="s">
        <v>26</v>
      </c>
      <c r="C44" s="13">
        <f t="shared" si="9"/>
        <v>0.82360326467287248</v>
      </c>
      <c r="D44" s="13">
        <f t="shared" ref="D44:AI44" si="28" xml:space="preserve"> C44 + ( 1 - EXP(-1/FRt) ) * (D$74 - C44 )</f>
        <v>0.84590936803941674</v>
      </c>
      <c r="E44" s="13">
        <f t="shared" si="28"/>
        <v>0.86377773017289328</v>
      </c>
      <c r="F44" s="13">
        <f t="shared" si="28"/>
        <v>0.8775464596101431</v>
      </c>
      <c r="G44" s="13">
        <f t="shared" si="28"/>
        <v>0.88750714864679203</v>
      </c>
      <c r="H44" s="13">
        <f t="shared" si="28"/>
        <v>0.89391568892519968</v>
      </c>
      <c r="I44" s="13">
        <f t="shared" si="28"/>
        <v>0.89700004155639779</v>
      </c>
      <c r="J44" s="13">
        <f t="shared" si="28"/>
        <v>0.89969134965505626</v>
      </c>
      <c r="K44" s="13">
        <f t="shared" si="28"/>
        <v>0.90202765819997677</v>
      </c>
      <c r="L44" s="13">
        <f t="shared" si="28"/>
        <v>0.90404519205426181</v>
      </c>
      <c r="M44" s="13">
        <f t="shared" si="28"/>
        <v>0.90577827513960396</v>
      </c>
      <c r="N44" s="13">
        <f t="shared" si="28"/>
        <v>0.9072593203169721</v>
      </c>
      <c r="O44" s="13">
        <f t="shared" si="28"/>
        <v>0.90851904765306446</v>
      </c>
      <c r="P44" s="13">
        <f t="shared" si="28"/>
        <v>0.90958623292829077</v>
      </c>
      <c r="Q44" s="13">
        <f t="shared" si="28"/>
        <v>0.91048765268300613</v>
      </c>
      <c r="R44" s="13">
        <f t="shared" si="28"/>
        <v>0.91124804855395058</v>
      </c>
      <c r="S44" s="13">
        <f t="shared" si="28"/>
        <v>0.91189052617427013</v>
      </c>
      <c r="T44" s="13">
        <f t="shared" si="28"/>
        <v>0.91243628337404459</v>
      </c>
      <c r="U44" s="13">
        <f t="shared" si="28"/>
        <v>0.912904718432482</v>
      </c>
      <c r="V44" s="13">
        <f t="shared" si="28"/>
        <v>0.91331366751276055</v>
      </c>
      <c r="W44" s="13">
        <f t="shared" si="28"/>
        <v>0.91367934657729133</v>
      </c>
      <c r="X44" s="13">
        <f t="shared" si="28"/>
        <v>0.91401636354819038</v>
      </c>
      <c r="Y44" s="13">
        <f t="shared" si="28"/>
        <v>0.91410789714209806</v>
      </c>
      <c r="Z44" s="13">
        <f t="shared" si="28"/>
        <v>0.91397224661121113</v>
      </c>
      <c r="AA44" s="13">
        <f t="shared" si="28"/>
        <v>0.91362631405152739</v>
      </c>
      <c r="AB44" s="13">
        <f t="shared" si="28"/>
        <v>0.91308567110982686</v>
      </c>
      <c r="AC44" s="13">
        <f t="shared" si="28"/>
        <v>0.91236458702820378</v>
      </c>
      <c r="AD44" s="13">
        <f t="shared" si="28"/>
        <v>0.91147624225288448</v>
      </c>
      <c r="AE44" s="13">
        <f t="shared" si="28"/>
        <v>0.91043264213348229</v>
      </c>
      <c r="AF44" s="13">
        <f t="shared" si="28"/>
        <v>0.90924486891827927</v>
      </c>
      <c r="AG44" s="13">
        <f t="shared" si="28"/>
        <v>0.90792300963377526</v>
      </c>
      <c r="AH44" s="13">
        <f t="shared" si="28"/>
        <v>0.90647635759427458</v>
      </c>
      <c r="AI44" s="13">
        <f t="shared" si="28"/>
        <v>0.90491336647448672</v>
      </c>
      <c r="AJ44" s="13">
        <f t="shared" ref="AJ44:BO44" si="29" xml:space="preserve"> AI44 + ( 1 - EXP(-1/FRt) ) * (AJ$74 - AI44 )</f>
        <v>0.90324180459045544</v>
      </c>
      <c r="AK44" s="13">
        <f t="shared" si="29"/>
        <v>0.90146873791089777</v>
      </c>
      <c r="AL44" s="13">
        <f t="shared" si="29"/>
        <v>0.89960065322370353</v>
      </c>
      <c r="AM44" s="13">
        <f t="shared" si="29"/>
        <v>0.89764341956168825</v>
      </c>
      <c r="AN44" s="13">
        <f t="shared" si="29"/>
        <v>0.89560245505227187</v>
      </c>
      <c r="AO44" s="13">
        <f t="shared" si="29"/>
        <v>0.89348267225125744</v>
      </c>
      <c r="AP44" s="13">
        <f t="shared" si="29"/>
        <v>0.89128857160027619</v>
      </c>
      <c r="AQ44" s="13">
        <f t="shared" si="29"/>
        <v>0.88902427323214339</v>
      </c>
      <c r="AR44" s="13">
        <f t="shared" si="29"/>
        <v>0.88669351634146587</v>
      </c>
      <c r="AS44" s="13">
        <f t="shared" si="29"/>
        <v>0.8842997607002181</v>
      </c>
      <c r="AT44" s="13">
        <f t="shared" si="29"/>
        <v>0.88184613118498212</v>
      </c>
      <c r="AU44" s="13">
        <f t="shared" si="29"/>
        <v>0.87933553165310918</v>
      </c>
      <c r="AV44" s="13">
        <f t="shared" si="29"/>
        <v>0.87677060377264227</v>
      </c>
      <c r="AW44" s="13">
        <f t="shared" si="29"/>
        <v>0.87415373326760115</v>
      </c>
      <c r="AX44" s="13">
        <f t="shared" si="29"/>
        <v>0.87148716959785089</v>
      </c>
      <c r="AY44" s="13">
        <f t="shared" si="29"/>
        <v>0.86877296300262508</v>
      </c>
      <c r="AZ44" s="13">
        <f t="shared" si="29"/>
        <v>0.86601296736968891</v>
      </c>
      <c r="BA44" s="13">
        <f t="shared" si="29"/>
        <v>0.86320895371366002</v>
      </c>
      <c r="BB44" s="13">
        <f t="shared" si="29"/>
        <v>0.86036253840421895</v>
      </c>
      <c r="BC44" s="13">
        <f t="shared" si="29"/>
        <v>0.85747518648767174</v>
      </c>
      <c r="BD44" s="13">
        <f t="shared" si="29"/>
        <v>0.85454831565055644</v>
      </c>
      <c r="BE44" s="13">
        <f t="shared" si="29"/>
        <v>0.85158322156391175</v>
      </c>
      <c r="BF44" s="13">
        <f t="shared" si="29"/>
        <v>0.8485810825634198</v>
      </c>
      <c r="BG44" s="13">
        <f t="shared" si="29"/>
        <v>0.84554306877026297</v>
      </c>
      <c r="BH44" s="13">
        <f t="shared" si="29"/>
        <v>0.84247025241489404</v>
      </c>
      <c r="BI44" s="13">
        <f t="shared" si="29"/>
        <v>0.83936361346392763</v>
      </c>
      <c r="BJ44" s="13">
        <f t="shared" si="29"/>
        <v>0.83622405720106352</v>
      </c>
      <c r="BK44" s="13">
        <f t="shared" si="29"/>
        <v>0.8330525151773247</v>
      </c>
      <c r="BL44" s="13">
        <f t="shared" si="29"/>
        <v>0.8298498446087198</v>
      </c>
      <c r="BM44" s="13">
        <f t="shared" si="29"/>
        <v>0.82661683461315449</v>
      </c>
      <c r="BN44" s="13">
        <f t="shared" si="29"/>
        <v>0.82335423315793099</v>
      </c>
      <c r="BO44" s="13">
        <f t="shared" si="29"/>
        <v>0.82006281579897644</v>
      </c>
      <c r="BP44" s="13">
        <f t="shared" ref="BP44:CU44" si="30" xml:space="preserve"> BO44 + ( 1 - EXP(-1/FRt) ) * (BP$74 - BO44 )</f>
        <v>0.81674330173375664</v>
      </c>
      <c r="BQ44" s="13">
        <f t="shared" si="30"/>
        <v>0.81339635826160694</v>
      </c>
      <c r="BR44" s="13">
        <f t="shared" si="30"/>
        <v>0.81002263536673191</v>
      </c>
      <c r="BS44" s="13">
        <f t="shared" si="30"/>
        <v>0.80662280461104974</v>
      </c>
      <c r="BT44" s="13">
        <f t="shared" si="30"/>
        <v>0.80319749335334811</v>
      </c>
      <c r="BU44" s="13">
        <f t="shared" si="30"/>
        <v>0.79974728799043482</v>
      </c>
      <c r="BV44" s="13">
        <f t="shared" si="30"/>
        <v>0.79627278006288804</v>
      </c>
      <c r="BW44" s="13">
        <f t="shared" si="30"/>
        <v>0.79277458188332817</v>
      </c>
      <c r="BX44" s="13">
        <f t="shared" si="30"/>
        <v>0.78925326936994966</v>
      </c>
      <c r="BY44" s="13">
        <f t="shared" si="30"/>
        <v>0.78570938446682681</v>
      </c>
      <c r="BZ44" s="13">
        <f t="shared" si="30"/>
        <v>0.78214343737439829</v>
      </c>
      <c r="CA44" s="13">
        <f t="shared" si="30"/>
        <v>0.77855595547094814</v>
      </c>
      <c r="CB44" s="13">
        <f t="shared" si="30"/>
        <v>0.77494749922831241</v>
      </c>
      <c r="CC44" s="13">
        <f t="shared" si="30"/>
        <v>0.77131859912882328</v>
      </c>
      <c r="CD44" s="13">
        <f t="shared" si="30"/>
        <v>0.76766975741239751</v>
      </c>
      <c r="CE44" s="13">
        <f t="shared" si="30"/>
        <v>0.76400144969786465</v>
      </c>
      <c r="CF44" s="13">
        <f t="shared" si="30"/>
        <v>0.76031417024156767</v>
      </c>
      <c r="CG44" s="13">
        <f t="shared" si="30"/>
        <v>0.75660844642593827</v>
      </c>
      <c r="CH44" s="13">
        <f t="shared" si="30"/>
        <v>0.75288477953229105</v>
      </c>
      <c r="CI44" s="13">
        <f t="shared" si="30"/>
        <v>0.7491436460727201</v>
      </c>
      <c r="CJ44" s="13">
        <f t="shared" si="30"/>
        <v>0.74538549903616891</v>
      </c>
      <c r="CK44" s="13">
        <f t="shared" si="30"/>
        <v>0.74161080792384848</v>
      </c>
      <c r="CL44" s="13">
        <f t="shared" si="30"/>
        <v>0.73782007147160966</v>
      </c>
      <c r="CM44" s="13">
        <f t="shared" si="30"/>
        <v>0.73401376490375836</v>
      </c>
      <c r="CN44" s="13">
        <f t="shared" si="30"/>
        <v>0.73019234100232255</v>
      </c>
      <c r="CO44" s="13">
        <f t="shared" si="30"/>
        <v>0.72635623111551839</v>
      </c>
      <c r="CP44" s="13">
        <f t="shared" si="30"/>
        <v>0.72250588046235675</v>
      </c>
      <c r="CQ44" s="13">
        <f t="shared" si="30"/>
        <v>0.76925531753757304</v>
      </c>
      <c r="CR44" s="13">
        <f t="shared" si="30"/>
        <v>0.81467602412379858</v>
      </c>
      <c r="CS44" s="13">
        <f t="shared" si="30"/>
        <v>0.85880665409948675</v>
      </c>
      <c r="CT44" s="13">
        <f t="shared" si="30"/>
        <v>0.90168472224191809</v>
      </c>
      <c r="CU44" s="13">
        <f t="shared" si="30"/>
        <v>0.94334667160251573</v>
      </c>
      <c r="CV44" s="13">
        <f t="shared" ref="CV44:DJ44" si="31" xml:space="preserve"> CU44 + ( 1 - EXP(-1/FRt) ) * (CV$74 - CU44 )</f>
        <v>0.98382791613686438</v>
      </c>
      <c r="CW44" s="13">
        <f t="shared" si="31"/>
        <v>1.0231628253395835</v>
      </c>
      <c r="CX44" s="13">
        <f t="shared" si="31"/>
        <v>1.0613847549497921</v>
      </c>
      <c r="CY44" s="13">
        <f t="shared" si="31"/>
        <v>1.0985260767570189</v>
      </c>
      <c r="CZ44" s="13">
        <f t="shared" si="31"/>
        <v>1.1346182395241973</v>
      </c>
      <c r="DA44" s="13">
        <f t="shared" si="31"/>
        <v>1.1696918066346349</v>
      </c>
      <c r="DB44" s="13">
        <f t="shared" si="31"/>
        <v>1.2037764390949055</v>
      </c>
      <c r="DC44" s="13">
        <f t="shared" si="31"/>
        <v>1.2369009220853213</v>
      </c>
      <c r="DD44" s="13">
        <f t="shared" si="31"/>
        <v>1.2690931907330143</v>
      </c>
      <c r="DE44" s="13">
        <f t="shared" si="31"/>
        <v>1.300380382819522</v>
      </c>
      <c r="DF44" s="13">
        <f t="shared" si="31"/>
        <v>1.3307888713388707</v>
      </c>
      <c r="DG44" s="13">
        <f t="shared" si="31"/>
        <v>1.3603442497622167</v>
      </c>
      <c r="DH44" s="13">
        <f t="shared" si="31"/>
        <v>1.3890713549968259</v>
      </c>
      <c r="DI44" s="13">
        <f t="shared" si="31"/>
        <v>1.4169942896726855</v>
      </c>
      <c r="DJ44" s="13">
        <f t="shared" si="31"/>
        <v>1.4441364674754127</v>
      </c>
      <c r="DK44" s="13">
        <f t="shared" ref="DK44:EP44" si="32" xml:space="preserve"> DJ44 + ( 1 - EXP(-1/FRt) ) * (DK$74 - DJ44 )</f>
        <v>1.4705206412237797</v>
      </c>
      <c r="DL44" s="13">
        <f t="shared" si="32"/>
        <v>1.4961688904646271</v>
      </c>
      <c r="DM44" s="13">
        <f t="shared" si="32"/>
        <v>1.521102641324547</v>
      </c>
      <c r="DN44" s="13">
        <f t="shared" si="32"/>
        <v>1.5453426857797865</v>
      </c>
      <c r="DO44" s="13">
        <f t="shared" si="32"/>
        <v>1.5689092250285415</v>
      </c>
      <c r="DP44" s="13">
        <f t="shared" si="32"/>
        <v>1.5918218950117144</v>
      </c>
      <c r="DQ44" s="13">
        <f t="shared" si="32"/>
        <v>1.6140997499072354</v>
      </c>
      <c r="DR44" s="13">
        <f t="shared" si="32"/>
        <v>1.6357612793043517</v>
      </c>
      <c r="DS44" s="13">
        <f t="shared" si="32"/>
        <v>1.6568244248740869</v>
      </c>
      <c r="DT44" s="13">
        <f t="shared" si="32"/>
        <v>1.6773066202366835</v>
      </c>
      <c r="DU44" s="13">
        <f t="shared" si="32"/>
        <v>1.6972248137371566</v>
      </c>
      <c r="DV44" s="13">
        <f t="shared" si="32"/>
        <v>1.7165954509177443</v>
      </c>
      <c r="DW44" s="13">
        <f t="shared" si="32"/>
        <v>1.7354344893799798</v>
      </c>
      <c r="DX44" s="13">
        <f t="shared" si="32"/>
        <v>1.7537574132102292</v>
      </c>
      <c r="DY44" s="13">
        <f t="shared" si="32"/>
        <v>1.7715792665878798</v>
      </c>
      <c r="DZ44" s="13">
        <f t="shared" si="32"/>
        <v>1.7889146732257488</v>
      </c>
      <c r="EA44" s="13">
        <f t="shared" si="32"/>
        <v>1.8057778224325625</v>
      </c>
      <c r="EB44" s="13">
        <f t="shared" si="32"/>
        <v>1.8221824819693635</v>
      </c>
      <c r="EC44" s="13">
        <f t="shared" si="32"/>
        <v>1.8381420105277948</v>
      </c>
      <c r="ED44" s="13">
        <f t="shared" si="32"/>
        <v>1.8536693856600102</v>
      </c>
      <c r="EE44" s="13">
        <f t="shared" si="32"/>
        <v>1.8687772202524662</v>
      </c>
      <c r="EF44" s="13">
        <f t="shared" si="32"/>
        <v>1.8834777520471546</v>
      </c>
      <c r="EG44" s="13">
        <f t="shared" si="32"/>
        <v>1.8977828547577364</v>
      </c>
      <c r="EH44" s="13">
        <f t="shared" si="32"/>
        <v>1.9117040488582824</v>
      </c>
      <c r="EI44" s="13">
        <f t="shared" si="32"/>
        <v>1.9252525301995129</v>
      </c>
      <c r="EJ44" s="13">
        <f t="shared" si="32"/>
        <v>1.938439185583295</v>
      </c>
      <c r="EK44" s="13">
        <f t="shared" si="32"/>
        <v>1.9512745775185973</v>
      </c>
      <c r="EL44" s="13">
        <f t="shared" si="32"/>
        <v>1.9637689538432272</v>
      </c>
      <c r="EM44" s="13">
        <f t="shared" si="32"/>
        <v>1.9759322570617919</v>
      </c>
      <c r="EN44" s="13">
        <f t="shared" si="32"/>
        <v>1.9877741513498179</v>
      </c>
      <c r="EO44" s="13">
        <f t="shared" si="32"/>
        <v>1.9993040366994057</v>
      </c>
      <c r="EP44" s="13">
        <f t="shared" si="32"/>
        <v>2.0105310326295798</v>
      </c>
      <c r="EQ44" s="13">
        <f t="shared" ref="EQ44:FV44" si="33" xml:space="preserve"> EP44 + ( 1 - EXP(-1/FRt) ) * (EQ$74 - EP44 )</f>
        <v>2.0214639865189699</v>
      </c>
      <c r="ER44" s="13">
        <f t="shared" si="33"/>
        <v>2.0321114816923904</v>
      </c>
      <c r="ES44" s="13">
        <f t="shared" si="33"/>
        <v>2.0424818590468496</v>
      </c>
      <c r="ET44" s="13">
        <f t="shared" si="33"/>
        <v>2.0525832287758097</v>
      </c>
      <c r="EU44" s="13">
        <f t="shared" si="33"/>
        <v>2.0624234586953119</v>
      </c>
      <c r="EV44" s="13">
        <f t="shared" si="33"/>
        <v>2.0720101814540088</v>
      </c>
      <c r="EW44" s="13">
        <f t="shared" si="33"/>
        <v>2.0813508015299576</v>
      </c>
      <c r="EX44" s="13">
        <f t="shared" si="33"/>
        <v>2.0904525119277824</v>
      </c>
      <c r="EY44" s="13">
        <f t="shared" si="33"/>
        <v>2.0993223037214763</v>
      </c>
      <c r="EZ44" s="13">
        <f t="shared" si="33"/>
        <v>2.1079669587398362</v>
      </c>
      <c r="FA44" s="13">
        <f t="shared" si="33"/>
        <v>2.1163930557983219</v>
      </c>
      <c r="FB44" s="13">
        <f t="shared" si="33"/>
        <v>2.1246069767463656</v>
      </c>
      <c r="FC44" s="13">
        <f t="shared" si="33"/>
        <v>2.1326149259558584</v>
      </c>
      <c r="FD44" s="13">
        <f t="shared" si="33"/>
        <v>2.1404229400760442</v>
      </c>
      <c r="FE44" s="13">
        <f t="shared" si="33"/>
        <v>2.1480368747131293</v>
      </c>
      <c r="FF44" s="13">
        <f t="shared" si="33"/>
        <v>2.1554624098295676</v>
      </c>
      <c r="FG44" s="13">
        <f t="shared" si="33"/>
        <v>2.1627050549832418</v>
      </c>
      <c r="FH44" s="13">
        <f t="shared" si="33"/>
        <v>2.1697701685112483</v>
      </c>
      <c r="FI44" s="13">
        <f t="shared" si="33"/>
        <v>2.1766629666661301</v>
      </c>
      <c r="FJ44" s="13">
        <f t="shared" si="33"/>
        <v>2.183388508892754</v>
      </c>
      <c r="FK44" s="13">
        <f t="shared" si="33"/>
        <v>2.1899517025116828</v>
      </c>
      <c r="FL44" s="13">
        <f t="shared" si="33"/>
        <v>2.1963573072634905</v>
      </c>
      <c r="FM44" s="13">
        <f t="shared" si="33"/>
        <v>2.2026099492826758</v>
      </c>
      <c r="FN44" s="13">
        <f t="shared" si="33"/>
        <v>2.2087141282270761</v>
      </c>
      <c r="FO44" s="13">
        <f t="shared" si="33"/>
        <v>2.2146742081949387</v>
      </c>
      <c r="FP44" s="13">
        <f t="shared" si="33"/>
        <v>2.2204944217791773</v>
      </c>
      <c r="FQ44" s="13">
        <f t="shared" si="33"/>
        <v>2.2261788740010968</v>
      </c>
      <c r="FR44" s="13">
        <f t="shared" si="33"/>
        <v>2.2317315516269218</v>
      </c>
      <c r="FS44" s="13">
        <f t="shared" si="33"/>
        <v>2.2371563285103377</v>
      </c>
      <c r="FT44" s="13">
        <f t="shared" si="33"/>
        <v>2.2424569615756913</v>
      </c>
      <c r="FU44" s="13">
        <f t="shared" si="33"/>
        <v>2.2476370943193222</v>
      </c>
      <c r="FV44" s="13">
        <f t="shared" si="33"/>
        <v>2.2527002602066806</v>
      </c>
      <c r="FW44" s="13">
        <f t="shared" ref="FW44:HB44" si="34" xml:space="preserve"> FV44 + ( 1 - EXP(-1/FRt) ) * (FW$74 - FV44 )</f>
        <v>2.2576499009182629</v>
      </c>
      <c r="FX44" s="13">
        <f t="shared" si="34"/>
        <v>2.2624893623032878</v>
      </c>
      <c r="FY44" s="13">
        <f t="shared" si="34"/>
        <v>2.2672218889315663</v>
      </c>
      <c r="FZ44" s="13">
        <f t="shared" si="34"/>
        <v>2.2718506271309393</v>
      </c>
      <c r="GA44" s="13">
        <f t="shared" si="34"/>
        <v>2.2763786279341978</v>
      </c>
      <c r="GB44" s="13">
        <f t="shared" si="34"/>
        <v>2.2808088714166295</v>
      </c>
      <c r="GC44" s="13">
        <f t="shared" si="34"/>
        <v>2.2851442506921882</v>
      </c>
      <c r="GD44" s="13">
        <f t="shared" si="34"/>
        <v>2.2893875710009337</v>
      </c>
      <c r="GE44" s="13">
        <f t="shared" si="34"/>
        <v>2.2935415523490428</v>
      </c>
      <c r="GF44" s="13">
        <f t="shared" si="34"/>
        <v>2.297608833221592</v>
      </c>
      <c r="GG44" s="13">
        <f t="shared" si="34"/>
        <v>2.3015919859244014</v>
      </c>
      <c r="GH44" s="13">
        <f t="shared" si="34"/>
        <v>2.305493504422143</v>
      </c>
      <c r="GI44" s="13">
        <f t="shared" si="34"/>
        <v>2.3093158066951647</v>
      </c>
      <c r="GJ44" s="13">
        <f t="shared" si="34"/>
        <v>2.3130612370259169</v>
      </c>
      <c r="GK44" s="13">
        <f t="shared" si="34"/>
        <v>2.3167320701011618</v>
      </c>
      <c r="GL44" s="13">
        <f t="shared" si="34"/>
        <v>2.3203305157858556</v>
      </c>
      <c r="GM44" s="13">
        <f t="shared" si="34"/>
        <v>2.3238587164665736</v>
      </c>
      <c r="GN44" s="13">
        <f t="shared" si="34"/>
        <v>2.3273187537284654</v>
      </c>
      <c r="GO44" s="13">
        <f t="shared" si="34"/>
        <v>2.3307126507735942</v>
      </c>
      <c r="GP44" s="13">
        <f t="shared" si="34"/>
        <v>2.3340423688806573</v>
      </c>
      <c r="GQ44" s="13">
        <f t="shared" si="34"/>
        <v>2.3373098153348515</v>
      </c>
      <c r="GR44" s="13">
        <f t="shared" si="34"/>
        <v>2.3405168422758802</v>
      </c>
      <c r="GS44" s="13">
        <f t="shared" si="34"/>
        <v>2.3436652450148894</v>
      </c>
      <c r="GT44" s="13">
        <f t="shared" si="34"/>
        <v>2.3467567705961629</v>
      </c>
      <c r="GU44" s="13">
        <f t="shared" si="34"/>
        <v>2.3497931138340915</v>
      </c>
      <c r="GV44" s="13">
        <f t="shared" si="34"/>
        <v>2.352775917408291</v>
      </c>
      <c r="GW44" s="13">
        <f t="shared" si="34"/>
        <v>2.3555537520625998</v>
      </c>
      <c r="GX44" s="13">
        <f t="shared" si="34"/>
        <v>2.3581339462680537</v>
      </c>
      <c r="GY44" s="13">
        <f t="shared" si="34"/>
        <v>2.3605235977390508</v>
      </c>
      <c r="GZ44" s="13">
        <f t="shared" si="34"/>
        <v>2.362729580402299</v>
      </c>
      <c r="HA44" s="13">
        <f t="shared" si="34"/>
        <v>2.3647585511593321</v>
      </c>
      <c r="HB44" s="13">
        <f t="shared" si="34"/>
        <v>2.3666169564486133</v>
      </c>
      <c r="HC44" s="13">
        <f t="shared" ref="HC44:IH44" si="35" xml:space="preserve"> HB44 + ( 1 - EXP(-1/FRt) ) * (HC$74 - HB44 )</f>
        <v>2.3683110386130779</v>
      </c>
      <c r="HD44" s="13">
        <f t="shared" si="35"/>
        <v>2.3698468420787959</v>
      </c>
      <c r="HE44" s="13">
        <f t="shared" si="35"/>
        <v>2.3712302193502786</v>
      </c>
      <c r="HF44" s="13">
        <f t="shared" si="35"/>
        <v>2.3724668368277855</v>
      </c>
      <c r="HG44" s="13">
        <f t="shared" si="35"/>
        <v>2.3735621804518416</v>
      </c>
      <c r="HH44" s="13">
        <f t="shared" si="35"/>
        <v>2.3745215611800243</v>
      </c>
      <c r="HI44" s="13">
        <f t="shared" si="35"/>
        <v>2.3753501203009266</v>
      </c>
      <c r="HJ44" s="13">
        <f t="shared" si="35"/>
        <v>2.3760528345900758</v>
      </c>
      <c r="HK44" s="13">
        <f t="shared" si="35"/>
        <v>2.3766345213124316</v>
      </c>
      <c r="HL44" s="13">
        <f t="shared" si="35"/>
        <v>2.3770998430759702</v>
      </c>
      <c r="HM44" s="13">
        <f t="shared" si="35"/>
        <v>2.3774533125407236</v>
      </c>
      <c r="HN44" s="13">
        <f t="shared" si="35"/>
        <v>2.3776992969875135</v>
      </c>
      <c r="HO44" s="13">
        <f t="shared" si="35"/>
        <v>2.3778420227505057</v>
      </c>
      <c r="HP44" s="13">
        <f t="shared" si="35"/>
        <v>2.3778855795175846</v>
      </c>
      <c r="HQ44" s="13">
        <f t="shared" si="35"/>
        <v>2.3778339245024362</v>
      </c>
      <c r="HR44" s="13">
        <f t="shared" si="35"/>
        <v>2.377690886492108</v>
      </c>
      <c r="HS44" s="13">
        <f t="shared" si="35"/>
        <v>2.3774601697737188</v>
      </c>
      <c r="HT44" s="13">
        <f t="shared" si="35"/>
        <v>2.3771453579438662</v>
      </c>
      <c r="HU44" s="13">
        <f t="shared" si="35"/>
        <v>2.3767499176041982</v>
      </c>
      <c r="HV44" s="13">
        <f t="shared" si="35"/>
        <v>2.3762772019464911</v>
      </c>
      <c r="HW44" s="13">
        <f t="shared" si="35"/>
        <v>2.3757304542305024</v>
      </c>
      <c r="HX44" s="13">
        <f t="shared" si="35"/>
        <v>2.3751128111577531</v>
      </c>
      <c r="HY44" s="13">
        <f t="shared" si="35"/>
        <v>2.3744273061443142</v>
      </c>
      <c r="HZ44" s="13">
        <f t="shared" si="35"/>
        <v>2.3736768724955768</v>
      </c>
      <c r="IA44" s="13">
        <f t="shared" si="35"/>
        <v>2.3728643464859007</v>
      </c>
      <c r="IB44" s="13">
        <f t="shared" si="35"/>
        <v>2.3719924703459525</v>
      </c>
      <c r="IC44" s="13">
        <f t="shared" si="35"/>
        <v>2.3710638951604599</v>
      </c>
      <c r="ID44" s="13">
        <f t="shared" si="35"/>
        <v>2.3700811836790319</v>
      </c>
      <c r="IE44" s="13">
        <f t="shared" si="35"/>
        <v>2.369046813042615</v>
      </c>
      <c r="IF44" s="13">
        <f t="shared" si="35"/>
        <v>2.3679631774280834</v>
      </c>
      <c r="IG44" s="13">
        <f t="shared" si="35"/>
        <v>2.3668325906133858</v>
      </c>
      <c r="IH44" s="13">
        <f t="shared" si="35"/>
        <v>2.3656572884656013</v>
      </c>
      <c r="II44" s="13">
        <f t="shared" ref="II44:IT44" si="36" xml:space="preserve"> IH44 + ( 1 - EXP(-1/FRt) ) * (II$74 - IH44 )</f>
        <v>2.3644394313541874</v>
      </c>
      <c r="IJ44" s="13">
        <f t="shared" si="36"/>
        <v>2.3631811064916382</v>
      </c>
      <c r="IK44" s="13">
        <f t="shared" si="36"/>
        <v>2.3618843302037047</v>
      </c>
      <c r="IL44" s="13">
        <f t="shared" si="36"/>
        <v>2.3605510501312654</v>
      </c>
      <c r="IM44" s="13">
        <f t="shared" si="36"/>
        <v>2.3591831473658762</v>
      </c>
      <c r="IN44" s="13">
        <f t="shared" si="36"/>
        <v>2.3577824385209674</v>
      </c>
      <c r="IO44" s="13">
        <f t="shared" si="36"/>
        <v>2.3563506777405969</v>
      </c>
      <c r="IP44" s="13">
        <f t="shared" si="36"/>
        <v>2.3548895586476184</v>
      </c>
      <c r="IQ44" s="13">
        <f t="shared" si="36"/>
        <v>2.3534007162330601</v>
      </c>
      <c r="IR44" s="13">
        <f t="shared" si="36"/>
        <v>2.3518857286884645</v>
      </c>
      <c r="IS44" s="13">
        <f t="shared" si="36"/>
        <v>2.3503461191828827</v>
      </c>
      <c r="IT44" s="65">
        <f t="shared" si="36"/>
        <v>2.3487833575861723</v>
      </c>
    </row>
    <row r="45" spans="1:254" x14ac:dyDescent="0.25">
      <c r="A45" s="99"/>
      <c r="B45" s="17" t="s">
        <v>27</v>
      </c>
      <c r="C45" s="13">
        <f t="shared" si="9"/>
        <v>0.78389570164766254</v>
      </c>
      <c r="D45" s="13">
        <f t="shared" ref="D45:AI45" si="37" xml:space="preserve"> C45 + ( 1 - EXP(-1/FRt) ) * (D$74 - C45 )</f>
        <v>0.80730464787816048</v>
      </c>
      <c r="E45" s="13">
        <f t="shared" si="37"/>
        <v>0.82624522237878084</v>
      </c>
      <c r="F45" s="13">
        <f t="shared" si="37"/>
        <v>0.84105638442164654</v>
      </c>
      <c r="G45" s="13">
        <f t="shared" si="37"/>
        <v>0.85203055340923628</v>
      </c>
      <c r="H45" s="13">
        <f t="shared" si="37"/>
        <v>0.85942442511859252</v>
      </c>
      <c r="I45" s="13">
        <f t="shared" si="37"/>
        <v>0.86346674246129185</v>
      </c>
      <c r="J45" s="13">
        <f t="shared" si="37"/>
        <v>0.86708940863872197</v>
      </c>
      <c r="K45" s="13">
        <f t="shared" si="37"/>
        <v>0.87033120760565796</v>
      </c>
      <c r="L45" s="13">
        <f t="shared" si="37"/>
        <v>0.8732290826767638</v>
      </c>
      <c r="M45" s="13">
        <f t="shared" si="37"/>
        <v>0.87581805627092946</v>
      </c>
      <c r="N45" s="13">
        <f t="shared" si="37"/>
        <v>0.87813122034617175</v>
      </c>
      <c r="O45" s="13">
        <f t="shared" si="37"/>
        <v>0.8801999552049099</v>
      </c>
      <c r="P45" s="13">
        <f t="shared" si="37"/>
        <v>0.88205367852580441</v>
      </c>
      <c r="Q45" s="13">
        <f t="shared" si="37"/>
        <v>0.88371979091929798</v>
      </c>
      <c r="R45" s="13">
        <f t="shared" si="37"/>
        <v>0.88522364075921711</v>
      </c>
      <c r="S45" s="13">
        <f t="shared" si="37"/>
        <v>0.88658892356420183</v>
      </c>
      <c r="T45" s="13">
        <f t="shared" si="37"/>
        <v>0.88783741066627198</v>
      </c>
      <c r="U45" s="13">
        <f t="shared" si="37"/>
        <v>0.88898905791806027</v>
      </c>
      <c r="V45" s="13">
        <f t="shared" si="37"/>
        <v>0.89006224357005503</v>
      </c>
      <c r="W45" s="13">
        <f t="shared" si="37"/>
        <v>0.89107371061597607</v>
      </c>
      <c r="X45" s="13">
        <f t="shared" si="37"/>
        <v>0.89203857937141406</v>
      </c>
      <c r="Y45" s="13">
        <f t="shared" si="37"/>
        <v>0.89274052671520321</v>
      </c>
      <c r="Z45" s="13">
        <f t="shared" si="37"/>
        <v>0.89319833622571432</v>
      </c>
      <c r="AA45" s="13">
        <f t="shared" si="37"/>
        <v>0.89342938087338308</v>
      </c>
      <c r="AB45" s="13">
        <f t="shared" si="37"/>
        <v>0.89344969010130137</v>
      </c>
      <c r="AC45" s="13">
        <f t="shared" si="37"/>
        <v>0.89327397823298271</v>
      </c>
      <c r="AD45" s="13">
        <f t="shared" si="37"/>
        <v>0.8929158584343253</v>
      </c>
      <c r="AE45" s="13">
        <f t="shared" si="37"/>
        <v>0.89238775675620352</v>
      </c>
      <c r="AF45" s="13">
        <f t="shared" si="37"/>
        <v>0.89170116446355063</v>
      </c>
      <c r="AG45" s="13">
        <f t="shared" si="37"/>
        <v>0.89086656623943772</v>
      </c>
      <c r="AH45" s="13">
        <f t="shared" si="37"/>
        <v>0.8898936420101764</v>
      </c>
      <c r="AI45" s="13">
        <f t="shared" si="37"/>
        <v>0.88879122132467292</v>
      </c>
      <c r="AJ45" s="13">
        <f t="shared" ref="AJ45:BO45" si="38" xml:space="preserve"> AI45 + ( 1 - EXP(-1/FRt) ) * (AJ$74 - AI45 )</f>
        <v>0.88756743793359039</v>
      </c>
      <c r="AK45" s="13">
        <f t="shared" si="38"/>
        <v>0.88622971309063814</v>
      </c>
      <c r="AL45" s="13">
        <f t="shared" si="38"/>
        <v>0.88478487900096769</v>
      </c>
      <c r="AM45" s="13">
        <f t="shared" si="38"/>
        <v>0.88323914052099417</v>
      </c>
      <c r="AN45" s="13">
        <f t="shared" si="38"/>
        <v>0.88159824227452988</v>
      </c>
      <c r="AO45" s="13">
        <f t="shared" si="38"/>
        <v>0.8798674142456181</v>
      </c>
      <c r="AP45" s="13">
        <f t="shared" si="38"/>
        <v>0.87805146548783852</v>
      </c>
      <c r="AQ45" s="13">
        <f t="shared" si="38"/>
        <v>0.87615481617452762</v>
      </c>
      <c r="AR45" s="13">
        <f t="shared" si="38"/>
        <v>0.87418149720745009</v>
      </c>
      <c r="AS45" s="13">
        <f t="shared" si="38"/>
        <v>0.87213525196382713</v>
      </c>
      <c r="AT45" s="13">
        <f t="shared" si="38"/>
        <v>0.87001948104859927</v>
      </c>
      <c r="AU45" s="13">
        <f t="shared" si="38"/>
        <v>0.86783735638936221</v>
      </c>
      <c r="AV45" s="13">
        <f t="shared" si="38"/>
        <v>0.86559178027898664</v>
      </c>
      <c r="AW45" s="13">
        <f t="shared" si="38"/>
        <v>0.86328539182769304</v>
      </c>
      <c r="AX45" s="13">
        <f t="shared" si="38"/>
        <v>0.86092068684396705</v>
      </c>
      <c r="AY45" s="13">
        <f t="shared" si="38"/>
        <v>0.85849995507354504</v>
      </c>
      <c r="AZ45" s="13">
        <f t="shared" si="38"/>
        <v>0.85602528325861138</v>
      </c>
      <c r="BA45" s="13">
        <f t="shared" si="38"/>
        <v>0.85349866880087455</v>
      </c>
      <c r="BB45" s="13">
        <f t="shared" si="38"/>
        <v>0.85092194816940259</v>
      </c>
      <c r="BC45" s="13">
        <f t="shared" si="38"/>
        <v>0.84829680039682076</v>
      </c>
      <c r="BD45" s="13">
        <f t="shared" si="38"/>
        <v>0.84562485121270337</v>
      </c>
      <c r="BE45" s="13">
        <f t="shared" si="38"/>
        <v>0.84290759855291186</v>
      </c>
      <c r="BF45" s="13">
        <f t="shared" si="38"/>
        <v>0.84014641740022233</v>
      </c>
      <c r="BG45" s="13">
        <f t="shared" si="38"/>
        <v>0.83734266906121002</v>
      </c>
      <c r="BH45" s="13">
        <f t="shared" si="38"/>
        <v>0.83449761164171321</v>
      </c>
      <c r="BI45" s="13">
        <f t="shared" si="38"/>
        <v>0.83161240582120577</v>
      </c>
      <c r="BJ45" s="13">
        <f t="shared" si="38"/>
        <v>0.82868813257710494</v>
      </c>
      <c r="BK45" s="13">
        <f t="shared" si="38"/>
        <v>0.82572589427441156</v>
      </c>
      <c r="BL45" s="13">
        <f t="shared" si="38"/>
        <v>0.82272671419890353</v>
      </c>
      <c r="BM45" s="13">
        <f t="shared" si="38"/>
        <v>0.81969154292581259</v>
      </c>
      <c r="BN45" s="13">
        <f t="shared" si="38"/>
        <v>0.81662128539543122</v>
      </c>
      <c r="BO45" s="13">
        <f t="shared" si="38"/>
        <v>0.81351686977688897</v>
      </c>
      <c r="BP45" s="13">
        <f t="shared" ref="BP45:CU45" si="39" xml:space="preserve"> BO45 + ( 1 - EXP(-1/FRt) ) * (BP$74 - BO45 )</f>
        <v>0.8103791636421559</v>
      </c>
      <c r="BQ45" s="13">
        <f t="shared" si="39"/>
        <v>0.80720897854409934</v>
      </c>
      <c r="BR45" s="13">
        <f t="shared" si="39"/>
        <v>0.8040071047139401</v>
      </c>
      <c r="BS45" s="13">
        <f t="shared" si="39"/>
        <v>0.80077435006537423</v>
      </c>
      <c r="BT45" s="13">
        <f t="shared" si="39"/>
        <v>0.79751147452191584</v>
      </c>
      <c r="BU45" s="13">
        <f t="shared" si="39"/>
        <v>0.79421919336322966</v>
      </c>
      <c r="BV45" s="13">
        <f t="shared" si="39"/>
        <v>0.79089822343314209</v>
      </c>
      <c r="BW45" s="13">
        <f t="shared" si="39"/>
        <v>0.78754929886733349</v>
      </c>
      <c r="BX45" s="13">
        <f t="shared" si="39"/>
        <v>0.78417311402352941</v>
      </c>
      <c r="BY45" s="13">
        <f t="shared" si="39"/>
        <v>0.78077032599578067</v>
      </c>
      <c r="BZ45" s="13">
        <f t="shared" si="39"/>
        <v>0.77734155693631235</v>
      </c>
      <c r="CA45" s="13">
        <f t="shared" si="39"/>
        <v>0.77388744306583213</v>
      </c>
      <c r="CB45" s="13">
        <f t="shared" si="39"/>
        <v>0.77040865067559627</v>
      </c>
      <c r="CC45" s="13">
        <f t="shared" si="39"/>
        <v>0.76690581312831552</v>
      </c>
      <c r="CD45" s="13">
        <f t="shared" si="39"/>
        <v>0.76337953268687209</v>
      </c>
      <c r="CE45" s="13">
        <f t="shared" si="39"/>
        <v>0.75983038221501109</v>
      </c>
      <c r="CF45" s="13">
        <f t="shared" si="39"/>
        <v>0.75625895051309822</v>
      </c>
      <c r="CG45" s="13">
        <f t="shared" si="39"/>
        <v>0.75266585688171028</v>
      </c>
      <c r="CH45" s="13">
        <f t="shared" si="39"/>
        <v>0.74905169196736077</v>
      </c>
      <c r="CI45" s="13">
        <f t="shared" si="39"/>
        <v>0.74541701916530267</v>
      </c>
      <c r="CJ45" s="13">
        <f t="shared" si="39"/>
        <v>0.74176237593453409</v>
      </c>
      <c r="CK45" s="13">
        <f t="shared" si="39"/>
        <v>0.7380883139002391</v>
      </c>
      <c r="CL45" s="13">
        <f t="shared" si="39"/>
        <v>0.73439541164131983</v>
      </c>
      <c r="CM45" s="13">
        <f t="shared" si="39"/>
        <v>0.73068422200756256</v>
      </c>
      <c r="CN45" s="13">
        <f t="shared" si="39"/>
        <v>0.7269552732504958</v>
      </c>
      <c r="CO45" s="13">
        <f t="shared" si="39"/>
        <v>0.72320907009173663</v>
      </c>
      <c r="CP45" s="13">
        <f t="shared" si="39"/>
        <v>0.71944612908581496</v>
      </c>
      <c r="CQ45" s="13">
        <f t="shared" si="39"/>
        <v>0.76628054808170332</v>
      </c>
      <c r="CR45" s="13">
        <f t="shared" si="39"/>
        <v>0.81178387629001714</v>
      </c>
      <c r="CS45" s="13">
        <f t="shared" si="39"/>
        <v>0.85599483314444014</v>
      </c>
      <c r="CT45" s="13">
        <f t="shared" si="39"/>
        <v>0.89895099715674442</v>
      </c>
      <c r="CU45" s="13">
        <f t="shared" si="39"/>
        <v>0.94068887334267459</v>
      </c>
      <c r="CV45" s="13">
        <f t="shared" ref="CV45:DJ45" si="40" xml:space="preserve"> CU45 + ( 1 - EXP(-1/FRt) ) * (CV$74 - CU45 )</f>
        <v>0.98124393590113201</v>
      </c>
      <c r="CW45" s="13">
        <f t="shared" si="40"/>
        <v>1.0206506128968471</v>
      </c>
      <c r="CX45" s="13">
        <f t="shared" si="40"/>
        <v>1.0589423170123167</v>
      </c>
      <c r="CY45" s="13">
        <f t="shared" si="40"/>
        <v>1.0961514753988943</v>
      </c>
      <c r="CZ45" s="13">
        <f t="shared" si="40"/>
        <v>1.1323095906437124</v>
      </c>
      <c r="DA45" s="13">
        <f t="shared" si="40"/>
        <v>1.1674472784593568</v>
      </c>
      <c r="DB45" s="13">
        <f t="shared" si="40"/>
        <v>1.20159425072828</v>
      </c>
      <c r="DC45" s="13">
        <f t="shared" si="40"/>
        <v>1.2347793420936395</v>
      </c>
      <c r="DD45" s="13">
        <f t="shared" si="40"/>
        <v>1.2670305357716258</v>
      </c>
      <c r="DE45" s="13">
        <f t="shared" si="40"/>
        <v>1.2983750162972028</v>
      </c>
      <c r="DF45" s="13">
        <f t="shared" si="40"/>
        <v>1.3288392021192881</v>
      </c>
      <c r="DG45" s="13">
        <f t="shared" si="40"/>
        <v>1.3584487309014592</v>
      </c>
      <c r="DH45" s="13">
        <f t="shared" si="40"/>
        <v>1.3872284825159975</v>
      </c>
      <c r="DI45" s="13">
        <f t="shared" si="40"/>
        <v>1.4152026013645893</v>
      </c>
      <c r="DJ45" s="13">
        <f t="shared" si="40"/>
        <v>1.4423945417443793</v>
      </c>
      <c r="DK45" s="13">
        <f t="shared" ref="DK45:EP45" si="41" xml:space="preserve"> DJ45 + ( 1 - EXP(-1/FRt) ) * (DK$74 - DJ45 )</f>
        <v>1.468827095957717</v>
      </c>
      <c r="DL45" s="13">
        <f t="shared" si="41"/>
        <v>1.4945223819383984</v>
      </c>
      <c r="DM45" s="13">
        <f t="shared" si="41"/>
        <v>1.5195018631338071</v>
      </c>
      <c r="DN45" s="13">
        <f t="shared" si="41"/>
        <v>1.5437863678044295</v>
      </c>
      <c r="DO45" s="13">
        <f t="shared" si="41"/>
        <v>1.5673961324249372</v>
      </c>
      <c r="DP45" s="13">
        <f t="shared" si="41"/>
        <v>1.5903508272329356</v>
      </c>
      <c r="DQ45" s="13">
        <f t="shared" si="41"/>
        <v>1.6126695397504967</v>
      </c>
      <c r="DR45" s="13">
        <f t="shared" si="41"/>
        <v>1.6343707919849051</v>
      </c>
      <c r="DS45" s="13">
        <f t="shared" si="41"/>
        <v>1.655472557124839</v>
      </c>
      <c r="DT45" s="13">
        <f t="shared" si="41"/>
        <v>1.6759922994328202</v>
      </c>
      <c r="DU45" s="13">
        <f t="shared" si="41"/>
        <v>1.6959469970450809</v>
      </c>
      <c r="DV45" s="13">
        <f t="shared" si="41"/>
        <v>1.7153531244676512</v>
      </c>
      <c r="DW45" s="13">
        <f t="shared" si="41"/>
        <v>1.7342266674614115</v>
      </c>
      <c r="DX45" s="13">
        <f t="shared" si="41"/>
        <v>1.7525831374899752</v>
      </c>
      <c r="DY45" s="13">
        <f t="shared" si="41"/>
        <v>1.7704376053495967</v>
      </c>
      <c r="DZ45" s="13">
        <f t="shared" si="41"/>
        <v>1.7878047206307006</v>
      </c>
      <c r="EA45" s="13">
        <f t="shared" si="41"/>
        <v>1.8046986978008923</v>
      </c>
      <c r="EB45" s="13">
        <f t="shared" si="41"/>
        <v>1.8211333290813283</v>
      </c>
      <c r="EC45" s="13">
        <f t="shared" si="41"/>
        <v>1.8371219969444064</v>
      </c>
      <c r="ED45" s="13">
        <f t="shared" si="41"/>
        <v>1.8526777020625458</v>
      </c>
      <c r="EE45" s="13">
        <f t="shared" si="41"/>
        <v>1.8678130798003232</v>
      </c>
      <c r="EF45" s="13">
        <f t="shared" si="41"/>
        <v>1.8825403897535409</v>
      </c>
      <c r="EG45" s="13">
        <f t="shared" si="41"/>
        <v>1.8968715268826992</v>
      </c>
      <c r="EH45" s="13">
        <f t="shared" si="41"/>
        <v>1.9108180323185964</v>
      </c>
      <c r="EI45" s="13">
        <f t="shared" si="41"/>
        <v>1.9243911219949574</v>
      </c>
      <c r="EJ45" s="13">
        <f t="shared" si="41"/>
        <v>1.9376017022388661</v>
      </c>
      <c r="EK45" s="13">
        <f t="shared" si="41"/>
        <v>1.9504603545422121</v>
      </c>
      <c r="EL45" s="13">
        <f t="shared" si="41"/>
        <v>1.9629773451984898</v>
      </c>
      <c r="EM45" s="13">
        <f t="shared" si="41"/>
        <v>1.9751626346554025</v>
      </c>
      <c r="EN45" s="13">
        <f t="shared" si="41"/>
        <v>1.9870259045332195</v>
      </c>
      <c r="EO45" s="13">
        <f t="shared" si="41"/>
        <v>1.9985765717842712</v>
      </c>
      <c r="EP45" s="13">
        <f t="shared" si="41"/>
        <v>2.0098237724167562</v>
      </c>
      <c r="EQ45" s="13">
        <f t="shared" ref="EQ45:FV45" si="42" xml:space="preserve"> EP45 + ( 1 - EXP(-1/FRt) ) * (EQ$74 - EP45 )</f>
        <v>2.0207763698405068</v>
      </c>
      <c r="ER45" s="13">
        <f t="shared" si="42"/>
        <v>2.0314429629662873</v>
      </c>
      <c r="ES45" s="13">
        <f t="shared" si="42"/>
        <v>2.0418319078441685</v>
      </c>
      <c r="ET45" s="13">
        <f t="shared" si="42"/>
        <v>2.0519513293998126</v>
      </c>
      <c r="EU45" s="13">
        <f t="shared" si="42"/>
        <v>2.0618091097722884</v>
      </c>
      <c r="EV45" s="13">
        <f t="shared" si="42"/>
        <v>2.071412895535464</v>
      </c>
      <c r="EW45" s="13">
        <f t="shared" si="42"/>
        <v>2.0807701047058527</v>
      </c>
      <c r="EX45" s="13">
        <f t="shared" si="42"/>
        <v>2.089887943450516</v>
      </c>
      <c r="EY45" s="13">
        <f t="shared" si="42"/>
        <v>2.0987734156403088</v>
      </c>
      <c r="EZ45" s="13">
        <f t="shared" si="42"/>
        <v>2.1074333155454688</v>
      </c>
      <c r="FA45" s="13">
        <f t="shared" si="42"/>
        <v>2.1158742340773453</v>
      </c>
      <c r="FB45" s="13">
        <f t="shared" si="42"/>
        <v>2.1241025648453085</v>
      </c>
      <c r="FC45" s="13">
        <f t="shared" si="42"/>
        <v>2.1321245236545647</v>
      </c>
      <c r="FD45" s="13">
        <f t="shared" si="42"/>
        <v>2.1399461582701234</v>
      </c>
      <c r="FE45" s="13">
        <f t="shared" si="42"/>
        <v>2.1475733351052244</v>
      </c>
      <c r="FF45" s="13">
        <f t="shared" si="42"/>
        <v>2.155011744629201</v>
      </c>
      <c r="FG45" s="13">
        <f t="shared" si="42"/>
        <v>2.1622669066149944</v>
      </c>
      <c r="FH45" s="13">
        <f t="shared" si="42"/>
        <v>2.1693441893310461</v>
      </c>
      <c r="FI45" s="13">
        <f t="shared" si="42"/>
        <v>2.1762488186854099</v>
      </c>
      <c r="FJ45" s="13">
        <f t="shared" si="42"/>
        <v>2.1829858635102886</v>
      </c>
      <c r="FK45" s="13">
        <f t="shared" si="42"/>
        <v>2.1895602402528573</v>
      </c>
      <c r="FL45" s="13">
        <f t="shared" si="42"/>
        <v>2.1959767175268188</v>
      </c>
      <c r="FM45" s="13">
        <f t="shared" si="42"/>
        <v>2.2022399300933557</v>
      </c>
      <c r="FN45" s="13">
        <f t="shared" si="42"/>
        <v>2.2083543859973922</v>
      </c>
      <c r="FO45" s="13">
        <f t="shared" si="42"/>
        <v>2.2143244574913181</v>
      </c>
      <c r="FP45" s="13">
        <f t="shared" si="42"/>
        <v>2.2201543850957148</v>
      </c>
      <c r="FQ45" s="13">
        <f t="shared" si="42"/>
        <v>2.2258482815393714</v>
      </c>
      <c r="FR45" s="13">
        <f t="shared" si="42"/>
        <v>2.2314101410819274</v>
      </c>
      <c r="FS45" s="13">
        <f t="shared" si="42"/>
        <v>2.2368438448623609</v>
      </c>
      <c r="FT45" s="13">
        <f t="shared" si="42"/>
        <v>2.242153156887968</v>
      </c>
      <c r="FU45" s="13">
        <f t="shared" si="42"/>
        <v>2.2473417275413161</v>
      </c>
      <c r="FV45" s="13">
        <f t="shared" si="42"/>
        <v>2.2524130969828229</v>
      </c>
      <c r="FW45" s="13">
        <f t="shared" ref="FW45:HB45" si="43" xml:space="preserve"> FV45 + ( 1 - EXP(-1/FRt) ) * (FW$74 - FV45 )</f>
        <v>2.2573707134020058</v>
      </c>
      <c r="FX45" s="13">
        <f t="shared" si="43"/>
        <v>2.2622179289763227</v>
      </c>
      <c r="FY45" s="13">
        <f t="shared" si="43"/>
        <v>2.2669579944280613</v>
      </c>
      <c r="FZ45" s="13">
        <f t="shared" si="43"/>
        <v>2.271594062066661</v>
      </c>
      <c r="GA45" s="13">
        <f t="shared" si="43"/>
        <v>2.2761291887403763</v>
      </c>
      <c r="GB45" s="13">
        <f t="shared" si="43"/>
        <v>2.2805663601784403</v>
      </c>
      <c r="GC45" s="13">
        <f t="shared" si="43"/>
        <v>2.2849084749917172</v>
      </c>
      <c r="GD45" s="13">
        <f t="shared" si="43"/>
        <v>2.2891583437645071</v>
      </c>
      <c r="GE45" s="13">
        <f t="shared" si="43"/>
        <v>2.2933186916987944</v>
      </c>
      <c r="GF45" s="13">
        <f t="shared" si="43"/>
        <v>2.2973921623311542</v>
      </c>
      <c r="GG45" s="13">
        <f t="shared" si="43"/>
        <v>2.3013813328786039</v>
      </c>
      <c r="GH45" s="13">
        <f t="shared" si="43"/>
        <v>2.3052887020806101</v>
      </c>
      <c r="GI45" s="13">
        <f t="shared" si="43"/>
        <v>2.3091166925596984</v>
      </c>
      <c r="GJ45" s="13">
        <f t="shared" si="43"/>
        <v>2.3128676531115642</v>
      </c>
      <c r="GK45" s="13">
        <f t="shared" si="43"/>
        <v>2.3165438628108639</v>
      </c>
      <c r="GL45" s="13">
        <f t="shared" si="43"/>
        <v>2.3201475357885775</v>
      </c>
      <c r="GM45" s="13">
        <f t="shared" si="43"/>
        <v>2.3236808185788203</v>
      </c>
      <c r="GN45" s="13">
        <f t="shared" si="43"/>
        <v>2.3271457967990856</v>
      </c>
      <c r="GO45" s="13">
        <f t="shared" si="43"/>
        <v>2.3305444975717871</v>
      </c>
      <c r="GP45" s="13">
        <f t="shared" si="43"/>
        <v>2.3338788859870871</v>
      </c>
      <c r="GQ45" s="13">
        <f t="shared" si="43"/>
        <v>2.3371508730357879</v>
      </c>
      <c r="GR45" s="13">
        <f t="shared" si="43"/>
        <v>2.3403623144602785</v>
      </c>
      <c r="GS45" s="13">
        <f t="shared" si="43"/>
        <v>2.3435150090743297</v>
      </c>
      <c r="GT45" s="13">
        <f t="shared" si="43"/>
        <v>2.3466107073275664</v>
      </c>
      <c r="GU45" s="13">
        <f t="shared" si="43"/>
        <v>2.3496511073451409</v>
      </c>
      <c r="GV45" s="13">
        <f t="shared" si="43"/>
        <v>2.3526378550254763</v>
      </c>
      <c r="GW45" s="13">
        <f t="shared" si="43"/>
        <v>2.3554195242418197</v>
      </c>
      <c r="GX45" s="13">
        <f t="shared" si="43"/>
        <v>2.3580034465076989</v>
      </c>
      <c r="GY45" s="13">
        <f t="shared" si="43"/>
        <v>2.3603967224955005</v>
      </c>
      <c r="GZ45" s="13">
        <f t="shared" si="43"/>
        <v>2.3626062290077661</v>
      </c>
      <c r="HA45" s="13">
        <f t="shared" si="43"/>
        <v>2.3646386257419896</v>
      </c>
      <c r="HB45" s="13">
        <f t="shared" si="43"/>
        <v>2.3665003618549387</v>
      </c>
      <c r="HC45" s="13">
        <f t="shared" ref="HC45:IH45" si="44" xml:space="preserve"> HB45 + ( 1 - EXP(-1/FRt) ) * (HC$74 - HB45 )</f>
        <v>2.3681976823323545</v>
      </c>
      <c r="HD45" s="13">
        <f t="shared" si="44"/>
        <v>2.3697366341697115</v>
      </c>
      <c r="HE45" s="13">
        <f t="shared" si="44"/>
        <v>2.3711230723695622</v>
      </c>
      <c r="HF45" s="13">
        <f t="shared" si="44"/>
        <v>2.3723626657608263</v>
      </c>
      <c r="HG45" s="13">
        <f t="shared" si="44"/>
        <v>2.3734609026452356</v>
      </c>
      <c r="HH45" s="13">
        <f t="shared" si="44"/>
        <v>2.3744230962759936</v>
      </c>
      <c r="HI45" s="13">
        <f t="shared" si="44"/>
        <v>2.3752543901735605</v>
      </c>
      <c r="HJ45" s="13">
        <f t="shared" si="44"/>
        <v>2.3759597632833422</v>
      </c>
      <c r="HK45" s="13">
        <f t="shared" si="44"/>
        <v>2.3765440349799105</v>
      </c>
      <c r="HL45" s="13">
        <f t="shared" si="44"/>
        <v>2.3770118699222622</v>
      </c>
      <c r="HM45" s="13">
        <f t="shared" si="44"/>
        <v>2.377367782764483</v>
      </c>
      <c r="HN45" s="13">
        <f t="shared" si="44"/>
        <v>2.3776161427260663</v>
      </c>
      <c r="HO45" s="13">
        <f t="shared" si="44"/>
        <v>2.3777611780260042</v>
      </c>
      <c r="HP45" s="13">
        <f t="shared" si="44"/>
        <v>2.3778069801846589</v>
      </c>
      <c r="HQ45" s="13">
        <f t="shared" si="44"/>
        <v>2.377757508197297</v>
      </c>
      <c r="HR45" s="13">
        <f t="shared" si="44"/>
        <v>2.3776165925830668</v>
      </c>
      <c r="HS45" s="13">
        <f t="shared" si="44"/>
        <v>2.3773879393130781</v>
      </c>
      <c r="HT45" s="13">
        <f t="shared" si="44"/>
        <v>2.3770751336211502</v>
      </c>
      <c r="HU45" s="13">
        <f t="shared" si="44"/>
        <v>2.376681643700679</v>
      </c>
      <c r="HV45" s="13">
        <f t="shared" si="44"/>
        <v>2.3762108242909799</v>
      </c>
      <c r="HW45" s="13">
        <f t="shared" si="44"/>
        <v>2.3756659201563677</v>
      </c>
      <c r="HX45" s="13">
        <f t="shared" si="44"/>
        <v>2.3750500694611336</v>
      </c>
      <c r="HY45" s="13">
        <f t="shared" si="44"/>
        <v>2.3743663070434904</v>
      </c>
      <c r="HZ45" s="13">
        <f t="shared" si="44"/>
        <v>2.3736175675914732</v>
      </c>
      <c r="IA45" s="13">
        <f t="shared" si="44"/>
        <v>2.3728066887236841</v>
      </c>
      <c r="IB45" s="13">
        <f t="shared" si="44"/>
        <v>2.3719364139776964</v>
      </c>
      <c r="IC45" s="13">
        <f t="shared" si="44"/>
        <v>2.3710093957088465</v>
      </c>
      <c r="ID45" s="13">
        <f t="shared" si="44"/>
        <v>2.3700281979020619</v>
      </c>
      <c r="IE45" s="13">
        <f t="shared" si="44"/>
        <v>2.3689952988992977</v>
      </c>
      <c r="IF45" s="13">
        <f t="shared" si="44"/>
        <v>2.3679130940450803</v>
      </c>
      <c r="IG45" s="13">
        <f t="shared" si="44"/>
        <v>2.3667838982525797</v>
      </c>
      <c r="IH45" s="13">
        <f t="shared" si="44"/>
        <v>2.3656099484925663</v>
      </c>
      <c r="II45" s="13">
        <f t="shared" ref="II45:IT45" si="45" xml:space="preserve"> IH45 + ( 1 - EXP(-1/FRt) ) * (II$74 - IH45 )</f>
        <v>2.3643934062075349</v>
      </c>
      <c r="IJ45" s="13">
        <f t="shared" si="45"/>
        <v>2.3631363596532142</v>
      </c>
      <c r="IK45" s="13">
        <f t="shared" si="45"/>
        <v>2.3618408261696153</v>
      </c>
      <c r="IL45" s="13">
        <f t="shared" si="45"/>
        <v>2.3605087543837064</v>
      </c>
      <c r="IM45" s="13">
        <f t="shared" si="45"/>
        <v>2.359142026345745</v>
      </c>
      <c r="IN45" s="13">
        <f t="shared" si="45"/>
        <v>2.3577424596012362</v>
      </c>
      <c r="IO45" s="13">
        <f t="shared" si="45"/>
        <v>2.3563118092004252</v>
      </c>
      <c r="IP45" s="13">
        <f t="shared" si="45"/>
        <v>2.3548517696471842</v>
      </c>
      <c r="IQ45" s="13">
        <f t="shared" si="45"/>
        <v>2.3533639767890908</v>
      </c>
      <c r="IR45" s="13">
        <f t="shared" si="45"/>
        <v>2.3518500096504464</v>
      </c>
      <c r="IS45" s="13">
        <f t="shared" si="45"/>
        <v>2.3503113922099321</v>
      </c>
      <c r="IT45" s="65">
        <f t="shared" si="45"/>
        <v>2.3487495951245485</v>
      </c>
    </row>
    <row r="46" spans="1:254" x14ac:dyDescent="0.25">
      <c r="A46" s="99"/>
      <c r="B46" s="17" t="s">
        <v>28</v>
      </c>
      <c r="C46" s="13">
        <f t="shared" si="9"/>
        <v>0.47947105178771848</v>
      </c>
      <c r="D46" s="13">
        <f t="shared" ref="D46:AI46" si="46" xml:space="preserve"> C46 + ( 1 - EXP(-1/FRt) ) * (D$74 - C46 )</f>
        <v>0.51133512664186154</v>
      </c>
      <c r="E46" s="13">
        <f t="shared" si="46"/>
        <v>0.53849599595725084</v>
      </c>
      <c r="F46" s="13">
        <f t="shared" si="46"/>
        <v>0.56129914130983771</v>
      </c>
      <c r="G46" s="13">
        <f t="shared" si="46"/>
        <v>0.58004332325464014</v>
      </c>
      <c r="H46" s="13">
        <f t="shared" si="46"/>
        <v>0.59499140260126915</v>
      </c>
      <c r="I46" s="13">
        <f t="shared" si="46"/>
        <v>0.60637811606547776</v>
      </c>
      <c r="J46" s="13">
        <f t="shared" si="46"/>
        <v>0.617141194180157</v>
      </c>
      <c r="K46" s="13">
        <f t="shared" si="46"/>
        <v>0.62732508638254514</v>
      </c>
      <c r="L46" s="13">
        <f t="shared" si="46"/>
        <v>0.63697224411594455</v>
      </c>
      <c r="M46" s="13">
        <f t="shared" si="46"/>
        <v>0.64612304494442419</v>
      </c>
      <c r="N46" s="13">
        <f t="shared" si="46"/>
        <v>0.6548157872367022</v>
      </c>
      <c r="O46" s="13">
        <f t="shared" si="46"/>
        <v>0.66308691310239154</v>
      </c>
      <c r="P46" s="13">
        <f t="shared" si="46"/>
        <v>0.67097076144007495</v>
      </c>
      <c r="Q46" s="13">
        <f t="shared" si="46"/>
        <v>0.67849951739753467</v>
      </c>
      <c r="R46" s="13">
        <f t="shared" si="46"/>
        <v>0.68570318099959304</v>
      </c>
      <c r="S46" s="13">
        <f t="shared" si="46"/>
        <v>0.69260997022034454</v>
      </c>
      <c r="T46" s="13">
        <f t="shared" si="46"/>
        <v>0.6992460532400151</v>
      </c>
      <c r="U46" s="13">
        <f t="shared" si="46"/>
        <v>0.70563566064082694</v>
      </c>
      <c r="V46" s="13">
        <f t="shared" si="46"/>
        <v>0.71180132667597906</v>
      </c>
      <c r="W46" s="13">
        <f t="shared" si="46"/>
        <v>0.71776383491255835</v>
      </c>
      <c r="X46" s="13">
        <f t="shared" si="46"/>
        <v>0.72354223401612849</v>
      </c>
      <c r="Y46" s="13">
        <f t="shared" si="46"/>
        <v>0.7289240201090087</v>
      </c>
      <c r="Z46" s="13">
        <f t="shared" si="46"/>
        <v>0.73393168993690483</v>
      </c>
      <c r="AA46" s="13">
        <f t="shared" si="46"/>
        <v>0.73858622650760941</v>
      </c>
      <c r="AB46" s="13">
        <f t="shared" si="46"/>
        <v>0.74290716903593834</v>
      </c>
      <c r="AC46" s="13">
        <f t="shared" si="46"/>
        <v>0.74691264413628677</v>
      </c>
      <c r="AD46" s="13">
        <f t="shared" si="46"/>
        <v>0.75061958249203697</v>
      </c>
      <c r="AE46" s="13">
        <f t="shared" si="46"/>
        <v>0.75404363553039844</v>
      </c>
      <c r="AF46" s="13">
        <f t="shared" si="46"/>
        <v>0.75719943031063042</v>
      </c>
      <c r="AG46" s="13">
        <f t="shared" si="46"/>
        <v>0.7601005002161827</v>
      </c>
      <c r="AH46" s="13">
        <f t="shared" si="46"/>
        <v>0.7627594891987568</v>
      </c>
      <c r="AI46" s="13">
        <f t="shared" si="46"/>
        <v>0.76518810850943375</v>
      </c>
      <c r="AJ46" s="13">
        <f t="shared" ref="AJ46:BO46" si="47" xml:space="preserve"> AI46 + ( 1 - EXP(-1/FRt) ) * (AJ$74 - AI46 )</f>
        <v>0.76739729356429209</v>
      </c>
      <c r="AK46" s="13">
        <f t="shared" si="47"/>
        <v>0.76939718946864744</v>
      </c>
      <c r="AL46" s="13">
        <f t="shared" si="47"/>
        <v>0.77119727662666004</v>
      </c>
      <c r="AM46" s="13">
        <f t="shared" si="47"/>
        <v>0.77280633454234005</v>
      </c>
      <c r="AN46" s="13">
        <f t="shared" si="47"/>
        <v>0.77423261097850782</v>
      </c>
      <c r="AO46" s="13">
        <f t="shared" si="47"/>
        <v>0.77548376953571629</v>
      </c>
      <c r="AP46" s="13">
        <f t="shared" si="47"/>
        <v>0.77656698529248291</v>
      </c>
      <c r="AQ46" s="13">
        <f t="shared" si="47"/>
        <v>0.77748897873280665</v>
      </c>
      <c r="AR46" s="13">
        <f t="shared" si="47"/>
        <v>0.77825601717999637</v>
      </c>
      <c r="AS46" s="13">
        <f t="shared" si="47"/>
        <v>0.77887401831816327</v>
      </c>
      <c r="AT46" s="13">
        <f t="shared" si="47"/>
        <v>0.77934849666966433</v>
      </c>
      <c r="AU46" s="13">
        <f t="shared" si="47"/>
        <v>0.77968467936730224</v>
      </c>
      <c r="AV46" s="13">
        <f t="shared" si="47"/>
        <v>0.77988746682762655</v>
      </c>
      <c r="AW46" s="13">
        <f t="shared" si="47"/>
        <v>0.77996144078839724</v>
      </c>
      <c r="AX46" s="13">
        <f t="shared" si="47"/>
        <v>0.77991098573085715</v>
      </c>
      <c r="AY46" s="13">
        <f t="shared" si="47"/>
        <v>0.77974022761726458</v>
      </c>
      <c r="AZ46" s="13">
        <f t="shared" si="47"/>
        <v>0.77945303840701641</v>
      </c>
      <c r="BA46" s="13">
        <f t="shared" si="47"/>
        <v>0.77905315113618556</v>
      </c>
      <c r="BB46" s="13">
        <f t="shared" si="47"/>
        <v>0.7785440897024769</v>
      </c>
      <c r="BC46" s="13">
        <f t="shared" si="47"/>
        <v>0.77792917370029668</v>
      </c>
      <c r="BD46" s="13">
        <f t="shared" si="47"/>
        <v>0.77721162385583031</v>
      </c>
      <c r="BE46" s="13">
        <f t="shared" si="47"/>
        <v>0.7763944888019132</v>
      </c>
      <c r="BF46" s="13">
        <f t="shared" si="47"/>
        <v>0.77548065114904219</v>
      </c>
      <c r="BG46" s="13">
        <f t="shared" si="47"/>
        <v>0.77447293795847083</v>
      </c>
      <c r="BH46" s="13">
        <f t="shared" si="47"/>
        <v>0.77337403238066027</v>
      </c>
      <c r="BI46" s="13">
        <f t="shared" si="47"/>
        <v>0.77218648056033823</v>
      </c>
      <c r="BJ46" s="13">
        <f t="shared" si="47"/>
        <v>0.77091271046008902</v>
      </c>
      <c r="BK46" s="13">
        <f t="shared" si="47"/>
        <v>0.76955513401874465</v>
      </c>
      <c r="BL46" s="13">
        <f t="shared" si="47"/>
        <v>0.76811604772364528</v>
      </c>
      <c r="BM46" s="13">
        <f t="shared" si="47"/>
        <v>0.76659763998952435</v>
      </c>
      <c r="BN46" s="13">
        <f t="shared" si="47"/>
        <v>0.76500201921626554</v>
      </c>
      <c r="BO46" s="13">
        <f t="shared" si="47"/>
        <v>0.76333128360755098</v>
      </c>
      <c r="BP46" s="13">
        <f t="shared" ref="BP46:CU46" si="48" xml:space="preserve"> BO46 + ( 1 - EXP(-1/FRt) ) * (BP$74 - BO46 )</f>
        <v>0.76158743827321629</v>
      </c>
      <c r="BQ46" s="13">
        <f t="shared" si="48"/>
        <v>0.75977240070987395</v>
      </c>
      <c r="BR46" s="13">
        <f t="shared" si="48"/>
        <v>0.75788803637586899</v>
      </c>
      <c r="BS46" s="13">
        <f t="shared" si="48"/>
        <v>0.75593619854852789</v>
      </c>
      <c r="BT46" s="13">
        <f t="shared" si="48"/>
        <v>0.75391866348093384</v>
      </c>
      <c r="BU46" s="13">
        <f t="shared" si="48"/>
        <v>0.75183713455465495</v>
      </c>
      <c r="BV46" s="13">
        <f t="shared" si="48"/>
        <v>0.74969328927175427</v>
      </c>
      <c r="BW46" s="13">
        <f t="shared" si="48"/>
        <v>0.74748879574470573</v>
      </c>
      <c r="BX46" s="13">
        <f t="shared" si="48"/>
        <v>0.74522525636763892</v>
      </c>
      <c r="BY46" s="13">
        <f t="shared" si="48"/>
        <v>0.74290421105109139</v>
      </c>
      <c r="BZ46" s="13">
        <f t="shared" si="48"/>
        <v>0.74052714024431843</v>
      </c>
      <c r="CA46" s="13">
        <f t="shared" si="48"/>
        <v>0.73809551462660772</v>
      </c>
      <c r="CB46" s="13">
        <f t="shared" si="48"/>
        <v>0.73561081177143806</v>
      </c>
      <c r="CC46" s="13">
        <f t="shared" si="48"/>
        <v>0.73307445379108749</v>
      </c>
      <c r="CD46" s="13">
        <f t="shared" si="48"/>
        <v>0.73048780979117611</v>
      </c>
      <c r="CE46" s="13">
        <f t="shared" si="48"/>
        <v>0.72785219817979951</v>
      </c>
      <c r="CF46" s="13">
        <f t="shared" si="48"/>
        <v>0.72516893259483117</v>
      </c>
      <c r="CG46" s="13">
        <f t="shared" si="48"/>
        <v>0.72243933704262742</v>
      </c>
      <c r="CH46" s="13">
        <f t="shared" si="48"/>
        <v>0.7196646873028939</v>
      </c>
      <c r="CI46" s="13">
        <f t="shared" si="48"/>
        <v>0.71684621287510031</v>
      </c>
      <c r="CJ46" s="13">
        <f t="shared" si="48"/>
        <v>0.71398509882199868</v>
      </c>
      <c r="CK46" s="13">
        <f t="shared" si="48"/>
        <v>0.71108252638589875</v>
      </c>
      <c r="CL46" s="13">
        <f t="shared" si="48"/>
        <v>0.70813968627576285</v>
      </c>
      <c r="CM46" s="13">
        <f t="shared" si="48"/>
        <v>0.70515772647005992</v>
      </c>
      <c r="CN46" s="13">
        <f t="shared" si="48"/>
        <v>0.70213775381982213</v>
      </c>
      <c r="CO46" s="13">
        <f t="shared" si="48"/>
        <v>0.69908083557607459</v>
      </c>
      <c r="CP46" s="13">
        <f t="shared" si="48"/>
        <v>0.69598803519899244</v>
      </c>
      <c r="CQ46" s="13">
        <f t="shared" si="48"/>
        <v>0.74347398225336714</v>
      </c>
      <c r="CR46" s="13">
        <f t="shared" si="48"/>
        <v>0.78961074289769073</v>
      </c>
      <c r="CS46" s="13">
        <f t="shared" si="48"/>
        <v>0.83443753915574814</v>
      </c>
      <c r="CT46" s="13">
        <f t="shared" si="48"/>
        <v>0.87799243817041173</v>
      </c>
      <c r="CU46" s="13">
        <f t="shared" si="48"/>
        <v>0.92031242001722458</v>
      </c>
      <c r="CV46" s="13">
        <f t="shared" ref="CV46:DJ46" si="49" xml:space="preserve"> CU46 + ( 1 - EXP(-1/FRt) ) * (CV$74 - CU46 )</f>
        <v>0.96143342076051574</v>
      </c>
      <c r="CW46" s="13">
        <f t="shared" si="49"/>
        <v>1.0013903175025347</v>
      </c>
      <c r="CX46" s="13">
        <f t="shared" si="49"/>
        <v>1.0402169594916728</v>
      </c>
      <c r="CY46" s="13">
        <f t="shared" si="49"/>
        <v>1.0779461983199414</v>
      </c>
      <c r="CZ46" s="13">
        <f t="shared" si="49"/>
        <v>1.114609949226663</v>
      </c>
      <c r="DA46" s="13">
        <f t="shared" si="49"/>
        <v>1.150239229115559</v>
      </c>
      <c r="DB46" s="13">
        <f t="shared" si="49"/>
        <v>1.1848641399174846</v>
      </c>
      <c r="DC46" s="13">
        <f t="shared" si="49"/>
        <v>1.2185138954907464</v>
      </c>
      <c r="DD46" s="13">
        <f t="shared" si="49"/>
        <v>1.2512168477343146</v>
      </c>
      <c r="DE46" s="13">
        <f t="shared" si="49"/>
        <v>1.2830005396260906</v>
      </c>
      <c r="DF46" s="13">
        <f t="shared" si="49"/>
        <v>1.3138917381024906</v>
      </c>
      <c r="DG46" s="13">
        <f t="shared" si="49"/>
        <v>1.3439164196356546</v>
      </c>
      <c r="DH46" s="13">
        <f t="shared" si="49"/>
        <v>1.3730997934963143</v>
      </c>
      <c r="DI46" s="13">
        <f t="shared" si="49"/>
        <v>1.4014663243358532</v>
      </c>
      <c r="DJ46" s="13">
        <f t="shared" si="49"/>
        <v>1.429039777806457</v>
      </c>
      <c r="DK46" s="13">
        <f t="shared" ref="DK46:EP46" si="50" xml:space="preserve"> DJ46 + ( 1 - EXP(-1/FRt) ) * (DK$74 - DJ46 )</f>
        <v>1.4558432489179021</v>
      </c>
      <c r="DL46" s="13">
        <f t="shared" si="50"/>
        <v>1.4818991499039775</v>
      </c>
      <c r="DM46" s="13">
        <f t="shared" si="50"/>
        <v>1.5072292303381347</v>
      </c>
      <c r="DN46" s="13">
        <f t="shared" si="50"/>
        <v>1.5318545966600259</v>
      </c>
      <c r="DO46" s="13">
        <f t="shared" si="50"/>
        <v>1.5557957557973059</v>
      </c>
      <c r="DP46" s="13">
        <f t="shared" si="50"/>
        <v>1.5790726409289673</v>
      </c>
      <c r="DQ46" s="13">
        <f t="shared" si="50"/>
        <v>1.6017045952155025</v>
      </c>
      <c r="DR46" s="13">
        <f t="shared" si="50"/>
        <v>1.6237103892024831</v>
      </c>
      <c r="DS46" s="13">
        <f t="shared" si="50"/>
        <v>1.6451082377139401</v>
      </c>
      <c r="DT46" s="13">
        <f t="shared" si="50"/>
        <v>1.6659158399365375</v>
      </c>
      <c r="DU46" s="13">
        <f t="shared" si="50"/>
        <v>1.6861504024058367</v>
      </c>
      <c r="DV46" s="13">
        <f t="shared" si="50"/>
        <v>1.7058286216836054</v>
      </c>
      <c r="DW46" s="13">
        <f t="shared" si="50"/>
        <v>1.7249666994190578</v>
      </c>
      <c r="DX46" s="13">
        <f t="shared" si="50"/>
        <v>1.7435803569680308</v>
      </c>
      <c r="DY46" s="13">
        <f t="shared" si="50"/>
        <v>1.7616848691894296</v>
      </c>
      <c r="DZ46" s="13">
        <f t="shared" si="50"/>
        <v>1.7792950840686677</v>
      </c>
      <c r="EA46" s="13">
        <f t="shared" si="50"/>
        <v>1.7964254089580918</v>
      </c>
      <c r="EB46" s="13">
        <f t="shared" si="50"/>
        <v>1.8130898236063944</v>
      </c>
      <c r="EC46" s="13">
        <f t="shared" si="50"/>
        <v>1.8293018928050964</v>
      </c>
      <c r="ED46" s="13">
        <f t="shared" si="50"/>
        <v>1.8450747944819854</v>
      </c>
      <c r="EE46" s="13">
        <f t="shared" si="50"/>
        <v>1.8604213363338937</v>
      </c>
      <c r="EF46" s="13">
        <f t="shared" si="50"/>
        <v>1.8753539455025015</v>
      </c>
      <c r="EG46" s="13">
        <f t="shared" si="50"/>
        <v>1.8898846798407463</v>
      </c>
      <c r="EH46" s="13">
        <f t="shared" si="50"/>
        <v>1.9040252388476686</v>
      </c>
      <c r="EI46" s="13">
        <f t="shared" si="50"/>
        <v>1.9177869924266964</v>
      </c>
      <c r="EJ46" s="13">
        <f t="shared" si="50"/>
        <v>1.9311809965982423</v>
      </c>
      <c r="EK46" s="13">
        <f t="shared" si="50"/>
        <v>1.9442179783899232</v>
      </c>
      <c r="EL46" s="13">
        <f t="shared" si="50"/>
        <v>1.956908345588833</v>
      </c>
      <c r="EM46" s="13">
        <f t="shared" si="50"/>
        <v>1.9692621962064141</v>
      </c>
      <c r="EN46" s="13">
        <f t="shared" si="50"/>
        <v>1.9812893456059617</v>
      </c>
      <c r="EO46" s="13">
        <f t="shared" si="50"/>
        <v>1.9929993407682367</v>
      </c>
      <c r="EP46" s="13">
        <f t="shared" si="50"/>
        <v>2.0044014441184421</v>
      </c>
      <c r="EQ46" s="13">
        <f t="shared" ref="EQ46:FV46" si="51" xml:space="preserve"> EP46 + ( 1 - EXP(-1/FRt) ) * (EQ$74 - EP46 )</f>
        <v>2.0155046419722926</v>
      </c>
      <c r="ER46" s="13">
        <f t="shared" si="51"/>
        <v>2.0263176527328315</v>
      </c>
      <c r="ES46" s="13">
        <f t="shared" si="51"/>
        <v>2.0368489486236148</v>
      </c>
      <c r="ET46" s="13">
        <f t="shared" si="51"/>
        <v>2.0471067675171737</v>
      </c>
      <c r="EU46" s="13">
        <f t="shared" si="51"/>
        <v>2.0570991013624438</v>
      </c>
      <c r="EV46" s="13">
        <f t="shared" si="51"/>
        <v>2.0668337034932889</v>
      </c>
      <c r="EW46" s="13">
        <f t="shared" si="51"/>
        <v>2.0763180957210507</v>
      </c>
      <c r="EX46" s="13">
        <f t="shared" si="51"/>
        <v>2.0855595851248094</v>
      </c>
      <c r="EY46" s="13">
        <f t="shared" si="51"/>
        <v>2.0945652736846956</v>
      </c>
      <c r="EZ46" s="13">
        <f t="shared" si="51"/>
        <v>2.1033420510553222</v>
      </c>
      <c r="FA46" s="13">
        <f t="shared" si="51"/>
        <v>2.1118966008831976</v>
      </c>
      <c r="FB46" s="13">
        <f t="shared" si="51"/>
        <v>2.1202354069372116</v>
      </c>
      <c r="FC46" s="13">
        <f t="shared" si="51"/>
        <v>2.1283647726779895</v>
      </c>
      <c r="FD46" s="13">
        <f t="shared" si="51"/>
        <v>2.1362908310914057</v>
      </c>
      <c r="FE46" s="13">
        <f t="shared" si="51"/>
        <v>2.1440195314446315</v>
      </c>
      <c r="FF46" s="13">
        <f t="shared" si="51"/>
        <v>2.1515566447597343</v>
      </c>
      <c r="FG46" s="13">
        <f t="shared" si="51"/>
        <v>2.1589077691251095</v>
      </c>
      <c r="FH46" s="13">
        <f t="shared" si="51"/>
        <v>2.1660783489495081</v>
      </c>
      <c r="FI46" s="13">
        <f t="shared" si="51"/>
        <v>2.1730736841665634</v>
      </c>
      <c r="FJ46" s="13">
        <f t="shared" si="51"/>
        <v>2.1798989155780624</v>
      </c>
      <c r="FK46" s="13">
        <f t="shared" si="51"/>
        <v>2.1865590296018711</v>
      </c>
      <c r="FL46" s="13">
        <f t="shared" si="51"/>
        <v>2.1930588628790089</v>
      </c>
      <c r="FM46" s="13">
        <f t="shared" si="51"/>
        <v>2.1994031163085763</v>
      </c>
      <c r="FN46" s="13">
        <f t="shared" si="51"/>
        <v>2.2055963622364914</v>
      </c>
      <c r="FO46" s="13">
        <f t="shared" si="51"/>
        <v>2.2116430354302343</v>
      </c>
      <c r="FP46" s="13">
        <f t="shared" si="51"/>
        <v>2.2175474371891752</v>
      </c>
      <c r="FQ46" s="13">
        <f t="shared" si="51"/>
        <v>2.2233137393328137</v>
      </c>
      <c r="FR46" s="13">
        <f t="shared" si="51"/>
        <v>2.2289459935703078</v>
      </c>
      <c r="FS46" s="13">
        <f t="shared" si="51"/>
        <v>2.2344481368945428</v>
      </c>
      <c r="FT46" s="13">
        <f t="shared" si="51"/>
        <v>2.2398239876154298</v>
      </c>
      <c r="FU46" s="13">
        <f t="shared" si="51"/>
        <v>2.2450772489099418</v>
      </c>
      <c r="FV46" s="13">
        <f t="shared" si="51"/>
        <v>2.2502115122665849</v>
      </c>
      <c r="FW46" s="13">
        <f t="shared" ref="FW46:HB46" si="52" xml:space="preserve"> FV46 + ( 1 - EXP(-1/FRt) ) * (FW$74 - FV46 )</f>
        <v>2.2552302757773726</v>
      </c>
      <c r="FX46" s="13">
        <f t="shared" si="52"/>
        <v>2.2601369401362588</v>
      </c>
      <c r="FY46" s="13">
        <f t="shared" si="52"/>
        <v>2.2649348032345258</v>
      </c>
      <c r="FZ46" s="13">
        <f t="shared" si="52"/>
        <v>2.2696270632405291</v>
      </c>
      <c r="GA46" s="13">
        <f t="shared" si="52"/>
        <v>2.2742168215877476</v>
      </c>
      <c r="GB46" s="13">
        <f t="shared" si="52"/>
        <v>2.2787071073523242</v>
      </c>
      <c r="GC46" s="13">
        <f t="shared" si="52"/>
        <v>2.2831008612881094</v>
      </c>
      <c r="GD46" s="13">
        <f t="shared" si="52"/>
        <v>2.287400934951906</v>
      </c>
      <c r="GE46" s="13">
        <f t="shared" si="52"/>
        <v>2.2916100933802239</v>
      </c>
      <c r="GF46" s="13">
        <f t="shared" si="52"/>
        <v>2.2957310188377966</v>
      </c>
      <c r="GG46" s="13">
        <f t="shared" si="52"/>
        <v>2.2997663261941583</v>
      </c>
      <c r="GH46" s="13">
        <f t="shared" si="52"/>
        <v>2.3037185507955265</v>
      </c>
      <c r="GI46" s="13">
        <f t="shared" si="52"/>
        <v>2.3075901508544567</v>
      </c>
      <c r="GJ46" s="13">
        <f t="shared" si="52"/>
        <v>2.3113835097681936</v>
      </c>
      <c r="GK46" s="13">
        <f t="shared" si="52"/>
        <v>2.3151009402519138</v>
      </c>
      <c r="GL46" s="13">
        <f t="shared" si="52"/>
        <v>2.3187446891427821</v>
      </c>
      <c r="GM46" s="13">
        <f t="shared" si="52"/>
        <v>2.3223169347727124</v>
      </c>
      <c r="GN46" s="13">
        <f t="shared" si="52"/>
        <v>2.3258197936738414</v>
      </c>
      <c r="GO46" s="13">
        <f t="shared" si="52"/>
        <v>2.329255323024598</v>
      </c>
      <c r="GP46" s="13">
        <f t="shared" si="52"/>
        <v>2.332625517136381</v>
      </c>
      <c r="GQ46" s="13">
        <f t="shared" si="52"/>
        <v>2.3359323154096345</v>
      </c>
      <c r="GR46" s="13">
        <f t="shared" si="52"/>
        <v>2.3391776012073362</v>
      </c>
      <c r="GS46" s="13">
        <f t="shared" si="52"/>
        <v>2.3423632001967079</v>
      </c>
      <c r="GT46" s="13">
        <f t="shared" si="52"/>
        <v>2.3454908889349944</v>
      </c>
      <c r="GU46" s="13">
        <f t="shared" si="52"/>
        <v>2.3485623909298519</v>
      </c>
      <c r="GV46" s="13">
        <f t="shared" si="52"/>
        <v>2.3515793767572299</v>
      </c>
      <c r="GW46" s="13">
        <f t="shared" si="52"/>
        <v>2.3543904442825063</v>
      </c>
      <c r="GX46" s="13">
        <f t="shared" si="52"/>
        <v>2.3570029483449781</v>
      </c>
      <c r="GY46" s="13">
        <f t="shared" si="52"/>
        <v>2.3594240122949484</v>
      </c>
      <c r="GZ46" s="13">
        <f t="shared" si="52"/>
        <v>2.3616605349830166</v>
      </c>
      <c r="HA46" s="13">
        <f t="shared" si="52"/>
        <v>2.3637191975423684</v>
      </c>
      <c r="HB46" s="13">
        <f t="shared" si="52"/>
        <v>2.3656064699701056</v>
      </c>
      <c r="HC46" s="13">
        <f t="shared" ref="HC46:IH46" si="53" xml:space="preserve"> HB46 + ( 1 - EXP(-1/FRt) ) * (HC$74 - HB46 )</f>
        <v>2.3673286175134813</v>
      </c>
      <c r="HD46" s="13">
        <f t="shared" si="53"/>
        <v>2.3688917068667368</v>
      </c>
      <c r="HE46" s="13">
        <f t="shared" si="53"/>
        <v>2.3703016121840745</v>
      </c>
      <c r="HF46" s="13">
        <f t="shared" si="53"/>
        <v>2.3715640209141449</v>
      </c>
      <c r="HG46" s="13">
        <f t="shared" si="53"/>
        <v>2.3726844394612625</v>
      </c>
      <c r="HH46" s="13">
        <f t="shared" si="53"/>
        <v>2.3736681986784309</v>
      </c>
      <c r="HI46" s="13">
        <f t="shared" si="53"/>
        <v>2.374520459197091</v>
      </c>
      <c r="HJ46" s="13">
        <f t="shared" si="53"/>
        <v>2.375246216598387</v>
      </c>
      <c r="HK46" s="13">
        <f t="shared" si="53"/>
        <v>2.375850306430586</v>
      </c>
      <c r="HL46" s="13">
        <f t="shared" si="53"/>
        <v>2.3763374090771698</v>
      </c>
      <c r="HM46" s="13">
        <f t="shared" si="53"/>
        <v>2.3767120544799751</v>
      </c>
      <c r="HN46" s="13">
        <f t="shared" si="53"/>
        <v>2.3769786267216424</v>
      </c>
      <c r="HO46" s="13">
        <f t="shared" si="53"/>
        <v>2.3771413684714999</v>
      </c>
      <c r="HP46" s="13">
        <f t="shared" si="53"/>
        <v>2.3772043852989007</v>
      </c>
      <c r="HQ46" s="13">
        <f t="shared" si="53"/>
        <v>2.3771716498579041</v>
      </c>
      <c r="HR46" s="13">
        <f t="shared" si="53"/>
        <v>2.3770470059470887</v>
      </c>
      <c r="HS46" s="13">
        <f t="shared" si="53"/>
        <v>2.3768341724481723</v>
      </c>
      <c r="HT46" s="13">
        <f t="shared" si="53"/>
        <v>2.3765367471469996</v>
      </c>
      <c r="HU46" s="13">
        <f t="shared" si="53"/>
        <v>2.3761582104403702</v>
      </c>
      <c r="HV46" s="13">
        <f t="shared" si="53"/>
        <v>2.3757019289320662</v>
      </c>
      <c r="HW46" s="13">
        <f t="shared" si="53"/>
        <v>2.3751711589213418</v>
      </c>
      <c r="HX46" s="13">
        <f t="shared" si="53"/>
        <v>2.3745690497870555</v>
      </c>
      <c r="HY46" s="13">
        <f t="shared" si="53"/>
        <v>2.3738986472705133</v>
      </c>
      <c r="HZ46" s="13">
        <f t="shared" si="53"/>
        <v>2.3731628966600189</v>
      </c>
      <c r="IA46" s="13">
        <f t="shared" si="53"/>
        <v>2.3723646458800296</v>
      </c>
      <c r="IB46" s="13">
        <f t="shared" si="53"/>
        <v>2.3715066484877383</v>
      </c>
      <c r="IC46" s="13">
        <f t="shared" si="53"/>
        <v>2.3705915665798147</v>
      </c>
      <c r="ID46" s="13">
        <f t="shared" si="53"/>
        <v>2.3696219736119626</v>
      </c>
      <c r="IE46" s="13">
        <f t="shared" si="53"/>
        <v>2.3686003571338703</v>
      </c>
      <c r="IF46" s="13">
        <f t="shared" si="53"/>
        <v>2.3675291214420615</v>
      </c>
      <c r="IG46" s="13">
        <f t="shared" si="53"/>
        <v>2.3664105901530692</v>
      </c>
      <c r="IH46" s="13">
        <f t="shared" si="53"/>
        <v>2.3652470086992983</v>
      </c>
      <c r="II46" s="13">
        <f t="shared" ref="II46:IT46" si="54" xml:space="preserve"> IH46 + ( 1 - EXP(-1/FRt) ) * (II$74 - IH46 )</f>
        <v>2.3640405467498642</v>
      </c>
      <c r="IJ46" s="13">
        <f t="shared" si="54"/>
        <v>2.3627933005586286</v>
      </c>
      <c r="IK46" s="13">
        <f t="shared" si="54"/>
        <v>2.3615072952415943</v>
      </c>
      <c r="IL46" s="13">
        <f t="shared" si="54"/>
        <v>2.3601844869857498</v>
      </c>
      <c r="IM46" s="13">
        <f t="shared" si="54"/>
        <v>2.3588267651914006</v>
      </c>
      <c r="IN46" s="13">
        <f t="shared" si="54"/>
        <v>2.3574359545499575</v>
      </c>
      <c r="IO46" s="13">
        <f t="shared" si="54"/>
        <v>2.3560138170591012</v>
      </c>
      <c r="IP46" s="13">
        <f t="shared" si="54"/>
        <v>2.3545620539771805</v>
      </c>
      <c r="IQ46" s="13">
        <f t="shared" si="54"/>
        <v>2.3530823077186489</v>
      </c>
      <c r="IR46" s="13">
        <f t="shared" si="54"/>
        <v>2.3515761636922949</v>
      </c>
      <c r="IS46" s="13">
        <f t="shared" si="54"/>
        <v>2.3500451520839638</v>
      </c>
      <c r="IT46" s="65">
        <f t="shared" si="54"/>
        <v>2.3484907495854213</v>
      </c>
    </row>
    <row r="47" spans="1:254" x14ac:dyDescent="0.25">
      <c r="A47" s="99"/>
      <c r="B47" s="17" t="s">
        <v>29</v>
      </c>
      <c r="C47" s="13">
        <f t="shared" si="9"/>
        <v>0.83683911901460939</v>
      </c>
      <c r="D47" s="13">
        <f t="shared" ref="D47:AI47" si="55" xml:space="preserve"> C47 + ( 1 - EXP(-1/FRt) ) * (D$74 - C47 )</f>
        <v>0.85877760809316905</v>
      </c>
      <c r="E47" s="13">
        <f t="shared" si="55"/>
        <v>0.87628856610426431</v>
      </c>
      <c r="F47" s="13">
        <f t="shared" si="55"/>
        <v>0.88970981800630888</v>
      </c>
      <c r="G47" s="13">
        <f t="shared" si="55"/>
        <v>0.89933268039264425</v>
      </c>
      <c r="H47" s="13">
        <f t="shared" si="55"/>
        <v>0.90541277686073574</v>
      </c>
      <c r="I47" s="13">
        <f t="shared" si="55"/>
        <v>0.90817780792143343</v>
      </c>
      <c r="J47" s="13">
        <f t="shared" si="55"/>
        <v>0.91055866332716806</v>
      </c>
      <c r="K47" s="13">
        <f t="shared" si="55"/>
        <v>0.91259314173141681</v>
      </c>
      <c r="L47" s="13">
        <f t="shared" si="55"/>
        <v>0.91431722851342812</v>
      </c>
      <c r="M47" s="13">
        <f t="shared" si="55"/>
        <v>0.91576501476249572</v>
      </c>
      <c r="N47" s="13">
        <f t="shared" si="55"/>
        <v>0.91696868697390577</v>
      </c>
      <c r="O47" s="13">
        <f t="shared" si="55"/>
        <v>0.91795874513578291</v>
      </c>
      <c r="P47" s="13">
        <f t="shared" si="55"/>
        <v>0.91876375106245323</v>
      </c>
      <c r="Q47" s="13">
        <f t="shared" si="55"/>
        <v>0.91941027327090918</v>
      </c>
      <c r="R47" s="13">
        <f t="shared" si="55"/>
        <v>0.91992285115219541</v>
      </c>
      <c r="S47" s="13">
        <f t="shared" si="55"/>
        <v>0.92032439371095986</v>
      </c>
      <c r="T47" s="13">
        <f t="shared" si="55"/>
        <v>0.92063590760996916</v>
      </c>
      <c r="U47" s="13">
        <f t="shared" si="55"/>
        <v>0.92087660527062298</v>
      </c>
      <c r="V47" s="13">
        <f t="shared" si="55"/>
        <v>0.9210641421603295</v>
      </c>
      <c r="W47" s="13">
        <f t="shared" si="55"/>
        <v>0.92121455856439682</v>
      </c>
      <c r="X47" s="13">
        <f t="shared" si="55"/>
        <v>0.92134229160711623</v>
      </c>
      <c r="Y47" s="13">
        <f t="shared" si="55"/>
        <v>0.92123035395106345</v>
      </c>
      <c r="Z47" s="13">
        <f t="shared" si="55"/>
        <v>0.9208968834063771</v>
      </c>
      <c r="AA47" s="13">
        <f t="shared" si="55"/>
        <v>0.92035862511090927</v>
      </c>
      <c r="AB47" s="13">
        <f t="shared" si="55"/>
        <v>0.91963099811266913</v>
      </c>
      <c r="AC47" s="13">
        <f t="shared" si="55"/>
        <v>0.91872812329327791</v>
      </c>
      <c r="AD47" s="13">
        <f t="shared" si="55"/>
        <v>0.91766303685907136</v>
      </c>
      <c r="AE47" s="13">
        <f t="shared" si="55"/>
        <v>0.91644760392590907</v>
      </c>
      <c r="AF47" s="13">
        <f t="shared" si="55"/>
        <v>0.91509277040318926</v>
      </c>
      <c r="AG47" s="13">
        <f t="shared" si="55"/>
        <v>0.91360849076522155</v>
      </c>
      <c r="AH47" s="13">
        <f t="shared" si="55"/>
        <v>0.91200392945564113</v>
      </c>
      <c r="AI47" s="13">
        <f t="shared" si="55"/>
        <v>0.91028741485775844</v>
      </c>
      <c r="AJ47" s="13">
        <f t="shared" ref="AJ47:BO47" si="56" xml:space="preserve"> AI47 + ( 1 - EXP(-1/FRt) ) * (AJ$74 - AI47 )</f>
        <v>0.9084665934760775</v>
      </c>
      <c r="AK47" s="13">
        <f t="shared" si="56"/>
        <v>0.90654841285098475</v>
      </c>
      <c r="AL47" s="13">
        <f t="shared" si="56"/>
        <v>0.90453924463128255</v>
      </c>
      <c r="AM47" s="13">
        <f t="shared" si="56"/>
        <v>0.90244484590858665</v>
      </c>
      <c r="AN47" s="13">
        <f t="shared" si="56"/>
        <v>0.90027052597818624</v>
      </c>
      <c r="AO47" s="13">
        <f t="shared" si="56"/>
        <v>0.89802109158647092</v>
      </c>
      <c r="AP47" s="13">
        <f t="shared" si="56"/>
        <v>0.89570094030442249</v>
      </c>
      <c r="AQ47" s="13">
        <f t="shared" si="56"/>
        <v>0.89331409225134906</v>
      </c>
      <c r="AR47" s="13">
        <f t="shared" si="56"/>
        <v>0.89086418938613809</v>
      </c>
      <c r="AS47" s="13">
        <f t="shared" si="56"/>
        <v>0.88835459694568208</v>
      </c>
      <c r="AT47" s="13">
        <f t="shared" si="56"/>
        <v>0.88578834789711014</v>
      </c>
      <c r="AU47" s="13">
        <f t="shared" si="56"/>
        <v>0.88316825674102517</v>
      </c>
      <c r="AV47" s="13">
        <f t="shared" si="56"/>
        <v>0.88049687827052781</v>
      </c>
      <c r="AW47" s="13">
        <f t="shared" si="56"/>
        <v>0.87777651374757082</v>
      </c>
      <c r="AX47" s="13">
        <f t="shared" si="56"/>
        <v>0.87500933051581253</v>
      </c>
      <c r="AY47" s="13">
        <f t="shared" si="56"/>
        <v>0.87219729897898546</v>
      </c>
      <c r="AZ47" s="13">
        <f t="shared" si="56"/>
        <v>0.8693421954067152</v>
      </c>
      <c r="BA47" s="13">
        <f t="shared" si="56"/>
        <v>0.86644571535125559</v>
      </c>
      <c r="BB47" s="13">
        <f t="shared" si="56"/>
        <v>0.86350940181582481</v>
      </c>
      <c r="BC47" s="13">
        <f t="shared" si="56"/>
        <v>0.8605346485179558</v>
      </c>
      <c r="BD47" s="13">
        <f t="shared" si="56"/>
        <v>0.8575228037965078</v>
      </c>
      <c r="BE47" s="13">
        <f t="shared" si="56"/>
        <v>0.85447509590091197</v>
      </c>
      <c r="BF47" s="13">
        <f t="shared" si="56"/>
        <v>0.85139263761781914</v>
      </c>
      <c r="BG47" s="13">
        <f t="shared" si="56"/>
        <v>0.84827653533994751</v>
      </c>
      <c r="BH47" s="13">
        <f t="shared" si="56"/>
        <v>0.84512779933928783</v>
      </c>
      <c r="BI47" s="13">
        <f t="shared" si="56"/>
        <v>0.84194734934483506</v>
      </c>
      <c r="BJ47" s="13">
        <f t="shared" si="56"/>
        <v>0.83873603207571656</v>
      </c>
      <c r="BK47" s="13">
        <f t="shared" si="56"/>
        <v>0.83549472214496256</v>
      </c>
      <c r="BL47" s="13">
        <f t="shared" si="56"/>
        <v>0.83222422141199204</v>
      </c>
      <c r="BM47" s="13">
        <f t="shared" si="56"/>
        <v>0.82892526517560194</v>
      </c>
      <c r="BN47" s="13">
        <f t="shared" si="56"/>
        <v>0.8255985490787644</v>
      </c>
      <c r="BO47" s="13">
        <f t="shared" si="56"/>
        <v>0.82224479780633908</v>
      </c>
      <c r="BP47" s="13">
        <f t="shared" ref="BP47:CU47" si="57" xml:space="preserve"> BO47 + ( 1 - EXP(-1/FRt) ) * (BP$74 - BO47 )</f>
        <v>0.81886468109762367</v>
      </c>
      <c r="BQ47" s="13">
        <f t="shared" si="57"/>
        <v>0.81545881816744292</v>
      </c>
      <c r="BR47" s="13">
        <f t="shared" si="57"/>
        <v>0.81202781225099596</v>
      </c>
      <c r="BS47" s="13">
        <f t="shared" si="57"/>
        <v>0.80857228945960835</v>
      </c>
      <c r="BT47" s="13">
        <f t="shared" si="57"/>
        <v>0.80509283296382572</v>
      </c>
      <c r="BU47" s="13">
        <f t="shared" si="57"/>
        <v>0.80158998619950339</v>
      </c>
      <c r="BV47" s="13">
        <f t="shared" si="57"/>
        <v>0.79806429893947028</v>
      </c>
      <c r="BW47" s="13">
        <f t="shared" si="57"/>
        <v>0.79451634288866002</v>
      </c>
      <c r="BX47" s="13">
        <f t="shared" si="57"/>
        <v>0.79094665448542334</v>
      </c>
      <c r="BY47" s="13">
        <f t="shared" si="57"/>
        <v>0.78735573729050912</v>
      </c>
      <c r="BZ47" s="13">
        <f t="shared" si="57"/>
        <v>0.78374406418709386</v>
      </c>
      <c r="CA47" s="13">
        <f t="shared" si="57"/>
        <v>0.78011212627265369</v>
      </c>
      <c r="CB47" s="13">
        <f t="shared" si="57"/>
        <v>0.7764604487458846</v>
      </c>
      <c r="CC47" s="13">
        <f t="shared" si="57"/>
        <v>0.77278952779565946</v>
      </c>
      <c r="CD47" s="13">
        <f t="shared" si="57"/>
        <v>0.76909983232090617</v>
      </c>
      <c r="CE47" s="13">
        <f t="shared" si="57"/>
        <v>0.76539180552548269</v>
      </c>
      <c r="CF47" s="13">
        <f t="shared" si="57"/>
        <v>0.76166591015105767</v>
      </c>
      <c r="CG47" s="13">
        <f t="shared" si="57"/>
        <v>0.75792264294068123</v>
      </c>
      <c r="CH47" s="13">
        <f t="shared" si="57"/>
        <v>0.75416247538726799</v>
      </c>
      <c r="CI47" s="13">
        <f t="shared" si="57"/>
        <v>0.75038585504185951</v>
      </c>
      <c r="CJ47" s="13">
        <f t="shared" si="57"/>
        <v>0.74659320673671414</v>
      </c>
      <c r="CK47" s="13">
        <f t="shared" si="57"/>
        <v>0.74278497259838527</v>
      </c>
      <c r="CL47" s="13">
        <f t="shared" si="57"/>
        <v>0.73896162474837324</v>
      </c>
      <c r="CM47" s="13">
        <f t="shared" si="57"/>
        <v>0.73512361253582381</v>
      </c>
      <c r="CN47" s="13">
        <f t="shared" si="57"/>
        <v>0.73127136358626499</v>
      </c>
      <c r="CO47" s="13">
        <f t="shared" si="57"/>
        <v>0.72740528479011246</v>
      </c>
      <c r="CP47" s="13">
        <f t="shared" si="57"/>
        <v>0.72352579758787094</v>
      </c>
      <c r="CQ47" s="13">
        <f t="shared" si="57"/>
        <v>0.7702469073561965</v>
      </c>
      <c r="CR47" s="13">
        <f t="shared" si="57"/>
        <v>0.81564007340172595</v>
      </c>
      <c r="CS47" s="13">
        <f t="shared" si="57"/>
        <v>0.85974392775116915</v>
      </c>
      <c r="CT47" s="13">
        <f t="shared" si="57"/>
        <v>0.90259596393697616</v>
      </c>
      <c r="CU47" s="13">
        <f t="shared" si="57"/>
        <v>0.94423260435579626</v>
      </c>
      <c r="CV47" s="13">
        <f t="shared" ref="CV47:DJ47" si="58" xml:space="preserve"> CU47 + ( 1 - EXP(-1/FRt) ) * (CV$74 - CU47 )</f>
        <v>0.98468924288210868</v>
      </c>
      <c r="CW47" s="13">
        <f t="shared" si="58"/>
        <v>1.0240002294871624</v>
      </c>
      <c r="CX47" s="13">
        <f t="shared" si="58"/>
        <v>1.0621989009289505</v>
      </c>
      <c r="CY47" s="13">
        <f t="shared" si="58"/>
        <v>1.0993176105430602</v>
      </c>
      <c r="CZ47" s="13">
        <f t="shared" si="58"/>
        <v>1.1353877891510256</v>
      </c>
      <c r="DA47" s="13">
        <f t="shared" si="58"/>
        <v>1.1704399826930609</v>
      </c>
      <c r="DB47" s="13">
        <f t="shared" si="58"/>
        <v>1.204503835217114</v>
      </c>
      <c r="DC47" s="13">
        <f t="shared" si="58"/>
        <v>1.2376081154158818</v>
      </c>
      <c r="DD47" s="13">
        <f t="shared" si="58"/>
        <v>1.2697807423868104</v>
      </c>
      <c r="DE47" s="13">
        <f t="shared" si="58"/>
        <v>1.3010488383269614</v>
      </c>
      <c r="DF47" s="13">
        <f t="shared" si="58"/>
        <v>1.331438761078731</v>
      </c>
      <c r="DG47" s="13">
        <f t="shared" si="58"/>
        <v>1.3609760893824687</v>
      </c>
      <c r="DH47" s="13">
        <f t="shared" si="58"/>
        <v>1.3896856458237683</v>
      </c>
      <c r="DI47" s="13">
        <f t="shared" si="58"/>
        <v>1.4175915191087172</v>
      </c>
      <c r="DJ47" s="13">
        <f t="shared" si="58"/>
        <v>1.4447171093857569</v>
      </c>
      <c r="DK47" s="13">
        <f t="shared" ref="DK47:EP47" si="59" xml:space="preserve"> DJ47 + ( 1 - EXP(-1/FRt) ) * (DK$74 - DJ47 )</f>
        <v>1.4710851563124672</v>
      </c>
      <c r="DL47" s="13">
        <f t="shared" si="59"/>
        <v>1.4967177266400364</v>
      </c>
      <c r="DM47" s="13">
        <f t="shared" si="59"/>
        <v>1.5216362340547933</v>
      </c>
      <c r="DN47" s="13">
        <f t="shared" si="59"/>
        <v>1.5458614584382386</v>
      </c>
      <c r="DO47" s="13">
        <f t="shared" si="59"/>
        <v>1.5694135892297427</v>
      </c>
      <c r="DP47" s="13">
        <f t="shared" si="59"/>
        <v>1.5923122509379737</v>
      </c>
      <c r="DQ47" s="13">
        <f t="shared" si="59"/>
        <v>1.6145764866261478</v>
      </c>
      <c r="DR47" s="13">
        <f t="shared" si="59"/>
        <v>1.6362247750775003</v>
      </c>
      <c r="DS47" s="13">
        <f t="shared" si="59"/>
        <v>1.6572750474571694</v>
      </c>
      <c r="DT47" s="13">
        <f t="shared" si="59"/>
        <v>1.6777447271713044</v>
      </c>
      <c r="DU47" s="13">
        <f t="shared" si="59"/>
        <v>1.697650752634515</v>
      </c>
      <c r="DV47" s="13">
        <f t="shared" si="59"/>
        <v>1.7170095597344421</v>
      </c>
      <c r="DW47" s="13">
        <f t="shared" si="59"/>
        <v>1.7358370966861691</v>
      </c>
      <c r="DX47" s="13">
        <f t="shared" si="59"/>
        <v>1.7541488384503139</v>
      </c>
      <c r="DY47" s="13">
        <f t="shared" si="59"/>
        <v>1.7719598203339741</v>
      </c>
      <c r="DZ47" s="13">
        <f t="shared" si="59"/>
        <v>1.7892846574240984</v>
      </c>
      <c r="EA47" s="13">
        <f t="shared" si="59"/>
        <v>1.8061375306431193</v>
      </c>
      <c r="EB47" s="13">
        <f t="shared" si="59"/>
        <v>1.8225321995987089</v>
      </c>
      <c r="EC47" s="13">
        <f t="shared" si="59"/>
        <v>1.8384820150555914</v>
      </c>
      <c r="ED47" s="13">
        <f t="shared" si="59"/>
        <v>1.8539999468591655</v>
      </c>
      <c r="EE47" s="13">
        <f t="shared" si="59"/>
        <v>1.8690986004031809</v>
      </c>
      <c r="EF47" s="13">
        <f t="shared" si="59"/>
        <v>1.8837902061450262</v>
      </c>
      <c r="EG47" s="13">
        <f t="shared" si="59"/>
        <v>1.8980866307160826</v>
      </c>
      <c r="EH47" s="13">
        <f t="shared" si="59"/>
        <v>1.9119993877048449</v>
      </c>
      <c r="EI47" s="13">
        <f t="shared" si="59"/>
        <v>1.9255396662676987</v>
      </c>
      <c r="EJ47" s="13">
        <f t="shared" si="59"/>
        <v>1.9387183466981053</v>
      </c>
      <c r="EK47" s="13">
        <f t="shared" si="59"/>
        <v>1.9515459851773931</v>
      </c>
      <c r="EL47" s="13">
        <f t="shared" si="59"/>
        <v>1.9640328233914737</v>
      </c>
      <c r="EM47" s="13">
        <f t="shared" si="59"/>
        <v>1.9761887978639223</v>
      </c>
      <c r="EN47" s="13">
        <f t="shared" si="59"/>
        <v>1.9880235669553512</v>
      </c>
      <c r="EO47" s="13">
        <f t="shared" si="59"/>
        <v>1.9995465250044511</v>
      </c>
      <c r="EP47" s="13">
        <f t="shared" si="59"/>
        <v>2.0107667860338547</v>
      </c>
      <c r="EQ47" s="13">
        <f t="shared" ref="EQ47:FV47" si="60" xml:space="preserve"> EP47 + ( 1 - EXP(-1/FRt) ) * (EQ$74 - EP47 )</f>
        <v>2.0216931920784575</v>
      </c>
      <c r="ER47" s="13">
        <f t="shared" si="60"/>
        <v>2.0323343212677583</v>
      </c>
      <c r="ES47" s="13">
        <f t="shared" si="60"/>
        <v>2.0426985094477432</v>
      </c>
      <c r="ET47" s="13">
        <f t="shared" si="60"/>
        <v>2.0527938619011414</v>
      </c>
      <c r="EU47" s="13">
        <f t="shared" si="60"/>
        <v>2.0626282416696529</v>
      </c>
      <c r="EV47" s="13">
        <f t="shared" si="60"/>
        <v>2.0722092767601903</v>
      </c>
      <c r="EW47" s="13">
        <f t="shared" si="60"/>
        <v>2.0815443671379925</v>
      </c>
      <c r="EX47" s="13">
        <f t="shared" si="60"/>
        <v>2.0906407014202042</v>
      </c>
      <c r="EY47" s="13">
        <f t="shared" si="60"/>
        <v>2.0995052664151985</v>
      </c>
      <c r="EZ47" s="13">
        <f t="shared" si="60"/>
        <v>2.1081448398046252</v>
      </c>
      <c r="FA47" s="13">
        <f t="shared" si="60"/>
        <v>2.1165659963719805</v>
      </c>
      <c r="FB47" s="13">
        <f t="shared" si="60"/>
        <v>2.1247751140467175</v>
      </c>
      <c r="FC47" s="13">
        <f t="shared" si="60"/>
        <v>2.1327783933896223</v>
      </c>
      <c r="FD47" s="13">
        <f t="shared" si="60"/>
        <v>2.1405818673446837</v>
      </c>
      <c r="FE47" s="13">
        <f t="shared" si="60"/>
        <v>2.1481913879157633</v>
      </c>
      <c r="FF47" s="13">
        <f t="shared" si="60"/>
        <v>2.155612631563022</v>
      </c>
      <c r="FG47" s="13">
        <f t="shared" si="60"/>
        <v>2.1628511044393233</v>
      </c>
      <c r="FH47" s="13">
        <f t="shared" si="60"/>
        <v>2.1699121615713146</v>
      </c>
      <c r="FI47" s="13">
        <f t="shared" si="60"/>
        <v>2.176801015993036</v>
      </c>
      <c r="FJ47" s="13">
        <f t="shared" si="60"/>
        <v>2.1835227240202415</v>
      </c>
      <c r="FK47" s="13">
        <f t="shared" si="60"/>
        <v>2.1900821899312901</v>
      </c>
      <c r="FL47" s="13">
        <f t="shared" si="60"/>
        <v>2.1964841705090468</v>
      </c>
      <c r="FM47" s="13">
        <f t="shared" si="60"/>
        <v>2.202733289012448</v>
      </c>
      <c r="FN47" s="13">
        <f t="shared" si="60"/>
        <v>2.2088340423036361</v>
      </c>
      <c r="FO47" s="13">
        <f t="shared" si="60"/>
        <v>2.2147907917628111</v>
      </c>
      <c r="FP47" s="13">
        <f t="shared" si="60"/>
        <v>2.2206077673403306</v>
      </c>
      <c r="FQ47" s="13">
        <f t="shared" si="60"/>
        <v>2.2262890714883379</v>
      </c>
      <c r="FR47" s="13">
        <f t="shared" si="60"/>
        <v>2.2318386884752526</v>
      </c>
      <c r="FS47" s="13">
        <f t="shared" si="60"/>
        <v>2.2372604897263293</v>
      </c>
      <c r="FT47" s="13">
        <f t="shared" si="60"/>
        <v>2.2425582298049314</v>
      </c>
      <c r="FU47" s="13">
        <f t="shared" si="60"/>
        <v>2.2477355499119898</v>
      </c>
      <c r="FV47" s="13">
        <f t="shared" si="60"/>
        <v>2.2527959812812988</v>
      </c>
      <c r="FW47" s="13">
        <f t="shared" ref="FW47:HB47" si="61" xml:space="preserve"> FV47 + ( 1 - EXP(-1/FRt) ) * (FW$74 - FV47 )</f>
        <v>2.2577429634236812</v>
      </c>
      <c r="FX47" s="13">
        <f t="shared" si="61"/>
        <v>2.2625798400789425</v>
      </c>
      <c r="FY47" s="13">
        <f t="shared" si="61"/>
        <v>2.2673098537660676</v>
      </c>
      <c r="FZ47" s="13">
        <f t="shared" si="61"/>
        <v>2.2719361488190319</v>
      </c>
      <c r="GA47" s="13">
        <f t="shared" si="61"/>
        <v>2.2764617743321378</v>
      </c>
      <c r="GB47" s="13">
        <f t="shared" si="61"/>
        <v>2.2808897084960256</v>
      </c>
      <c r="GC47" s="13">
        <f t="shared" si="61"/>
        <v>2.2852228425923444</v>
      </c>
      <c r="GD47" s="13">
        <f t="shared" si="61"/>
        <v>2.2894639800797423</v>
      </c>
      <c r="GE47" s="13">
        <f t="shared" si="61"/>
        <v>2.2936158392324586</v>
      </c>
      <c r="GF47" s="13">
        <f t="shared" si="61"/>
        <v>2.2976810568517378</v>
      </c>
      <c r="GG47" s="13">
        <f t="shared" si="61"/>
        <v>2.3016622036063334</v>
      </c>
      <c r="GH47" s="13">
        <f t="shared" si="61"/>
        <v>2.3055617718693204</v>
      </c>
      <c r="GI47" s="13">
        <f t="shared" si="61"/>
        <v>2.3093821780736534</v>
      </c>
      <c r="GJ47" s="13">
        <f t="shared" si="61"/>
        <v>2.313125764997368</v>
      </c>
      <c r="GK47" s="13">
        <f t="shared" si="61"/>
        <v>2.3167948058645949</v>
      </c>
      <c r="GL47" s="13">
        <f t="shared" si="61"/>
        <v>2.3203915091182816</v>
      </c>
      <c r="GM47" s="13">
        <f t="shared" si="61"/>
        <v>2.3239180157624917</v>
      </c>
      <c r="GN47" s="13">
        <f t="shared" si="61"/>
        <v>2.3273764060382591</v>
      </c>
      <c r="GO47" s="13">
        <f t="shared" si="61"/>
        <v>2.3307687018408636</v>
      </c>
      <c r="GP47" s="13">
        <f t="shared" si="61"/>
        <v>2.3340968631785146</v>
      </c>
      <c r="GQ47" s="13">
        <f t="shared" si="61"/>
        <v>2.3373627961012065</v>
      </c>
      <c r="GR47" s="13">
        <f t="shared" si="61"/>
        <v>2.3405683515477476</v>
      </c>
      <c r="GS47" s="13">
        <f t="shared" si="61"/>
        <v>2.3437153236617432</v>
      </c>
      <c r="GT47" s="13">
        <f t="shared" si="61"/>
        <v>2.3468054583523625</v>
      </c>
      <c r="GU47" s="13">
        <f t="shared" si="61"/>
        <v>2.3498404493304093</v>
      </c>
      <c r="GV47" s="13">
        <f t="shared" si="61"/>
        <v>2.3528219382025632</v>
      </c>
      <c r="GW47" s="13">
        <f t="shared" si="61"/>
        <v>2.3555984946695272</v>
      </c>
      <c r="GX47" s="13">
        <f t="shared" si="61"/>
        <v>2.358177446188173</v>
      </c>
      <c r="GY47" s="13">
        <f t="shared" si="61"/>
        <v>2.3605658894869017</v>
      </c>
      <c r="GZ47" s="13">
        <f t="shared" si="61"/>
        <v>2.3627706975338105</v>
      </c>
      <c r="HA47" s="13">
        <f t="shared" si="61"/>
        <v>2.3647985262984466</v>
      </c>
      <c r="HB47" s="13">
        <f t="shared" si="61"/>
        <v>2.3666558213131719</v>
      </c>
      <c r="HC47" s="13">
        <f t="shared" ref="HC47:IH47" si="62" xml:space="preserve"> HB47 + ( 1 - EXP(-1/FRt) ) * (HC$74 - HB47 )</f>
        <v>2.3683488240399857</v>
      </c>
      <c r="HD47" s="13">
        <f t="shared" si="62"/>
        <v>2.3698835780484906</v>
      </c>
      <c r="HE47" s="13">
        <f t="shared" si="62"/>
        <v>2.3712659350105172</v>
      </c>
      <c r="HF47" s="13">
        <f t="shared" si="62"/>
        <v>2.3725015605167714</v>
      </c>
      <c r="HG47" s="13">
        <f t="shared" si="62"/>
        <v>2.37359593972071</v>
      </c>
      <c r="HH47" s="13">
        <f t="shared" si="62"/>
        <v>2.3745543828147007</v>
      </c>
      <c r="HI47" s="13">
        <f t="shared" si="62"/>
        <v>2.3753820303433817</v>
      </c>
      <c r="HJ47" s="13">
        <f t="shared" si="62"/>
        <v>2.3760838583589869</v>
      </c>
      <c r="HK47" s="13">
        <f t="shared" si="62"/>
        <v>2.3766646834232716</v>
      </c>
      <c r="HL47" s="13">
        <f t="shared" si="62"/>
        <v>2.3771291674605393</v>
      </c>
      <c r="HM47" s="13">
        <f t="shared" si="62"/>
        <v>2.3774818224661369</v>
      </c>
      <c r="HN47" s="13">
        <f t="shared" si="62"/>
        <v>2.3777270150746621</v>
      </c>
      <c r="HO47" s="13">
        <f t="shared" si="62"/>
        <v>2.3778689709920053</v>
      </c>
      <c r="HP47" s="13">
        <f t="shared" si="62"/>
        <v>2.3779117792952258</v>
      </c>
      <c r="HQ47" s="13">
        <f t="shared" si="62"/>
        <v>2.3778593966041486</v>
      </c>
      <c r="HR47" s="13">
        <f t="shared" si="62"/>
        <v>2.3777156511284545</v>
      </c>
      <c r="HS47" s="13">
        <f t="shared" si="62"/>
        <v>2.3774842465939314</v>
      </c>
      <c r="HT47" s="13">
        <f t="shared" si="62"/>
        <v>2.3771687660514376</v>
      </c>
      <c r="HU47" s="13">
        <f t="shared" si="62"/>
        <v>2.3767726755720373</v>
      </c>
      <c r="HV47" s="13">
        <f t="shared" si="62"/>
        <v>2.3762993278316609</v>
      </c>
      <c r="HW47" s="13">
        <f t="shared" si="62"/>
        <v>2.3757519655885466</v>
      </c>
      <c r="HX47" s="13">
        <f t="shared" si="62"/>
        <v>2.3751337250566258</v>
      </c>
      <c r="HY47" s="13">
        <f t="shared" si="62"/>
        <v>2.3744476391779217</v>
      </c>
      <c r="HZ47" s="13">
        <f t="shared" si="62"/>
        <v>2.3736966407969442</v>
      </c>
      <c r="IA47" s="13">
        <f t="shared" si="62"/>
        <v>2.3728835657399725</v>
      </c>
      <c r="IB47" s="13">
        <f t="shared" si="62"/>
        <v>2.3720111558020376</v>
      </c>
      <c r="IC47" s="13">
        <f t="shared" si="62"/>
        <v>2.3710820616443309</v>
      </c>
      <c r="ID47" s="13">
        <f t="shared" si="62"/>
        <v>2.3700988456046885</v>
      </c>
      <c r="IE47" s="13">
        <f t="shared" si="62"/>
        <v>2.3690639844237205</v>
      </c>
      <c r="IF47" s="13">
        <f t="shared" si="62"/>
        <v>2.3679798718890841</v>
      </c>
      <c r="IG47" s="13">
        <f t="shared" si="62"/>
        <v>2.3668488214003212</v>
      </c>
      <c r="IH47" s="13">
        <f t="shared" si="62"/>
        <v>2.365673068456613</v>
      </c>
      <c r="II47" s="13">
        <f t="shared" ref="II47:IT47" si="63" xml:space="preserve"> IH47 + ( 1 - EXP(-1/FRt) ) * (II$74 - IH47 )</f>
        <v>2.3644547730697383</v>
      </c>
      <c r="IJ47" s="13">
        <f t="shared" si="63"/>
        <v>2.3631960221044466</v>
      </c>
      <c r="IK47" s="13">
        <f t="shared" si="63"/>
        <v>2.3618988315484017</v>
      </c>
      <c r="IL47" s="13">
        <f t="shared" si="63"/>
        <v>2.360565148713786</v>
      </c>
      <c r="IM47" s="13">
        <f t="shared" si="63"/>
        <v>2.3591968543725876</v>
      </c>
      <c r="IN47" s="13">
        <f t="shared" si="63"/>
        <v>2.3577957648275452</v>
      </c>
      <c r="IO47" s="13">
        <f t="shared" si="63"/>
        <v>2.3563636339206551</v>
      </c>
      <c r="IP47" s="13">
        <f t="shared" si="63"/>
        <v>2.3549021549810973</v>
      </c>
      <c r="IQ47" s="13">
        <f t="shared" si="63"/>
        <v>2.3534129627143843</v>
      </c>
      <c r="IR47" s="13">
        <f t="shared" si="63"/>
        <v>2.3518976350344718</v>
      </c>
      <c r="IS47" s="13">
        <f t="shared" si="63"/>
        <v>2.3503576948405343</v>
      </c>
      <c r="IT47" s="65">
        <f t="shared" si="63"/>
        <v>2.3487946117400482</v>
      </c>
    </row>
    <row r="48" spans="1:254" x14ac:dyDescent="0.25">
      <c r="A48" s="99"/>
      <c r="B48" s="17" t="s">
        <v>30</v>
      </c>
      <c r="C48" s="13">
        <f t="shared" si="9"/>
        <v>0.69124472125550562</v>
      </c>
      <c r="D48" s="13">
        <f t="shared" ref="D48:AI48" si="64" xml:space="preserve"> C48 + ( 1 - EXP(-1/FRt) ) * (D$74 - C48 )</f>
        <v>0.71722696750189552</v>
      </c>
      <c r="E48" s="13">
        <f t="shared" si="64"/>
        <v>0.73866937085918472</v>
      </c>
      <c r="F48" s="13">
        <f t="shared" si="64"/>
        <v>0.7559128756484873</v>
      </c>
      <c r="G48" s="13">
        <f t="shared" si="64"/>
        <v>0.76925183118827223</v>
      </c>
      <c r="H48" s="13">
        <f t="shared" si="64"/>
        <v>0.77894480956984191</v>
      </c>
      <c r="I48" s="13">
        <f t="shared" si="64"/>
        <v>0.78522237790604399</v>
      </c>
      <c r="J48" s="13">
        <f t="shared" si="64"/>
        <v>0.79101821293394126</v>
      </c>
      <c r="K48" s="13">
        <f t="shared" si="64"/>
        <v>0.79637282288558009</v>
      </c>
      <c r="L48" s="13">
        <f t="shared" si="64"/>
        <v>0.80132482746260136</v>
      </c>
      <c r="M48" s="13">
        <f t="shared" si="64"/>
        <v>0.80591087891068869</v>
      </c>
      <c r="N48" s="13">
        <f t="shared" si="64"/>
        <v>0.81016565374763749</v>
      </c>
      <c r="O48" s="13">
        <f t="shared" si="64"/>
        <v>0.81412207282588256</v>
      </c>
      <c r="P48" s="13">
        <f t="shared" si="64"/>
        <v>0.81781105158666934</v>
      </c>
      <c r="Q48" s="13">
        <f t="shared" si="64"/>
        <v>0.82126144680397872</v>
      </c>
      <c r="R48" s="13">
        <f t="shared" si="64"/>
        <v>0.82450002257150545</v>
      </c>
      <c r="S48" s="13">
        <f t="shared" si="64"/>
        <v>0.8275518508073757</v>
      </c>
      <c r="T48" s="13">
        <f t="shared" si="64"/>
        <v>0.83044004101480251</v>
      </c>
      <c r="U48" s="13">
        <f t="shared" si="64"/>
        <v>0.83318585005107626</v>
      </c>
      <c r="V48" s="13">
        <f t="shared" si="64"/>
        <v>0.83580892103707538</v>
      </c>
      <c r="W48" s="13">
        <f t="shared" si="64"/>
        <v>0.83832722670624016</v>
      </c>
      <c r="X48" s="13">
        <f t="shared" si="64"/>
        <v>0.84075708295893581</v>
      </c>
      <c r="Y48" s="13">
        <f t="shared" si="64"/>
        <v>0.84288332905244834</v>
      </c>
      <c r="Z48" s="13">
        <f t="shared" si="64"/>
        <v>0.84472587865955484</v>
      </c>
      <c r="AA48" s="13">
        <f t="shared" si="64"/>
        <v>0.84630320345771282</v>
      </c>
      <c r="AB48" s="13">
        <f t="shared" si="64"/>
        <v>0.84763240108140825</v>
      </c>
      <c r="AC48" s="13">
        <f t="shared" si="64"/>
        <v>0.84872922437746656</v>
      </c>
      <c r="AD48" s="13">
        <f t="shared" si="64"/>
        <v>0.84960829619102018</v>
      </c>
      <c r="AE48" s="13">
        <f t="shared" si="64"/>
        <v>0.85028302420921942</v>
      </c>
      <c r="AF48" s="13">
        <f t="shared" si="64"/>
        <v>0.8507658540691837</v>
      </c>
      <c r="AG48" s="13">
        <f t="shared" si="64"/>
        <v>0.85106819831931668</v>
      </c>
      <c r="AH48" s="13">
        <f t="shared" si="64"/>
        <v>0.85120063898061404</v>
      </c>
      <c r="AI48" s="13">
        <f t="shared" si="64"/>
        <v>0.85117288264177415</v>
      </c>
      <c r="AJ48" s="13">
        <f t="shared" ref="AJ48:BO48" si="65" xml:space="preserve"> AI48 + ( 1 - EXP(-1/FRt) ) * (AJ$74 - AI48 )</f>
        <v>0.85099391573423888</v>
      </c>
      <c r="AK48" s="13">
        <f t="shared" si="65"/>
        <v>0.85067198851003234</v>
      </c>
      <c r="AL48" s="13">
        <f t="shared" si="65"/>
        <v>0.85021473914791756</v>
      </c>
      <c r="AM48" s="13">
        <f t="shared" si="65"/>
        <v>0.84962915609270817</v>
      </c>
      <c r="AN48" s="13">
        <f t="shared" si="65"/>
        <v>0.84892174579313184</v>
      </c>
      <c r="AO48" s="13">
        <f t="shared" si="65"/>
        <v>0.84809847889912626</v>
      </c>
      <c r="AP48" s="13">
        <f t="shared" si="65"/>
        <v>0.84716488455881733</v>
      </c>
      <c r="AQ48" s="13">
        <f t="shared" si="65"/>
        <v>0.84612608304009096</v>
      </c>
      <c r="AR48" s="13">
        <f t="shared" si="65"/>
        <v>0.84498678589474696</v>
      </c>
      <c r="AS48" s="13">
        <f t="shared" si="65"/>
        <v>0.84375139824558176</v>
      </c>
      <c r="AT48" s="13">
        <f t="shared" si="65"/>
        <v>0.84242396406370623</v>
      </c>
      <c r="AU48" s="13">
        <f t="shared" si="65"/>
        <v>0.84100828077395284</v>
      </c>
      <c r="AV48" s="13">
        <f t="shared" si="65"/>
        <v>0.83950785879379031</v>
      </c>
      <c r="AW48" s="13">
        <f t="shared" si="65"/>
        <v>0.83792592846790748</v>
      </c>
      <c r="AX48" s="13">
        <f t="shared" si="65"/>
        <v>0.83626556041823807</v>
      </c>
      <c r="AY48" s="13">
        <f t="shared" si="65"/>
        <v>0.83452960323902503</v>
      </c>
      <c r="AZ48" s="13">
        <f t="shared" si="65"/>
        <v>0.83272068699943036</v>
      </c>
      <c r="BA48" s="13">
        <f t="shared" si="65"/>
        <v>0.83084133733770837</v>
      </c>
      <c r="BB48" s="13">
        <f t="shared" si="65"/>
        <v>0.82889390428816434</v>
      </c>
      <c r="BC48" s="13">
        <f t="shared" si="65"/>
        <v>0.82688056618483519</v>
      </c>
      <c r="BD48" s="13">
        <f t="shared" si="65"/>
        <v>0.8248034341910464</v>
      </c>
      <c r="BE48" s="13">
        <f t="shared" si="65"/>
        <v>0.82266447819391231</v>
      </c>
      <c r="BF48" s="13">
        <f t="shared" si="65"/>
        <v>0.8204655320194284</v>
      </c>
      <c r="BG48" s="13">
        <f t="shared" si="65"/>
        <v>0.81820840307341991</v>
      </c>
      <c r="BH48" s="13">
        <f t="shared" si="65"/>
        <v>0.81589478317095809</v>
      </c>
      <c r="BI48" s="13">
        <f t="shared" si="65"/>
        <v>0.81352625465485495</v>
      </c>
      <c r="BJ48" s="13">
        <f t="shared" si="65"/>
        <v>0.81110430845453507</v>
      </c>
      <c r="BK48" s="13">
        <f t="shared" si="65"/>
        <v>0.80863044550094798</v>
      </c>
      <c r="BL48" s="13">
        <f t="shared" si="65"/>
        <v>0.80610607657599909</v>
      </c>
      <c r="BM48" s="13">
        <f t="shared" si="65"/>
        <v>0.80353252898868155</v>
      </c>
      <c r="BN48" s="13">
        <f t="shared" si="65"/>
        <v>0.80091107394959837</v>
      </c>
      <c r="BO48" s="13">
        <f t="shared" si="65"/>
        <v>0.79824299572535151</v>
      </c>
      <c r="BP48" s="13">
        <f t="shared" ref="BP48:CU48" si="66" xml:space="preserve"> BO48 + ( 1 - EXP(-1/FRt) ) * (BP$74 - BO48 )</f>
        <v>0.7955295080950876</v>
      </c>
      <c r="BQ48" s="13">
        <f t="shared" si="66"/>
        <v>0.79277175920324838</v>
      </c>
      <c r="BR48" s="13">
        <f t="shared" si="66"/>
        <v>0.78997086652409254</v>
      </c>
      <c r="BS48" s="13">
        <f t="shared" si="66"/>
        <v>0.7871279561254646</v>
      </c>
      <c r="BT48" s="13">
        <f t="shared" si="66"/>
        <v>0.78424409724857358</v>
      </c>
      <c r="BU48" s="13">
        <f t="shared" si="66"/>
        <v>0.78132030589975043</v>
      </c>
      <c r="BV48" s="13">
        <f t="shared" si="66"/>
        <v>0.77835759129706761</v>
      </c>
      <c r="BW48" s="13">
        <f t="shared" si="66"/>
        <v>0.77535697183001207</v>
      </c>
      <c r="BX48" s="13">
        <f t="shared" si="66"/>
        <v>0.77231941821521488</v>
      </c>
      <c r="BY48" s="13">
        <f t="shared" si="66"/>
        <v>0.76924585623000563</v>
      </c>
      <c r="BZ48" s="13">
        <f t="shared" si="66"/>
        <v>0.76613716924744457</v>
      </c>
      <c r="CA48" s="13">
        <f t="shared" si="66"/>
        <v>0.76299424745389421</v>
      </c>
      <c r="CB48" s="13">
        <f t="shared" si="66"/>
        <v>0.75981800405259159</v>
      </c>
      <c r="CC48" s="13">
        <f t="shared" si="66"/>
        <v>0.75660931246046348</v>
      </c>
      <c r="CD48" s="13">
        <f t="shared" si="66"/>
        <v>0.75336900832731246</v>
      </c>
      <c r="CE48" s="13">
        <f t="shared" si="66"/>
        <v>0.75009789142168593</v>
      </c>
      <c r="CF48" s="13">
        <f t="shared" si="66"/>
        <v>0.7467967711466692</v>
      </c>
      <c r="CG48" s="13">
        <f t="shared" si="66"/>
        <v>0.74346648127851123</v>
      </c>
      <c r="CH48" s="13">
        <f t="shared" si="66"/>
        <v>0.74010782098252315</v>
      </c>
      <c r="CI48" s="13">
        <f t="shared" si="66"/>
        <v>0.73672155638132808</v>
      </c>
      <c r="CJ48" s="13">
        <f t="shared" si="66"/>
        <v>0.733308422030719</v>
      </c>
      <c r="CK48" s="13">
        <f t="shared" si="66"/>
        <v>0.72986916117848344</v>
      </c>
      <c r="CL48" s="13">
        <f t="shared" si="66"/>
        <v>0.72640453870397648</v>
      </c>
      <c r="CM48" s="13">
        <f t="shared" si="66"/>
        <v>0.72291528858310528</v>
      </c>
      <c r="CN48" s="13">
        <f t="shared" si="66"/>
        <v>0.71940211516289954</v>
      </c>
      <c r="CO48" s="13">
        <f t="shared" si="66"/>
        <v>0.7158656943695787</v>
      </c>
      <c r="CP48" s="13">
        <f t="shared" si="66"/>
        <v>0.71230670920721695</v>
      </c>
      <c r="CQ48" s="13">
        <f t="shared" si="66"/>
        <v>0.75933941935134031</v>
      </c>
      <c r="CR48" s="13">
        <f t="shared" si="66"/>
        <v>0.80503553134452666</v>
      </c>
      <c r="CS48" s="13">
        <f t="shared" si="66"/>
        <v>0.84943391758266451</v>
      </c>
      <c r="CT48" s="13">
        <f t="shared" si="66"/>
        <v>0.89257230529133902</v>
      </c>
      <c r="CU48" s="13">
        <f t="shared" si="66"/>
        <v>0.93448734406971179</v>
      </c>
      <c r="CV48" s="13">
        <f t="shared" ref="CV48:DJ48" si="67" xml:space="preserve"> CU48 + ( 1 - EXP(-1/FRt) ) * (CV$74 - CU48 )</f>
        <v>0.97521464868442298</v>
      </c>
      <c r="CW48" s="13">
        <f t="shared" si="67"/>
        <v>1.0147887838637959</v>
      </c>
      <c r="CX48" s="13">
        <f t="shared" si="67"/>
        <v>1.053243295158208</v>
      </c>
      <c r="CY48" s="13">
        <f t="shared" si="67"/>
        <v>1.0906107388966046</v>
      </c>
      <c r="CZ48" s="13">
        <f t="shared" si="67"/>
        <v>1.126922743255915</v>
      </c>
      <c r="DA48" s="13">
        <f t="shared" si="67"/>
        <v>1.162210046050375</v>
      </c>
      <c r="DB48" s="13">
        <f t="shared" si="67"/>
        <v>1.1965024778728206</v>
      </c>
      <c r="DC48" s="13">
        <f t="shared" si="67"/>
        <v>1.2298289887797156</v>
      </c>
      <c r="DD48" s="13">
        <f t="shared" si="67"/>
        <v>1.2622176741950528</v>
      </c>
      <c r="DE48" s="13">
        <f t="shared" si="67"/>
        <v>1.2936958277451251</v>
      </c>
      <c r="DF48" s="13">
        <f t="shared" si="67"/>
        <v>1.3242899739402627</v>
      </c>
      <c r="DG48" s="13">
        <f t="shared" si="67"/>
        <v>1.3540258535596925</v>
      </c>
      <c r="DH48" s="13">
        <f t="shared" si="67"/>
        <v>1.3829284467273981</v>
      </c>
      <c r="DI48" s="13">
        <f t="shared" si="67"/>
        <v>1.4110219953123651</v>
      </c>
      <c r="DJ48" s="13">
        <f t="shared" si="67"/>
        <v>1.4383300483719679</v>
      </c>
      <c r="DK48" s="13">
        <f t="shared" ref="DK48:EP48" si="68" xml:space="preserve"> DJ48 + ( 1 - EXP(-1/FRt) ) * (DK$74 - DJ48 )</f>
        <v>1.4648754903369035</v>
      </c>
      <c r="DL48" s="13">
        <f t="shared" si="68"/>
        <v>1.4906805287105309</v>
      </c>
      <c r="DM48" s="13">
        <f t="shared" si="68"/>
        <v>1.5157667140220805</v>
      </c>
      <c r="DN48" s="13">
        <f t="shared" si="68"/>
        <v>1.540154959195263</v>
      </c>
      <c r="DO48" s="13">
        <f t="shared" si="68"/>
        <v>1.5638655830165276</v>
      </c>
      <c r="DP48" s="13">
        <f t="shared" si="68"/>
        <v>1.5869183357491192</v>
      </c>
      <c r="DQ48" s="13">
        <f t="shared" si="68"/>
        <v>1.6093323827181072</v>
      </c>
      <c r="DR48" s="13">
        <f t="shared" si="68"/>
        <v>1.6311263215728635</v>
      </c>
      <c r="DS48" s="13">
        <f t="shared" si="68"/>
        <v>1.6523181990432609</v>
      </c>
      <c r="DT48" s="13">
        <f t="shared" si="68"/>
        <v>1.6729255508904732</v>
      </c>
      <c r="DU48" s="13">
        <f t="shared" si="68"/>
        <v>1.6929654247635717</v>
      </c>
      <c r="DV48" s="13">
        <f t="shared" si="68"/>
        <v>1.7124543627507676</v>
      </c>
      <c r="DW48" s="13">
        <f t="shared" si="68"/>
        <v>1.7314084163180863</v>
      </c>
      <c r="DX48" s="13">
        <f t="shared" si="68"/>
        <v>1.7498431608093832</v>
      </c>
      <c r="DY48" s="13">
        <f t="shared" si="68"/>
        <v>1.7677737291269369</v>
      </c>
      <c r="DZ48" s="13">
        <f t="shared" si="68"/>
        <v>1.7852148312422556</v>
      </c>
      <c r="EA48" s="13">
        <f t="shared" si="68"/>
        <v>1.8021807403269963</v>
      </c>
      <c r="EB48" s="13">
        <f t="shared" si="68"/>
        <v>1.8186853056759134</v>
      </c>
      <c r="EC48" s="13">
        <f t="shared" si="68"/>
        <v>1.8347419652498334</v>
      </c>
      <c r="ED48" s="13">
        <f t="shared" si="68"/>
        <v>1.8503637736684617</v>
      </c>
      <c r="EE48" s="13">
        <f t="shared" si="68"/>
        <v>1.8655634187453225</v>
      </c>
      <c r="EF48" s="13">
        <f t="shared" si="68"/>
        <v>1.8803532110684416</v>
      </c>
      <c r="EG48" s="13">
        <f t="shared" si="68"/>
        <v>1.8947450951742784</v>
      </c>
      <c r="EH48" s="13">
        <f t="shared" si="68"/>
        <v>1.9087506603926614</v>
      </c>
      <c r="EI48" s="13">
        <f t="shared" si="68"/>
        <v>1.9223811695176602</v>
      </c>
      <c r="EJ48" s="13">
        <f t="shared" si="68"/>
        <v>1.9356475744351975</v>
      </c>
      <c r="EK48" s="13">
        <f t="shared" si="68"/>
        <v>1.9485605009306455</v>
      </c>
      <c r="EL48" s="13">
        <f t="shared" si="68"/>
        <v>1.9611302583607677</v>
      </c>
      <c r="EM48" s="13">
        <f t="shared" si="68"/>
        <v>1.9733668490404925</v>
      </c>
      <c r="EN48" s="13">
        <f t="shared" si="68"/>
        <v>1.9852799952944884</v>
      </c>
      <c r="EO48" s="13">
        <f t="shared" si="68"/>
        <v>1.9968791536489559</v>
      </c>
      <c r="EP48" s="13">
        <f t="shared" si="68"/>
        <v>2.0081734985868342</v>
      </c>
      <c r="EQ48" s="13">
        <f t="shared" ref="EQ48:FV48" si="69" xml:space="preserve"> EP48 + ( 1 - EXP(-1/FRt) ) * (EQ$74 - EP48 )</f>
        <v>2.0191719309240934</v>
      </c>
      <c r="ER48" s="13">
        <f t="shared" si="69"/>
        <v>2.0298830859387134</v>
      </c>
      <c r="ES48" s="13">
        <f t="shared" si="69"/>
        <v>2.0403153550379125</v>
      </c>
      <c r="ET48" s="13">
        <f t="shared" si="69"/>
        <v>2.0504768975224872</v>
      </c>
      <c r="EU48" s="13">
        <f t="shared" si="69"/>
        <v>2.0603756289519004</v>
      </c>
      <c r="EV48" s="13">
        <f t="shared" si="69"/>
        <v>2.0700192283921925</v>
      </c>
      <c r="EW48" s="13">
        <f t="shared" si="69"/>
        <v>2.0794151454496079</v>
      </c>
      <c r="EX48" s="13">
        <f t="shared" si="69"/>
        <v>2.0885706170035614</v>
      </c>
      <c r="EY48" s="13">
        <f t="shared" si="69"/>
        <v>2.0974926767842526</v>
      </c>
      <c r="EZ48" s="13">
        <f t="shared" si="69"/>
        <v>2.1061881480919458</v>
      </c>
      <c r="FA48" s="13">
        <f t="shared" si="69"/>
        <v>2.1146636500617353</v>
      </c>
      <c r="FB48" s="13">
        <f t="shared" si="69"/>
        <v>2.1229256037428446</v>
      </c>
      <c r="FC48" s="13">
        <f t="shared" si="69"/>
        <v>2.1309802516182161</v>
      </c>
      <c r="FD48" s="13">
        <f t="shared" si="69"/>
        <v>2.1388336673896444</v>
      </c>
      <c r="FE48" s="13">
        <f t="shared" si="69"/>
        <v>2.1464917426867833</v>
      </c>
      <c r="FF48" s="13">
        <f t="shared" si="69"/>
        <v>2.1539601924950156</v>
      </c>
      <c r="FG48" s="13">
        <f t="shared" si="69"/>
        <v>2.1612445604224209</v>
      </c>
      <c r="FH48" s="13">
        <f t="shared" si="69"/>
        <v>2.1683502379105781</v>
      </c>
      <c r="FI48" s="13">
        <f t="shared" si="69"/>
        <v>2.1752824733970653</v>
      </c>
      <c r="FJ48" s="13">
        <f t="shared" si="69"/>
        <v>2.1820463576178719</v>
      </c>
      <c r="FK48" s="13">
        <f t="shared" si="69"/>
        <v>2.1886468283156009</v>
      </c>
      <c r="FL48" s="13">
        <f t="shared" si="69"/>
        <v>2.1950886748079204</v>
      </c>
      <c r="FM48" s="13">
        <f t="shared" si="69"/>
        <v>2.2013765519849451</v>
      </c>
      <c r="FN48" s="13">
        <f t="shared" si="69"/>
        <v>2.2075149874614661</v>
      </c>
      <c r="FO48" s="13">
        <f t="shared" si="69"/>
        <v>2.2135083725162059</v>
      </c>
      <c r="FP48" s="13">
        <f t="shared" si="69"/>
        <v>2.2193609661676379</v>
      </c>
      <c r="FQ48" s="13">
        <f t="shared" si="69"/>
        <v>2.22507689912868</v>
      </c>
      <c r="FR48" s="13">
        <f t="shared" si="69"/>
        <v>2.2306601831436086</v>
      </c>
      <c r="FS48" s="13">
        <f t="shared" si="69"/>
        <v>2.2361147163504165</v>
      </c>
      <c r="FT48" s="13">
        <f t="shared" si="69"/>
        <v>2.2414442792832827</v>
      </c>
      <c r="FU48" s="13">
        <f t="shared" si="69"/>
        <v>2.2466525383926372</v>
      </c>
      <c r="FV48" s="13">
        <f t="shared" si="69"/>
        <v>2.2517430494604898</v>
      </c>
      <c r="FW48" s="13">
        <f t="shared" ref="FW48:HB48" si="70" xml:space="preserve"> FV48 + ( 1 - EXP(-1/FRt) ) * (FW$74 - FV48 )</f>
        <v>2.2567192758640742</v>
      </c>
      <c r="FX48" s="13">
        <f t="shared" si="70"/>
        <v>2.2615845845467382</v>
      </c>
      <c r="FY48" s="13">
        <f t="shared" si="70"/>
        <v>2.2663422405865505</v>
      </c>
      <c r="FZ48" s="13">
        <f t="shared" si="70"/>
        <v>2.2709954102500123</v>
      </c>
      <c r="GA48" s="13">
        <f t="shared" si="70"/>
        <v>2.2755471639547937</v>
      </c>
      <c r="GB48" s="13">
        <f t="shared" si="70"/>
        <v>2.2800005006226658</v>
      </c>
      <c r="GC48" s="13">
        <f t="shared" si="70"/>
        <v>2.2843583316906191</v>
      </c>
      <c r="GD48" s="13">
        <f t="shared" si="70"/>
        <v>2.2886234802128458</v>
      </c>
      <c r="GE48" s="13">
        <f t="shared" si="70"/>
        <v>2.2927986835148815</v>
      </c>
      <c r="GF48" s="13">
        <f t="shared" si="70"/>
        <v>2.2968865969201322</v>
      </c>
      <c r="GG48" s="13">
        <f t="shared" si="70"/>
        <v>2.3008898091050769</v>
      </c>
      <c r="GH48" s="13">
        <f t="shared" si="70"/>
        <v>2.3048108299503673</v>
      </c>
      <c r="GI48" s="13">
        <f t="shared" si="70"/>
        <v>2.3086520929102772</v>
      </c>
      <c r="GJ48" s="13">
        <f t="shared" si="70"/>
        <v>2.312415957311408</v>
      </c>
      <c r="GK48" s="13">
        <f t="shared" si="70"/>
        <v>2.3161047124668359</v>
      </c>
      <c r="GL48" s="13">
        <f t="shared" si="70"/>
        <v>2.3197205824615965</v>
      </c>
      <c r="GM48" s="13">
        <f t="shared" si="70"/>
        <v>2.3232657235073964</v>
      </c>
      <c r="GN48" s="13">
        <f t="shared" si="70"/>
        <v>2.3267422306305332</v>
      </c>
      <c r="GO48" s="13">
        <f t="shared" si="70"/>
        <v>2.3301521401009033</v>
      </c>
      <c r="GP48" s="13">
        <f t="shared" si="70"/>
        <v>2.3334974259020895</v>
      </c>
      <c r="GQ48" s="13">
        <f t="shared" si="70"/>
        <v>2.3367800076713063</v>
      </c>
      <c r="GR48" s="13">
        <f t="shared" si="70"/>
        <v>2.3400017495572092</v>
      </c>
      <c r="GS48" s="13">
        <f t="shared" si="70"/>
        <v>2.343164458546358</v>
      </c>
      <c r="GT48" s="13">
        <f t="shared" si="70"/>
        <v>2.346269893034175</v>
      </c>
      <c r="GU48" s="13">
        <f t="shared" si="70"/>
        <v>2.3493197588709225</v>
      </c>
      <c r="GV48" s="13">
        <f t="shared" si="70"/>
        <v>2.3523157094655751</v>
      </c>
      <c r="GW48" s="13">
        <f t="shared" si="70"/>
        <v>2.3551063259933329</v>
      </c>
      <c r="GX48" s="13">
        <f t="shared" si="70"/>
        <v>2.3576989470668708</v>
      </c>
      <c r="GY48" s="13">
        <f t="shared" si="70"/>
        <v>2.3601006802605498</v>
      </c>
      <c r="GZ48" s="13">
        <f t="shared" si="70"/>
        <v>2.36231840908719</v>
      </c>
      <c r="HA48" s="13">
        <f t="shared" si="70"/>
        <v>2.3643587997681919</v>
      </c>
      <c r="HB48" s="13">
        <f t="shared" si="70"/>
        <v>2.3662283078030333</v>
      </c>
      <c r="HC48" s="13">
        <f t="shared" ref="HC48:IH48" si="71" xml:space="preserve"> HB48 + ( 1 - EXP(-1/FRt) ) * (HC$74 - HB48 )</f>
        <v>2.3679331843440021</v>
      </c>
      <c r="HD48" s="13">
        <f t="shared" si="71"/>
        <v>2.3694794823818501</v>
      </c>
      <c r="HE48" s="13">
        <f t="shared" si="71"/>
        <v>2.3708730627478927</v>
      </c>
      <c r="HF48" s="13">
        <f t="shared" si="71"/>
        <v>2.3721195999379239</v>
      </c>
      <c r="HG48" s="13">
        <f t="shared" si="71"/>
        <v>2.3732245877631577</v>
      </c>
      <c r="HH48" s="13">
        <f t="shared" si="71"/>
        <v>2.3741933448332579</v>
      </c>
      <c r="HI48" s="13">
        <f t="shared" si="71"/>
        <v>2.3750310198763751</v>
      </c>
      <c r="HJ48" s="13">
        <f t="shared" si="71"/>
        <v>2.3757425969009653</v>
      </c>
      <c r="HK48" s="13">
        <f t="shared" si="71"/>
        <v>2.3763329002040301</v>
      </c>
      <c r="HL48" s="13">
        <f t="shared" si="71"/>
        <v>2.3768065992302785</v>
      </c>
      <c r="HM48" s="13">
        <f t="shared" si="71"/>
        <v>2.3771682132865903</v>
      </c>
      <c r="HN48" s="13">
        <f t="shared" si="71"/>
        <v>2.3774221161160254</v>
      </c>
      <c r="HO48" s="13">
        <f t="shared" si="71"/>
        <v>2.3775725403355041</v>
      </c>
      <c r="HP48" s="13">
        <f t="shared" si="71"/>
        <v>2.3776235817411684</v>
      </c>
      <c r="HQ48" s="13">
        <f t="shared" si="71"/>
        <v>2.3775792034853089</v>
      </c>
      <c r="HR48" s="13">
        <f t="shared" si="71"/>
        <v>2.3774432401286396</v>
      </c>
      <c r="HS48" s="13">
        <f t="shared" si="71"/>
        <v>2.377219401571586</v>
      </c>
      <c r="HT48" s="13">
        <f t="shared" si="71"/>
        <v>2.3769112768681486</v>
      </c>
      <c r="HU48" s="13">
        <f t="shared" si="71"/>
        <v>2.3765223379258029</v>
      </c>
      <c r="HV48" s="13">
        <f t="shared" si="71"/>
        <v>2.3760559430947894</v>
      </c>
      <c r="HW48" s="13">
        <f t="shared" si="71"/>
        <v>2.3755153406500562</v>
      </c>
      <c r="HX48" s="13">
        <f t="shared" si="71"/>
        <v>2.3749036721690238</v>
      </c>
      <c r="HY48" s="13">
        <f t="shared" si="71"/>
        <v>2.3742239758082375</v>
      </c>
      <c r="HZ48" s="13">
        <f t="shared" si="71"/>
        <v>2.373479189481901</v>
      </c>
      <c r="IA48" s="13">
        <f t="shared" si="71"/>
        <v>2.3726721539451812</v>
      </c>
      <c r="IB48" s="13">
        <f t="shared" si="71"/>
        <v>2.3718056157851013</v>
      </c>
      <c r="IC48" s="13">
        <f t="shared" si="71"/>
        <v>2.3708822303217509</v>
      </c>
      <c r="ID48" s="13">
        <f t="shared" si="71"/>
        <v>2.3699045644224674</v>
      </c>
      <c r="IE48" s="13">
        <f t="shared" si="71"/>
        <v>2.3688750992315599</v>
      </c>
      <c r="IF48" s="13">
        <f t="shared" si="71"/>
        <v>2.3677962328180753</v>
      </c>
      <c r="IG48" s="13">
        <f t="shared" si="71"/>
        <v>2.3666702827440336</v>
      </c>
      <c r="IH48" s="13">
        <f t="shared" si="71"/>
        <v>2.3654994885554852</v>
      </c>
      <c r="II48" s="13">
        <f t="shared" ref="II48:IT48" si="72" xml:space="preserve"> IH48 + ( 1 - EXP(-1/FRt) ) * (II$74 - IH48 )</f>
        <v>2.364286014198679</v>
      </c>
      <c r="IJ48" s="13">
        <f t="shared" si="72"/>
        <v>2.3630319503635584</v>
      </c>
      <c r="IK48" s="13">
        <f t="shared" si="72"/>
        <v>2.36173931675674</v>
      </c>
      <c r="IL48" s="13">
        <f t="shared" si="72"/>
        <v>2.3604100643060679</v>
      </c>
      <c r="IM48" s="13">
        <f t="shared" si="72"/>
        <v>2.3590460772987711</v>
      </c>
      <c r="IN48" s="13">
        <f t="shared" si="72"/>
        <v>2.3576491754551951</v>
      </c>
      <c r="IO48" s="13">
        <f t="shared" si="72"/>
        <v>2.3562211159400226</v>
      </c>
      <c r="IP48" s="13">
        <f t="shared" si="72"/>
        <v>2.3547635953128356</v>
      </c>
      <c r="IQ48" s="13">
        <f t="shared" si="72"/>
        <v>2.3532782514198263</v>
      </c>
      <c r="IR48" s="13">
        <f t="shared" si="72"/>
        <v>2.3517666652284004</v>
      </c>
      <c r="IS48" s="13">
        <f t="shared" si="72"/>
        <v>2.3502303626063767</v>
      </c>
      <c r="IT48" s="65">
        <f t="shared" si="72"/>
        <v>2.3486708160474232</v>
      </c>
    </row>
    <row r="49" spans="1:254" x14ac:dyDescent="0.25">
      <c r="A49" s="99"/>
      <c r="B49" s="17" t="s">
        <v>31</v>
      </c>
      <c r="C49" s="13">
        <f t="shared" si="9"/>
        <v>0.81036741033113591</v>
      </c>
      <c r="D49" s="14">
        <f t="shared" ref="D49:AI49" si="73" xml:space="preserve"> C49 + ( 1 - EXP(-1/FRt) ) * (D$74 - C49 )</f>
        <v>0.83304112798566476</v>
      </c>
      <c r="E49" s="14">
        <f t="shared" si="73"/>
        <v>0.85126689424152258</v>
      </c>
      <c r="F49" s="14">
        <f t="shared" si="73"/>
        <v>0.86538310121397766</v>
      </c>
      <c r="G49" s="14">
        <f t="shared" si="73"/>
        <v>0.87568161690094026</v>
      </c>
      <c r="H49" s="14">
        <f t="shared" si="73"/>
        <v>0.88241860098966407</v>
      </c>
      <c r="I49" s="14">
        <f t="shared" si="73"/>
        <v>0.88582227519136258</v>
      </c>
      <c r="J49" s="14">
        <f t="shared" si="73"/>
        <v>0.8888240359829449</v>
      </c>
      <c r="K49" s="14">
        <f t="shared" si="73"/>
        <v>0.89146217466853728</v>
      </c>
      <c r="L49" s="14">
        <f t="shared" si="73"/>
        <v>0.89377315559509585</v>
      </c>
      <c r="M49" s="14">
        <f t="shared" si="73"/>
        <v>0.89579153551671253</v>
      </c>
      <c r="N49" s="14">
        <f t="shared" si="73"/>
        <v>0.89754995366003876</v>
      </c>
      <c r="O49" s="14">
        <f t="shared" si="73"/>
        <v>0.89907935017034646</v>
      </c>
      <c r="P49" s="14">
        <f t="shared" si="73"/>
        <v>0.90040871479412887</v>
      </c>
      <c r="Q49" s="14">
        <f t="shared" si="73"/>
        <v>0.90156503209510364</v>
      </c>
      <c r="R49" s="14">
        <f t="shared" si="73"/>
        <v>0.90257324595570632</v>
      </c>
      <c r="S49" s="14">
        <f t="shared" si="73"/>
        <v>0.90345665863758085</v>
      </c>
      <c r="T49" s="14">
        <f t="shared" si="73"/>
        <v>0.90423665913812057</v>
      </c>
      <c r="U49" s="14">
        <f t="shared" si="73"/>
        <v>0.90493283159434168</v>
      </c>
      <c r="V49" s="14">
        <f t="shared" si="73"/>
        <v>0.90556319286519227</v>
      </c>
      <c r="W49" s="14">
        <f t="shared" si="73"/>
        <v>0.9061441345901865</v>
      </c>
      <c r="X49" s="14">
        <f t="shared" si="73"/>
        <v>0.9066904354892652</v>
      </c>
      <c r="Y49" s="14">
        <f t="shared" si="73"/>
        <v>0.90698544033313333</v>
      </c>
      <c r="Z49" s="14">
        <f t="shared" si="73"/>
        <v>0.90704760981604571</v>
      </c>
      <c r="AA49" s="14">
        <f t="shared" si="73"/>
        <v>0.90689400299214618</v>
      </c>
      <c r="AB49" s="14">
        <f t="shared" si="73"/>
        <v>0.90654034410698525</v>
      </c>
      <c r="AC49" s="14">
        <f t="shared" si="73"/>
        <v>0.90600105076313031</v>
      </c>
      <c r="AD49" s="14">
        <f t="shared" si="73"/>
        <v>0.90528944764669828</v>
      </c>
      <c r="AE49" s="14">
        <f t="shared" si="73"/>
        <v>0.9044176803410563</v>
      </c>
      <c r="AF49" s="14">
        <f t="shared" si="73"/>
        <v>0.90339696743336995</v>
      </c>
      <c r="AG49" s="14">
        <f t="shared" si="73"/>
        <v>0.90223752850232963</v>
      </c>
      <c r="AH49" s="14">
        <f t="shared" si="73"/>
        <v>0.90094878573290882</v>
      </c>
      <c r="AI49" s="14">
        <f t="shared" si="73"/>
        <v>0.89953931809121568</v>
      </c>
      <c r="AJ49" s="14">
        <f t="shared" ref="AJ49:BO49" si="74" xml:space="preserve"> AI49 + ( 1 - EXP(-1/FRt) ) * (AJ$74 - AI49 )</f>
        <v>0.89801701570483394</v>
      </c>
      <c r="AK49" s="14">
        <f t="shared" si="74"/>
        <v>0.89638906297081145</v>
      </c>
      <c r="AL49" s="14">
        <f t="shared" si="74"/>
        <v>0.89466206181612506</v>
      </c>
      <c r="AM49" s="14">
        <f t="shared" si="74"/>
        <v>0.89284199321479041</v>
      </c>
      <c r="AN49" s="14">
        <f t="shared" si="74"/>
        <v>0.89093438412635806</v>
      </c>
      <c r="AO49" s="14">
        <f t="shared" si="74"/>
        <v>0.88894425291604451</v>
      </c>
      <c r="AP49" s="14">
        <f t="shared" si="74"/>
        <v>0.88687620289613056</v>
      </c>
      <c r="AQ49" s="14">
        <f t="shared" si="74"/>
        <v>0.88473445421293839</v>
      </c>
      <c r="AR49" s="14">
        <f t="shared" si="74"/>
        <v>0.8825228432967942</v>
      </c>
      <c r="AS49" s="14">
        <f t="shared" si="74"/>
        <v>0.88024492445475466</v>
      </c>
      <c r="AT49" s="14">
        <f t="shared" si="74"/>
        <v>0.87790391447285476</v>
      </c>
      <c r="AU49" s="14">
        <f t="shared" si="74"/>
        <v>0.87550280656519375</v>
      </c>
      <c r="AV49" s="14">
        <f t="shared" si="74"/>
        <v>0.87304432927475728</v>
      </c>
      <c r="AW49" s="14">
        <f t="shared" si="74"/>
        <v>0.87053095278763193</v>
      </c>
      <c r="AX49" s="14">
        <f t="shared" si="74"/>
        <v>0.86796500867988979</v>
      </c>
      <c r="AY49" s="14">
        <f t="shared" si="74"/>
        <v>0.86534862702626525</v>
      </c>
      <c r="AZ49" s="14">
        <f t="shared" si="74"/>
        <v>0.86268373933266329</v>
      </c>
      <c r="BA49" s="14">
        <f t="shared" si="74"/>
        <v>0.85997219207606501</v>
      </c>
      <c r="BB49" s="14">
        <f t="shared" si="74"/>
        <v>0.85721567499261364</v>
      </c>
      <c r="BC49" s="14">
        <f t="shared" si="74"/>
        <v>0.85441572445738823</v>
      </c>
      <c r="BD49" s="14">
        <f t="shared" si="74"/>
        <v>0.85157382750460553</v>
      </c>
      <c r="BE49" s="14">
        <f t="shared" si="74"/>
        <v>0.84869134722691186</v>
      </c>
      <c r="BF49" s="14">
        <f t="shared" si="74"/>
        <v>0.84576952750902068</v>
      </c>
      <c r="BG49" s="14">
        <f t="shared" si="74"/>
        <v>0.84280960220057877</v>
      </c>
      <c r="BH49" s="14">
        <f t="shared" si="74"/>
        <v>0.83981270549050058</v>
      </c>
      <c r="BI49" s="14">
        <f t="shared" si="74"/>
        <v>0.83677987758302053</v>
      </c>
      <c r="BJ49" s="14">
        <f t="shared" si="74"/>
        <v>0.83371208232641081</v>
      </c>
      <c r="BK49" s="14">
        <f t="shared" si="74"/>
        <v>0.83061030820968718</v>
      </c>
      <c r="BL49" s="14">
        <f t="shared" si="74"/>
        <v>0.8274754678054479</v>
      </c>
      <c r="BM49" s="14">
        <f t="shared" si="74"/>
        <v>0.82430840405070738</v>
      </c>
      <c r="BN49" s="14">
        <f t="shared" si="74"/>
        <v>0.82110991723709792</v>
      </c>
      <c r="BO49" s="14">
        <f t="shared" si="74"/>
        <v>0.81788083379161414</v>
      </c>
      <c r="BP49" s="14">
        <f t="shared" ref="BP49:CU49" si="75" xml:space="preserve"> BO49 + ( 1 - EXP(-1/FRt) ) * (BP$74 - BO49 )</f>
        <v>0.81462192236988995</v>
      </c>
      <c r="BQ49" s="14">
        <f t="shared" si="75"/>
        <v>0.8113338983557713</v>
      </c>
      <c r="BR49" s="14">
        <f t="shared" si="75"/>
        <v>0.8080174584824682</v>
      </c>
      <c r="BS49" s="14">
        <f t="shared" si="75"/>
        <v>0.80467331976249146</v>
      </c>
      <c r="BT49" s="14">
        <f t="shared" si="75"/>
        <v>0.80130215374287095</v>
      </c>
      <c r="BU49" s="14">
        <f t="shared" si="75"/>
        <v>0.79790458978136669</v>
      </c>
      <c r="BV49" s="14">
        <f t="shared" si="75"/>
        <v>0.79448126118630635</v>
      </c>
      <c r="BW49" s="14">
        <f t="shared" si="75"/>
        <v>0.79103282087799698</v>
      </c>
      <c r="BX49" s="14">
        <f t="shared" si="75"/>
        <v>0.78755988425447654</v>
      </c>
      <c r="BY49" s="14">
        <f t="shared" si="75"/>
        <v>0.78406303164314506</v>
      </c>
      <c r="BZ49" s="14">
        <f t="shared" si="75"/>
        <v>0.78054281056170327</v>
      </c>
      <c r="CA49" s="14">
        <f t="shared" si="75"/>
        <v>0.77699978466924313</v>
      </c>
      <c r="CB49" s="14">
        <f t="shared" si="75"/>
        <v>0.77343454971074066</v>
      </c>
      <c r="CC49" s="14">
        <f t="shared" si="75"/>
        <v>0.76984767046198765</v>
      </c>
      <c r="CD49" s="14">
        <f t="shared" si="75"/>
        <v>0.7662396825038893</v>
      </c>
      <c r="CE49" s="14">
        <f t="shared" si="75"/>
        <v>0.76261109387024706</v>
      </c>
      <c r="CF49" s="14">
        <f t="shared" si="75"/>
        <v>0.75896243033207811</v>
      </c>
      <c r="CG49" s="14">
        <f t="shared" si="75"/>
        <v>0.75529424991119587</v>
      </c>
      <c r="CH49" s="14">
        <f t="shared" si="75"/>
        <v>0.75160708367731455</v>
      </c>
      <c r="CI49" s="14">
        <f t="shared" si="75"/>
        <v>0.74790143710358126</v>
      </c>
      <c r="CJ49" s="14">
        <f t="shared" si="75"/>
        <v>0.74417779133562423</v>
      </c>
      <c r="CK49" s="14">
        <f t="shared" si="75"/>
        <v>0.74043664324931235</v>
      </c>
      <c r="CL49" s="14">
        <f t="shared" si="75"/>
        <v>0.73667851819484664</v>
      </c>
      <c r="CM49" s="14">
        <f t="shared" si="75"/>
        <v>0.73290391727169335</v>
      </c>
      <c r="CN49" s="14">
        <f t="shared" si="75"/>
        <v>0.72911331841838056</v>
      </c>
      <c r="CO49" s="14">
        <f t="shared" si="75"/>
        <v>0.72530717744092477</v>
      </c>
      <c r="CP49" s="14">
        <f t="shared" si="75"/>
        <v>0.72148596333684312</v>
      </c>
      <c r="CQ49" s="14">
        <f t="shared" si="75"/>
        <v>0.76826372771895013</v>
      </c>
      <c r="CR49" s="14">
        <f t="shared" si="75"/>
        <v>0.81371197484587177</v>
      </c>
      <c r="CS49" s="14">
        <f t="shared" si="75"/>
        <v>0.85786938044780492</v>
      </c>
      <c r="CT49" s="14">
        <f t="shared" si="75"/>
        <v>0.90077348054686057</v>
      </c>
      <c r="CU49" s="14">
        <f t="shared" si="75"/>
        <v>0.94246073884923576</v>
      </c>
      <c r="CV49" s="14">
        <f t="shared" ref="CV49:DJ49" si="76" xml:space="preserve"> CU49 + ( 1 - EXP(-1/FRt) ) * (CV$74 - CU49 )</f>
        <v>0.98296658939162074</v>
      </c>
      <c r="CW49" s="14">
        <f t="shared" si="76"/>
        <v>1.0223254211920052</v>
      </c>
      <c r="CX49" s="14">
        <f t="shared" si="76"/>
        <v>1.0605706089706342</v>
      </c>
      <c r="CY49" s="14">
        <f t="shared" si="76"/>
        <v>1.0977345429709779</v>
      </c>
      <c r="CZ49" s="14">
        <f t="shared" si="76"/>
        <v>1.1338486898973696</v>
      </c>
      <c r="DA49" s="14">
        <f t="shared" si="76"/>
        <v>1.1689436305762095</v>
      </c>
      <c r="DB49" s="14">
        <f t="shared" si="76"/>
        <v>1.2030490429726977</v>
      </c>
      <c r="DC49" s="14">
        <f t="shared" si="76"/>
        <v>1.2361937287547613</v>
      </c>
      <c r="DD49" s="14">
        <f t="shared" si="76"/>
        <v>1.2684056390792187</v>
      </c>
      <c r="DE49" s="14">
        <f t="shared" si="76"/>
        <v>1.2997119273120827</v>
      </c>
      <c r="DF49" s="14">
        <f t="shared" si="76"/>
        <v>1.3301389815990103</v>
      </c>
      <c r="DG49" s="14">
        <f t="shared" si="76"/>
        <v>1.3597124101419649</v>
      </c>
      <c r="DH49" s="14">
        <f t="shared" si="76"/>
        <v>1.3884570641698837</v>
      </c>
      <c r="DI49" s="14">
        <f t="shared" si="76"/>
        <v>1.416397060236654</v>
      </c>
      <c r="DJ49" s="14">
        <f t="shared" si="76"/>
        <v>1.4435558255650689</v>
      </c>
      <c r="DK49" s="14">
        <f t="shared" ref="DK49:EP49" si="77" xml:space="preserve"> DJ49 + ( 1 - EXP(-1/FRt) ) * (DK$74 - DJ49 )</f>
        <v>1.4699561261350929</v>
      </c>
      <c r="DL49" s="14">
        <f t="shared" si="77"/>
        <v>1.4956200542892182</v>
      </c>
      <c r="DM49" s="14">
        <f t="shared" si="77"/>
        <v>1.5205690485943009</v>
      </c>
      <c r="DN49" s="14">
        <f t="shared" si="77"/>
        <v>1.5448239131213346</v>
      </c>
      <c r="DO49" s="14">
        <f t="shared" si="77"/>
        <v>1.5684048608273407</v>
      </c>
      <c r="DP49" s="14">
        <f t="shared" si="77"/>
        <v>1.5913315390854554</v>
      </c>
      <c r="DQ49" s="14">
        <f t="shared" si="77"/>
        <v>1.6136230131883231</v>
      </c>
      <c r="DR49" s="14">
        <f t="shared" si="77"/>
        <v>1.6352977835312035</v>
      </c>
      <c r="DS49" s="14">
        <f t="shared" si="77"/>
        <v>1.6563738022910048</v>
      </c>
      <c r="DT49" s="14">
        <f t="shared" si="77"/>
        <v>1.6768685133020629</v>
      </c>
      <c r="DU49" s="14">
        <f t="shared" si="77"/>
        <v>1.6967988748397984</v>
      </c>
      <c r="DV49" s="14">
        <f t="shared" si="77"/>
        <v>1.716181342101047</v>
      </c>
      <c r="DW49" s="14">
        <f t="shared" si="77"/>
        <v>1.7350318820737907</v>
      </c>
      <c r="DX49" s="14">
        <f t="shared" si="77"/>
        <v>1.7533659879701449</v>
      </c>
      <c r="DY49" s="14">
        <f t="shared" si="77"/>
        <v>1.7711987128417859</v>
      </c>
      <c r="DZ49" s="14">
        <f t="shared" si="77"/>
        <v>1.7885446890273999</v>
      </c>
      <c r="EA49" s="14">
        <f t="shared" si="77"/>
        <v>1.8054181142220063</v>
      </c>
      <c r="EB49" s="14">
        <f t="shared" si="77"/>
        <v>1.821832764340019</v>
      </c>
      <c r="EC49" s="14">
        <f t="shared" si="77"/>
        <v>1.8378020059999993</v>
      </c>
      <c r="ED49" s="14">
        <f t="shared" si="77"/>
        <v>1.853338824460856</v>
      </c>
      <c r="EE49" s="14">
        <f t="shared" si="77"/>
        <v>1.8684558401017524</v>
      </c>
      <c r="EF49" s="14">
        <f t="shared" si="77"/>
        <v>1.8831652979492839</v>
      </c>
      <c r="EG49" s="14">
        <f t="shared" si="77"/>
        <v>1.8974790787993912</v>
      </c>
      <c r="EH49" s="14">
        <f t="shared" si="77"/>
        <v>1.9114087100117207</v>
      </c>
      <c r="EI49" s="14">
        <f t="shared" si="77"/>
        <v>1.9249653941313281</v>
      </c>
      <c r="EJ49" s="14">
        <f t="shared" si="77"/>
        <v>1.9381600244684858</v>
      </c>
      <c r="EK49" s="14">
        <f t="shared" si="77"/>
        <v>1.9510031698598027</v>
      </c>
      <c r="EL49" s="14">
        <f t="shared" si="77"/>
        <v>1.9635050842949817</v>
      </c>
      <c r="EM49" s="14">
        <f t="shared" si="77"/>
        <v>1.9756757162596623</v>
      </c>
      <c r="EN49" s="14">
        <f t="shared" si="77"/>
        <v>1.9875247357442853</v>
      </c>
      <c r="EO49" s="14">
        <f t="shared" si="77"/>
        <v>1.999061548394361</v>
      </c>
      <c r="EP49" s="14">
        <f t="shared" si="77"/>
        <v>2.0102952792253053</v>
      </c>
      <c r="EQ49" s="14">
        <f t="shared" ref="EQ49:FV49" si="78" xml:space="preserve"> EP49 + ( 1 - EXP(-1/FRt) ) * (EQ$74 - EP49 )</f>
        <v>2.0212347809594822</v>
      </c>
      <c r="ER49" s="14">
        <f t="shared" si="78"/>
        <v>2.031888642117023</v>
      </c>
      <c r="ES49" s="14">
        <f t="shared" si="78"/>
        <v>2.0422652086459561</v>
      </c>
      <c r="ET49" s="14">
        <f t="shared" si="78"/>
        <v>2.0523725956504775</v>
      </c>
      <c r="EU49" s="14">
        <f t="shared" si="78"/>
        <v>2.0622186757209708</v>
      </c>
      <c r="EV49" s="14">
        <f t="shared" si="78"/>
        <v>2.0718110861478274</v>
      </c>
      <c r="EW49" s="14">
        <f t="shared" si="78"/>
        <v>2.0811572359219226</v>
      </c>
      <c r="EX49" s="14">
        <f t="shared" si="78"/>
        <v>2.0902643224353601</v>
      </c>
      <c r="EY49" s="14">
        <f t="shared" si="78"/>
        <v>2.0991393410277537</v>
      </c>
      <c r="EZ49" s="14">
        <f t="shared" si="78"/>
        <v>2.1077890776750472</v>
      </c>
      <c r="FA49" s="14">
        <f t="shared" si="78"/>
        <v>2.1162201152246634</v>
      </c>
      <c r="FB49" s="14">
        <f t="shared" si="78"/>
        <v>2.1244388394460136</v>
      </c>
      <c r="FC49" s="14">
        <f t="shared" si="78"/>
        <v>2.1324514585220942</v>
      </c>
      <c r="FD49" s="14">
        <f t="shared" si="78"/>
        <v>2.1402640128074042</v>
      </c>
      <c r="FE49" s="14">
        <f t="shared" si="78"/>
        <v>2.1478823615104945</v>
      </c>
      <c r="FF49" s="14">
        <f t="shared" si="78"/>
        <v>2.1553121880961124</v>
      </c>
      <c r="FG49" s="14">
        <f t="shared" si="78"/>
        <v>2.1625590055271595</v>
      </c>
      <c r="FH49" s="14">
        <f t="shared" si="78"/>
        <v>2.169628175451181</v>
      </c>
      <c r="FI49" s="14">
        <f t="shared" si="78"/>
        <v>2.1765249173392234</v>
      </c>
      <c r="FJ49" s="14">
        <f t="shared" si="78"/>
        <v>2.1832542937652657</v>
      </c>
      <c r="FK49" s="14">
        <f t="shared" si="78"/>
        <v>2.1898212150920746</v>
      </c>
      <c r="FL49" s="14">
        <f t="shared" si="78"/>
        <v>2.1962304440179334</v>
      </c>
      <c r="FM49" s="14">
        <f t="shared" si="78"/>
        <v>2.2024866095529028</v>
      </c>
      <c r="FN49" s="14">
        <f t="shared" si="78"/>
        <v>2.2085942141505148</v>
      </c>
      <c r="FO49" s="14">
        <f t="shared" si="78"/>
        <v>2.2145576246270653</v>
      </c>
      <c r="FP49" s="14">
        <f t="shared" si="78"/>
        <v>2.2203810762180236</v>
      </c>
      <c r="FQ49" s="14">
        <f t="shared" si="78"/>
        <v>2.2260686765138553</v>
      </c>
      <c r="FR49" s="14">
        <f t="shared" si="78"/>
        <v>2.2316244147785906</v>
      </c>
      <c r="FS49" s="14">
        <f t="shared" si="78"/>
        <v>2.2370521672943458</v>
      </c>
      <c r="FT49" s="14">
        <f t="shared" si="78"/>
        <v>2.2423556933464504</v>
      </c>
      <c r="FU49" s="14">
        <f t="shared" si="78"/>
        <v>2.2475386387266534</v>
      </c>
      <c r="FV49" s="14">
        <f t="shared" si="78"/>
        <v>2.252604539132061</v>
      </c>
      <c r="FW49" s="14">
        <f t="shared" ref="FW49:HB49" si="79" xml:space="preserve"> FV49 + ( 1 - EXP(-1/FRt) ) * (FW$74 - FV49 )</f>
        <v>2.2575568384128437</v>
      </c>
      <c r="FX49" s="14">
        <f t="shared" si="79"/>
        <v>2.2623988845276326</v>
      </c>
      <c r="FY49" s="14">
        <f t="shared" si="79"/>
        <v>2.2671339240970645</v>
      </c>
      <c r="FZ49" s="14">
        <f t="shared" si="79"/>
        <v>2.2717651054428467</v>
      </c>
      <c r="GA49" s="14">
        <f t="shared" si="79"/>
        <v>2.2762954815362573</v>
      </c>
      <c r="GB49" s="14">
        <f t="shared" si="79"/>
        <v>2.2807280343372334</v>
      </c>
      <c r="GC49" s="14">
        <f t="shared" si="79"/>
        <v>2.2850656587920315</v>
      </c>
      <c r="GD49" s="14">
        <f t="shared" si="79"/>
        <v>2.2893111619221251</v>
      </c>
      <c r="GE49" s="14">
        <f t="shared" si="79"/>
        <v>2.293467265465627</v>
      </c>
      <c r="GF49" s="14">
        <f t="shared" si="79"/>
        <v>2.2975366095914462</v>
      </c>
      <c r="GG49" s="14">
        <f t="shared" si="79"/>
        <v>2.3015217682424689</v>
      </c>
      <c r="GH49" s="14">
        <f t="shared" si="79"/>
        <v>2.3054252369749655</v>
      </c>
      <c r="GI49" s="14">
        <f t="shared" si="79"/>
        <v>2.3092494353166759</v>
      </c>
      <c r="GJ49" s="14">
        <f t="shared" si="79"/>
        <v>2.3129967090544659</v>
      </c>
      <c r="GK49" s="14">
        <f t="shared" si="79"/>
        <v>2.3166693343377291</v>
      </c>
      <c r="GL49" s="14">
        <f t="shared" si="79"/>
        <v>2.3202695224534295</v>
      </c>
      <c r="GM49" s="14">
        <f t="shared" si="79"/>
        <v>2.323799417170656</v>
      </c>
      <c r="GN49" s="14">
        <f t="shared" si="79"/>
        <v>2.3272611014186726</v>
      </c>
      <c r="GO49" s="14">
        <f t="shared" si="79"/>
        <v>2.3306565997063253</v>
      </c>
      <c r="GP49" s="14">
        <f t="shared" si="79"/>
        <v>2.3339878745828009</v>
      </c>
      <c r="GQ49" s="14">
        <f t="shared" si="79"/>
        <v>2.3372568345684974</v>
      </c>
      <c r="GR49" s="14">
        <f t="shared" si="79"/>
        <v>2.3404653330040133</v>
      </c>
      <c r="GS49" s="14">
        <f t="shared" si="79"/>
        <v>2.3436151663680365</v>
      </c>
      <c r="GT49" s="14">
        <f t="shared" si="79"/>
        <v>2.3467080828399642</v>
      </c>
      <c r="GU49" s="14">
        <f t="shared" si="79"/>
        <v>2.3497457783377746</v>
      </c>
      <c r="GV49" s="14">
        <f t="shared" si="79"/>
        <v>2.3527298966140191</v>
      </c>
      <c r="GW49" s="14">
        <f t="shared" si="79"/>
        <v>2.3555090094556728</v>
      </c>
      <c r="GX49" s="14">
        <f t="shared" si="79"/>
        <v>2.3580904463479353</v>
      </c>
      <c r="GY49" s="14">
        <f t="shared" si="79"/>
        <v>2.3604813059912004</v>
      </c>
      <c r="GZ49" s="14">
        <f t="shared" si="79"/>
        <v>2.3626884632707879</v>
      </c>
      <c r="HA49" s="14">
        <f t="shared" si="79"/>
        <v>2.3647185760202176</v>
      </c>
      <c r="HB49" s="14">
        <f t="shared" si="79"/>
        <v>2.3665780915840551</v>
      </c>
      <c r="HC49" s="14">
        <f t="shared" ref="HC49:IH49" si="80" xml:space="preserve"> HB49 + ( 1 - EXP(-1/FRt) ) * (HC$74 - HB49 )</f>
        <v>2.3682732531861701</v>
      </c>
      <c r="HD49" s="14">
        <f t="shared" si="80"/>
        <v>2.3698101061091013</v>
      </c>
      <c r="HE49" s="14">
        <f t="shared" si="80"/>
        <v>2.3711945036900399</v>
      </c>
      <c r="HF49" s="14">
        <f t="shared" si="80"/>
        <v>2.3724321131387991</v>
      </c>
      <c r="HG49" s="14">
        <f t="shared" si="80"/>
        <v>2.3735284211829728</v>
      </c>
      <c r="HH49" s="14">
        <f t="shared" si="80"/>
        <v>2.3744887395453471</v>
      </c>
      <c r="HI49" s="14">
        <f t="shared" si="80"/>
        <v>2.3753182102584711</v>
      </c>
      <c r="HJ49" s="14">
        <f t="shared" si="80"/>
        <v>2.3760218108211646</v>
      </c>
      <c r="HK49" s="14">
        <f t="shared" si="80"/>
        <v>2.3766043592015911</v>
      </c>
      <c r="HL49" s="14">
        <f t="shared" si="80"/>
        <v>2.3770705186914007</v>
      </c>
      <c r="HM49" s="14">
        <f t="shared" si="80"/>
        <v>2.3774248026153102</v>
      </c>
      <c r="HN49" s="14">
        <f t="shared" si="80"/>
        <v>2.3776715789003644</v>
      </c>
      <c r="HO49" s="14">
        <f t="shared" si="80"/>
        <v>2.3778150745090052</v>
      </c>
      <c r="HP49" s="14">
        <f t="shared" si="80"/>
        <v>2.377859379739943</v>
      </c>
      <c r="HQ49" s="14">
        <f t="shared" si="80"/>
        <v>2.3778084524007235</v>
      </c>
      <c r="HR49" s="14">
        <f t="shared" si="80"/>
        <v>2.3776661218557611</v>
      </c>
      <c r="HS49" s="14">
        <f t="shared" si="80"/>
        <v>2.3774360929535052</v>
      </c>
      <c r="HT49" s="14">
        <f t="shared" si="80"/>
        <v>2.3771219498362943</v>
      </c>
      <c r="HU49" s="14">
        <f t="shared" si="80"/>
        <v>2.3767271596363586</v>
      </c>
      <c r="HV49" s="14">
        <f t="shared" si="80"/>
        <v>2.3762550760613208</v>
      </c>
      <c r="HW49" s="14">
        <f t="shared" si="80"/>
        <v>2.3757089428724578</v>
      </c>
      <c r="HX49" s="14">
        <f t="shared" si="80"/>
        <v>2.3750918972588804</v>
      </c>
      <c r="HY49" s="14">
        <f t="shared" si="80"/>
        <v>2.3744069731107067</v>
      </c>
      <c r="HZ49" s="14">
        <f t="shared" si="80"/>
        <v>2.3736571041942094</v>
      </c>
      <c r="IA49" s="14">
        <f t="shared" si="80"/>
        <v>2.3728451272318289</v>
      </c>
      <c r="IB49" s="14">
        <f t="shared" si="80"/>
        <v>2.3719737848898679</v>
      </c>
      <c r="IC49" s="14">
        <f t="shared" si="80"/>
        <v>2.3710457286765898</v>
      </c>
      <c r="ID49" s="14">
        <f t="shared" si="80"/>
        <v>2.3700635217533761</v>
      </c>
      <c r="IE49" s="14">
        <f t="shared" si="80"/>
        <v>2.36902964166151</v>
      </c>
      <c r="IF49" s="14">
        <f t="shared" si="80"/>
        <v>2.3679464829670831</v>
      </c>
      <c r="IG49" s="14">
        <f t="shared" si="80"/>
        <v>2.3668163598264513</v>
      </c>
      <c r="IH49" s="14">
        <f t="shared" si="80"/>
        <v>2.3656415084745905</v>
      </c>
      <c r="II49" s="14">
        <f t="shared" ref="II49:IT49" si="81" xml:space="preserve"> IH49 + ( 1 - EXP(-1/FRt) ) * (II$74 - IH49 )</f>
        <v>2.3644240896386375</v>
      </c>
      <c r="IJ49" s="14">
        <f t="shared" si="81"/>
        <v>2.3631661908788311</v>
      </c>
      <c r="IK49" s="14">
        <f t="shared" si="81"/>
        <v>2.361869828859009</v>
      </c>
      <c r="IL49" s="14">
        <f t="shared" si="81"/>
        <v>2.3605369515487467</v>
      </c>
      <c r="IM49" s="14">
        <f t="shared" si="81"/>
        <v>2.359169440359167</v>
      </c>
      <c r="IN49" s="14">
        <f t="shared" si="81"/>
        <v>2.3577691122143913</v>
      </c>
      <c r="IO49" s="14">
        <f t="shared" si="81"/>
        <v>2.3563377215605406</v>
      </c>
      <c r="IP49" s="14">
        <f t="shared" si="81"/>
        <v>2.3548769623141412</v>
      </c>
      <c r="IQ49" s="14">
        <f t="shared" si="81"/>
        <v>2.3533884697517378</v>
      </c>
      <c r="IR49" s="14">
        <f t="shared" si="81"/>
        <v>2.3518738223424593</v>
      </c>
      <c r="IS49" s="14">
        <f t="shared" si="81"/>
        <v>2.3503345435252334</v>
      </c>
      <c r="IT49" s="66">
        <f t="shared" si="81"/>
        <v>2.3487721034322986</v>
      </c>
    </row>
    <row r="50" spans="1:254" x14ac:dyDescent="0.25">
      <c r="A50" s="8" t="s">
        <v>72</v>
      </c>
      <c r="B50" s="18" t="s">
        <v>97</v>
      </c>
      <c r="C50" s="21">
        <f>SUMPRODUCT(C42:C49,$B$16:$B$23)/SUM($B$16:$B$23)</f>
        <v>0.73535309443642793</v>
      </c>
      <c r="D50" s="21">
        <f t="shared" ref="D50:L50" si="82">SUMPRODUCT(D42:D49,$B$16:$B$23)/SUM($B$16:$B$23)</f>
        <v>0.76011026916250557</v>
      </c>
      <c r="E50" s="21">
        <f t="shared" si="82"/>
        <v>0.78036162629041128</v>
      </c>
      <c r="F50" s="21">
        <f t="shared" si="82"/>
        <v>0.79644716511853741</v>
      </c>
      <c r="G50" s="21">
        <f t="shared" si="82"/>
        <v>0.80866031618981105</v>
      </c>
      <c r="H50" s="21">
        <f t="shared" si="82"/>
        <v>0.8172587583381804</v>
      </c>
      <c r="I50" s="21">
        <f t="shared" si="82"/>
        <v>0.82247219022858198</v>
      </c>
      <c r="J50" s="21">
        <f t="shared" si="82"/>
        <v>0.82723344427054857</v>
      </c>
      <c r="K50" s="21">
        <f t="shared" si="82"/>
        <v>0.83158220781905645</v>
      </c>
      <c r="L50" s="21">
        <f t="shared" si="82"/>
        <v>0.83555630249781887</v>
      </c>
      <c r="M50" s="21">
        <f t="shared" ref="M50" si="83">SUMPRODUCT(M42:M49,$B$16:$B$23)/SUM($B$16:$B$23)</f>
        <v>0.83919160464050979</v>
      </c>
      <c r="N50" s="21">
        <f t="shared" ref="N50" si="84">SUMPRODUCT(N42:N49,$B$16:$B$23)/SUM($B$16:$B$23)</f>
        <v>0.84252203640319279</v>
      </c>
      <c r="O50" s="21">
        <f t="shared" ref="O50" si="85">SUMPRODUCT(O42:O49,$B$16:$B$23)/SUM($B$16:$B$23)</f>
        <v>0.84557978522830801</v>
      </c>
      <c r="P50" s="21">
        <f t="shared" ref="P50" si="86">SUMPRODUCT(P42:P49,$B$16:$B$23)/SUM($B$16:$B$23)</f>
        <v>0.84839505351692868</v>
      </c>
      <c r="Q50" s="21">
        <f t="shared" ref="Q50" si="87">SUMPRODUCT(Q42:Q49,$B$16:$B$23)/SUM($B$16:$B$23)</f>
        <v>0.85099600480693072</v>
      </c>
      <c r="R50" s="21">
        <f t="shared" ref="R50" si="88">SUMPRODUCT(R42:R49,$B$16:$B$23)/SUM($B$16:$B$23)</f>
        <v>0.85340872920993149</v>
      </c>
      <c r="S50" s="21">
        <f t="shared" ref="S50" si="89">SUMPRODUCT(S42:S49,$B$16:$B$23)/SUM($B$16:$B$23)</f>
        <v>0.85565764338124239</v>
      </c>
      <c r="T50" s="21">
        <f t="shared" ref="T50" si="90">SUMPRODUCT(T42:T49,$B$16:$B$23)/SUM($B$16:$B$23)</f>
        <v>0.85776521976061393</v>
      </c>
      <c r="U50" s="21">
        <f t="shared" ref="U50" si="91">SUMPRODUCT(U42:U49,$B$16:$B$23)/SUM($B$16:$B$23)</f>
        <v>0.85975209583575518</v>
      </c>
      <c r="V50" s="21">
        <f t="shared" ref="V50" si="92">SUMPRODUCT(V42:V49,$B$16:$B$23)/SUM($B$16:$B$23)</f>
        <v>0.86163731256041209</v>
      </c>
      <c r="W50" s="21">
        <f t="shared" ref="W50" si="93">SUMPRODUCT(W42:W49,$B$16:$B$23)/SUM($B$16:$B$23)</f>
        <v>0.86343825722555778</v>
      </c>
      <c r="X50" s="21">
        <f t="shared" ref="X50" si="94">SUMPRODUCT(X42:X49,$B$16:$B$23)/SUM($B$16:$B$23)</f>
        <v>0.86517067654924396</v>
      </c>
      <c r="Y50" s="21">
        <f t="shared" ref="Y50" si="95">SUMPRODUCT(Y42:Y49,$B$16:$B$23)/SUM($B$16:$B$23)</f>
        <v>0.86661885641498404</v>
      </c>
      <c r="Z50" s="21">
        <f t="shared" ref="Z50" si="96">SUMPRODUCT(Z42:Z49,$B$16:$B$23)/SUM($B$16:$B$23)</f>
        <v>0.8678021724912558</v>
      </c>
      <c r="AA50" s="21">
        <f t="shared" ref="AA50" si="97">SUMPRODUCT(AA42:AA49,$B$16:$B$23)/SUM($B$16:$B$23)</f>
        <v>0.86873857339381666</v>
      </c>
      <c r="AB50" s="21">
        <f t="shared" ref="AB50" si="98">SUMPRODUCT(AB42:AB49,$B$16:$B$23)/SUM($B$16:$B$23)</f>
        <v>0.86944464822303369</v>
      </c>
      <c r="AC50" s="21">
        <f t="shared" ref="AC50" si="99">SUMPRODUCT(AC42:AC49,$B$16:$B$23)/SUM($B$16:$B$23)</f>
        <v>0.86993565541570472</v>
      </c>
      <c r="AD50" s="21">
        <f t="shared" ref="AD50" si="100">SUMPRODUCT(AD42:AD49,$B$16:$B$23)/SUM($B$16:$B$23)</f>
        <v>0.87022573713874074</v>
      </c>
      <c r="AE50" s="21">
        <f t="shared" ref="AE50" si="101">SUMPRODUCT(AE42:AE49,$B$16:$B$23)/SUM($B$16:$B$23)</f>
        <v>0.87032783375148859</v>
      </c>
      <c r="AF50" s="21">
        <f t="shared" ref="AF50" si="102">SUMPRODUCT(AF42:AF49,$B$16:$B$23)/SUM($B$16:$B$23)</f>
        <v>0.87025393654288474</v>
      </c>
      <c r="AG50" s="21">
        <f t="shared" ref="AG50" si="103">SUMPRODUCT(AG42:AG49,$B$16:$B$23)/SUM($B$16:$B$23)</f>
        <v>0.87001501633227485</v>
      </c>
      <c r="AH50" s="21">
        <f t="shared" ref="AH50" si="104">SUMPRODUCT(AH42:AH49,$B$16:$B$23)/SUM($B$16:$B$23)</f>
        <v>0.86962122568023381</v>
      </c>
      <c r="AI50" s="21">
        <f t="shared" ref="AI50" si="105">SUMPRODUCT(AI42:AI49,$B$16:$B$23)/SUM($B$16:$B$23)</f>
        <v>0.86908185364292823</v>
      </c>
      <c r="AJ50" s="21">
        <f t="shared" ref="AJ50" si="106">SUMPRODUCT(AJ42:AJ49,$B$16:$B$23)/SUM($B$16:$B$23)</f>
        <v>0.86840548071586854</v>
      </c>
      <c r="AK50" s="21">
        <f t="shared" ref="AK50" si="107">SUMPRODUCT(AK42:AK49,$B$16:$B$23)/SUM($B$16:$B$23)</f>
        <v>0.8675999624896642</v>
      </c>
      <c r="AL50" s="21">
        <f t="shared" ref="AL50" si="108">SUMPRODUCT(AL42:AL49,$B$16:$B$23)/SUM($B$16:$B$23)</f>
        <v>0.86667255344303862</v>
      </c>
      <c r="AM50" s="21">
        <f t="shared" ref="AM50" si="109">SUMPRODUCT(AM42:AM49,$B$16:$B$23)/SUM($B$16:$B$23)</f>
        <v>0.86562986897769911</v>
      </c>
      <c r="AN50" s="21">
        <f t="shared" ref="AN50" si="110">SUMPRODUCT(AN42:AN49,$B$16:$B$23)/SUM($B$16:$B$23)</f>
        <v>0.86447805286021406</v>
      </c>
      <c r="AO50" s="21">
        <f t="shared" ref="AO50" si="111">SUMPRODUCT(AO42:AO49,$B$16:$B$23)/SUM($B$16:$B$23)</f>
        <v>0.86322272313154114</v>
      </c>
      <c r="AP50" s="21">
        <f t="shared" ref="AP50" si="112">SUMPRODUCT(AP42:AP49,$B$16:$B$23)/SUM($B$16:$B$23)</f>
        <v>0.86186906612423286</v>
      </c>
      <c r="AQ50" s="21">
        <f t="shared" ref="AQ50" si="113">SUMPRODUCT(AQ42:AQ49,$B$16:$B$23)/SUM($B$16:$B$23)</f>
        <v>0.86042186881200478</v>
      </c>
      <c r="AR50" s="21">
        <f t="shared" ref="AR50" si="114">SUMPRODUCT(AR42:AR49,$B$16:$B$23)/SUM($B$16:$B$23)</f>
        <v>0.85888551870944052</v>
      </c>
      <c r="AS50" s="21">
        <f t="shared" ref="AS50" si="115">SUMPRODUCT(AS42:AS49,$B$16:$B$23)/SUM($B$16:$B$23)</f>
        <v>0.85726410590197111</v>
      </c>
      <c r="AT50" s="21">
        <f t="shared" ref="AT50" si="116">SUMPRODUCT(AT42:AT49,$B$16:$B$23)/SUM($B$16:$B$23)</f>
        <v>0.85556136807322913</v>
      </c>
      <c r="AU50" s="21">
        <f t="shared" ref="AU50" si="117">SUMPRODUCT(AU42:AU49,$B$16:$B$23)/SUM($B$16:$B$23)</f>
        <v>0.85378080486743613</v>
      </c>
      <c r="AV50" s="21">
        <f t="shared" ref="AV50" si="118">SUMPRODUCT(AV42:AV49,$B$16:$B$23)/SUM($B$16:$B$23)</f>
        <v>0.85192563719204584</v>
      </c>
      <c r="AW50" s="21">
        <f t="shared" ref="AW50" si="119">SUMPRODUCT(AW42:AW49,$B$16:$B$23)/SUM($B$16:$B$23)</f>
        <v>0.84999881392262022</v>
      </c>
      <c r="AX50" s="21">
        <f t="shared" ref="AX50" si="120">SUMPRODUCT(AX42:AX49,$B$16:$B$23)/SUM($B$16:$B$23)</f>
        <v>0.84800313202952493</v>
      </c>
      <c r="AY50" s="21">
        <f t="shared" ref="AY50" si="121">SUMPRODUCT(AY42:AY49,$B$16:$B$23)/SUM($B$16:$B$23)</f>
        <v>0.84594117405586788</v>
      </c>
      <c r="AZ50" s="21">
        <f t="shared" ref="AZ50" si="122">SUMPRODUCT(AZ42:AZ49,$B$16:$B$23)/SUM($B$16:$B$23)</f>
        <v>0.843815311409014</v>
      </c>
      <c r="BA50" s="21">
        <f t="shared" ref="BA50" si="123">SUMPRODUCT(BA42:BA49,$B$16:$B$23)/SUM($B$16:$B$23)</f>
        <v>0.84162781824952604</v>
      </c>
      <c r="BB50" s="21">
        <f t="shared" ref="BB50" si="124">SUMPRODUCT(BB42:BB49,$B$16:$B$23)/SUM($B$16:$B$23)</f>
        <v>0.83938080011859018</v>
      </c>
      <c r="BC50" s="21">
        <f t="shared" ref="BC50" si="125">SUMPRODUCT(BC42:BC49,$B$16:$B$23)/SUM($B$16:$B$23)</f>
        <v>0.83707619764770813</v>
      </c>
      <c r="BD50" s="21">
        <f t="shared" ref="BD50" si="126">SUMPRODUCT(BD42:BD49,$B$16:$B$23)/SUM($B$16:$B$23)</f>
        <v>0.83471589089964915</v>
      </c>
      <c r="BE50" s="21">
        <f t="shared" ref="BE50" si="127">SUMPRODUCT(BE42:BE49,$B$16:$B$23)/SUM($B$16:$B$23)</f>
        <v>0.83230162507958805</v>
      </c>
      <c r="BF50" s="21">
        <f t="shared" ref="BF50" si="128">SUMPRODUCT(BF42:BF49,$B$16:$B$23)/SUM($B$16:$B$23)</f>
        <v>0.82983501557192518</v>
      </c>
      <c r="BG50" s="21">
        <f t="shared" ref="BG50" si="129">SUMPRODUCT(BG42:BG49,$B$16:$B$23)/SUM($B$16:$B$23)</f>
        <v>0.82731765740791496</v>
      </c>
      <c r="BH50" s="21">
        <f t="shared" ref="BH50" si="130">SUMPRODUCT(BH42:BH49,$B$16:$B$23)/SUM($B$16:$B$23)</f>
        <v>0.82475103592657617</v>
      </c>
      <c r="BI50" s="21">
        <f t="shared" ref="BI50" si="131">SUMPRODUCT(BI42:BI49,$B$16:$B$23)/SUM($B$16:$B$23)</f>
        <v>0.82213653272935994</v>
      </c>
      <c r="BJ50" s="21">
        <f t="shared" ref="BJ50" si="132">SUMPRODUCT(BJ42:BJ49,$B$16:$B$23)/SUM($B$16:$B$23)</f>
        <v>0.81947544357974589</v>
      </c>
      <c r="BK50" s="21">
        <f t="shared" ref="BK50" si="133">SUMPRODUCT(BK42:BK49,$B$16:$B$23)/SUM($B$16:$B$23)</f>
        <v>0.81676907966330281</v>
      </c>
      <c r="BL50" s="21">
        <f t="shared" ref="BL50" si="134">SUMPRODUCT(BL42:BL49,$B$16:$B$23)/SUM($B$16:$B$23)</f>
        <v>0.81401866728656647</v>
      </c>
      <c r="BM50" s="21">
        <f t="shared" ref="BM50" si="135">SUMPRODUCT(BM42:BM49,$B$16:$B$23)/SUM($B$16:$B$23)</f>
        <v>0.81122535440680343</v>
      </c>
      <c r="BN50" s="21">
        <f t="shared" ref="BN50" si="136">SUMPRODUCT(BN42:BN49,$B$16:$B$23)/SUM($B$16:$B$23)</f>
        <v>0.80839023786422715</v>
      </c>
      <c r="BO50" s="21">
        <f t="shared" ref="BO50" si="137">SUMPRODUCT(BO42:BO49,$B$16:$B$23)/SUM($B$16:$B$23)</f>
        <v>0.80551443239803511</v>
      </c>
      <c r="BP50" s="21">
        <f t="shared" ref="BP50" si="138">SUMPRODUCT(BP42:BP49,$B$16:$B$23)/SUM($B$16:$B$23)</f>
        <v>0.80259898696844534</v>
      </c>
      <c r="BQ50" s="21">
        <f t="shared" ref="BQ50" si="139">SUMPRODUCT(BQ42:BQ49,$B$16:$B$23)/SUM($B$16:$B$23)</f>
        <v>0.79964488947867274</v>
      </c>
      <c r="BR50" s="21">
        <f t="shared" ref="BR50" si="140">SUMPRODUCT(BR42:BR49,$B$16:$B$23)/SUM($B$16:$B$23)</f>
        <v>0.79665310161230873</v>
      </c>
      <c r="BS50" s="21">
        <f t="shared" ref="BS50" si="141">SUMPRODUCT(BS42:BS49,$B$16:$B$23)/SUM($B$16:$B$23)</f>
        <v>0.79362459797348084</v>
      </c>
      <c r="BT50" s="21">
        <f t="shared" ref="BT50" si="142">SUMPRODUCT(BT42:BT49,$B$16:$B$23)/SUM($B$16:$B$23)</f>
        <v>0.79056030054645265</v>
      </c>
      <c r="BU50" s="21">
        <f t="shared" ref="BU50" si="143">SUMPRODUCT(BU42:BU49,$B$16:$B$23)/SUM($B$16:$B$23)</f>
        <v>0.78746108217054345</v>
      </c>
      <c r="BV50" s="21">
        <f t="shared" ref="BV50" si="144">SUMPRODUCT(BV42:BV49,$B$16:$B$23)/SUM($B$16:$B$23)</f>
        <v>0.78432781287315212</v>
      </c>
      <c r="BW50" s="21">
        <f t="shared" ref="BW50" si="145">SUMPRODUCT(BW42:BW49,$B$16:$B$23)/SUM($B$16:$B$23)</f>
        <v>0.78116137571899169</v>
      </c>
      <c r="BX50" s="21">
        <f t="shared" ref="BX50" si="146">SUMPRODUCT(BX42:BX49,$B$16:$B$23)/SUM($B$16:$B$23)</f>
        <v>0.7779626098584469</v>
      </c>
      <c r="BY50" s="21">
        <f t="shared" ref="BY50" si="147">SUMPRODUCT(BY42:BY49,$B$16:$B$23)/SUM($B$16:$B$23)</f>
        <v>0.77473231315673763</v>
      </c>
      <c r="BZ50" s="21">
        <f t="shared" ref="BZ50" si="148">SUMPRODUCT(BZ42:BZ49,$B$16:$B$23)/SUM($B$16:$B$23)</f>
        <v>0.77147124462746242</v>
      </c>
      <c r="CA50" s="21">
        <f t="shared" ref="CA50" si="149">SUMPRODUCT(CA42:CA49,$B$16:$B$23)/SUM($B$16:$B$23)</f>
        <v>0.7681801735514967</v>
      </c>
      <c r="CB50" s="21">
        <f t="shared" ref="CB50" si="150">SUMPRODUCT(CB42:CB49,$B$16:$B$23)/SUM($B$16:$B$23)</f>
        <v>0.76485989558463541</v>
      </c>
      <c r="CC50" s="21">
        <f t="shared" ref="CC50" si="151">SUMPRODUCT(CC42:CC49,$B$16:$B$23)/SUM($B$16:$B$23)</f>
        <v>0.76151116986113998</v>
      </c>
      <c r="CD50" s="21">
        <f t="shared" ref="CD50" si="152">SUMPRODUCT(CD42:CD49,$B$16:$B$23)/SUM($B$16:$B$23)</f>
        <v>0.75813472092224954</v>
      </c>
      <c r="CE50" s="21">
        <f t="shared" ref="CE50" si="153">SUMPRODUCT(CE42:CE49,$B$16:$B$23)/SUM($B$16:$B$23)</f>
        <v>0.75473124051389073</v>
      </c>
      <c r="CF50" s="21">
        <f t="shared" ref="CF50" si="154">SUMPRODUCT(CF42:CF49,$B$16:$B$23)/SUM($B$16:$B$23)</f>
        <v>0.751301433016762</v>
      </c>
      <c r="CG50" s="21">
        <f t="shared" ref="CG50" si="155">SUMPRODUCT(CG42:CG49,$B$16:$B$23)/SUM($B$16:$B$23)</f>
        <v>0.74784603010163109</v>
      </c>
      <c r="CH50" s="21">
        <f t="shared" ref="CH50" si="156">SUMPRODUCT(CH42:CH49,$B$16:$B$23)/SUM($B$16:$B$23)</f>
        <v>0.74436573166421771</v>
      </c>
      <c r="CI50" s="21">
        <f t="shared" ref="CI50" si="157">SUMPRODUCT(CI42:CI49,$B$16:$B$23)/SUM($B$16:$B$23)</f>
        <v>0.74086120731468008</v>
      </c>
      <c r="CJ50" s="21">
        <f t="shared" ref="CJ50" si="158">SUMPRODUCT(CJ42:CJ49,$B$16:$B$23)/SUM($B$16:$B$23)</f>
        <v>0.73733309777689549</v>
      </c>
      <c r="CK50" s="21">
        <f t="shared" ref="CK50" si="159">SUMPRODUCT(CK42:CK49,$B$16:$B$23)/SUM($B$16:$B$23)</f>
        <v>0.73378205507283545</v>
      </c>
      <c r="CL50" s="21">
        <f t="shared" ref="CL50" si="160">SUMPRODUCT(CL42:CL49,$B$16:$B$23)/SUM($B$16:$B$23)</f>
        <v>0.73020875538975594</v>
      </c>
      <c r="CM50" s="21">
        <f t="shared" ref="CM50" si="161">SUMPRODUCT(CM42:CM49,$B$16:$B$23)/SUM($B$16:$B$23)</f>
        <v>0.72661384647481109</v>
      </c>
      <c r="CN50" s="21">
        <f t="shared" ref="CN50" si="162">SUMPRODUCT(CN42:CN49,$B$16:$B$23)/SUM($B$16:$B$23)</f>
        <v>0.72299794884120561</v>
      </c>
      <c r="CO50" s="21">
        <f t="shared" ref="CO50" si="163">SUMPRODUCT(CO42:CO49,$B$16:$B$23)/SUM($B$16:$B$23)</f>
        <v>0.71936165690974507</v>
      </c>
      <c r="CP50" s="21">
        <f t="shared" ref="CP50" si="164">SUMPRODUCT(CP42:CP49,$B$16:$B$23)/SUM($B$16:$B$23)</f>
        <v>0.71570557444283134</v>
      </c>
      <c r="CQ50" s="21">
        <f t="shared" ref="CQ50" si="165">SUMPRODUCT(CQ42:CQ49,$B$16:$B$23)/SUM($B$16:$B$23)</f>
        <v>0.7626438840751868</v>
      </c>
      <c r="CR50" s="21">
        <f t="shared" ref="CR50" si="166">SUMPRODUCT(CR42:CR49,$B$16:$B$23)/SUM($B$16:$B$23)</f>
        <v>0.8082482174483262</v>
      </c>
      <c r="CS50" s="21">
        <f t="shared" ref="CS50" si="167">SUMPRODUCT(CS42:CS49,$B$16:$B$23)/SUM($B$16:$B$23)</f>
        <v>0.85255737413738664</v>
      </c>
      <c r="CT50" s="21">
        <f t="shared" ref="CT50" si="168">SUMPRODUCT(CT42:CT49,$B$16:$B$23)/SUM($B$16:$B$23)</f>
        <v>0.89560901056973485</v>
      </c>
      <c r="CU50" s="21">
        <f t="shared" ref="CU50" si="169">SUMPRODUCT(CU42:CU49,$B$16:$B$23)/SUM($B$16:$B$23)</f>
        <v>0.93743970751267225</v>
      </c>
      <c r="CV50" s="21">
        <f t="shared" ref="CV50" si="170">SUMPRODUCT(CV42:CV49,$B$16:$B$23)/SUM($B$16:$B$23)</f>
        <v>0.97808501281272386</v>
      </c>
      <c r="CW50" s="21">
        <f t="shared" ref="CW50" si="171">SUMPRODUCT(CW42:CW49,$B$16:$B$23)/SUM($B$16:$B$23)</f>
        <v>1.0175794261367457</v>
      </c>
      <c r="CX50" s="21">
        <f t="shared" ref="CX50" si="172">SUMPRODUCT(CX42:CX49,$B$16:$B$23)/SUM($B$16:$B$23)</f>
        <v>1.0559564297806727</v>
      </c>
      <c r="CY50" s="21">
        <f t="shared" ref="CY50" si="173">SUMPRODUCT(CY42:CY49,$B$16:$B$23)/SUM($B$16:$B$23)</f>
        <v>1.0932485185758454</v>
      </c>
      <c r="CZ50" s="21">
        <f t="shared" ref="CZ50" si="174">SUMPRODUCT(CZ42:CZ49,$B$16:$B$23)/SUM($B$16:$B$23)</f>
        <v>1.1294872609096296</v>
      </c>
      <c r="DA50" s="21">
        <f t="shared" ref="DA50" si="175">SUMPRODUCT(DA42:DA49,$B$16:$B$23)/SUM($B$16:$B$23)</f>
        <v>1.1647033364673014</v>
      </c>
      <c r="DB50" s="21">
        <f t="shared" ref="DB50" si="176">SUMPRODUCT(DB42:DB49,$B$16:$B$23)/SUM($B$16:$B$23)</f>
        <v>1.1989265193272174</v>
      </c>
      <c r="DC50" s="21">
        <f t="shared" ref="DC50" si="177">SUMPRODUCT(DC42:DC49,$B$16:$B$23)/SUM($B$16:$B$23)</f>
        <v>1.232185704601003</v>
      </c>
      <c r="DD50" s="21">
        <f t="shared" ref="DD50" si="178">SUMPRODUCT(DD42:DD49,$B$16:$B$23)/SUM($B$16:$B$23)</f>
        <v>1.2645089342938567</v>
      </c>
      <c r="DE50" s="21">
        <f t="shared" ref="DE50" si="179">SUMPRODUCT(DE42:DE49,$B$16:$B$23)/SUM($B$16:$B$23)</f>
        <v>1.2959234500969381</v>
      </c>
      <c r="DF50" s="21">
        <f t="shared" ref="DF50" si="180">SUMPRODUCT(DF42:DF49,$B$16:$B$23)/SUM($B$16:$B$23)</f>
        <v>1.3264557260278969</v>
      </c>
      <c r="DG50" s="21">
        <f t="shared" ref="DG50" si="181">SUMPRODUCT(DG42:DG49,$B$16:$B$23)/SUM($B$16:$B$23)</f>
        <v>1.3561314537756686</v>
      </c>
      <c r="DH50" s="21">
        <f t="shared" ref="DH50" si="182">SUMPRODUCT(DH42:DH49,$B$16:$B$23)/SUM($B$16:$B$23)</f>
        <v>1.3849755657373868</v>
      </c>
      <c r="DI50" s="21">
        <f t="shared" ref="DI50" si="183">SUMPRODUCT(DI42:DI49,$B$16:$B$23)/SUM($B$16:$B$23)</f>
        <v>1.4130122573807582</v>
      </c>
      <c r="DJ50" s="21">
        <f t="shared" ref="DJ50:DW50" si="184">SUMPRODUCT(DJ42:DJ49,$B$16:$B$23)/SUM($B$16:$B$23)</f>
        <v>1.440265032650633</v>
      </c>
      <c r="DK50" s="21">
        <f t="shared" si="184"/>
        <v>1.4667567321181447</v>
      </c>
      <c r="DL50" s="21">
        <f t="shared" si="184"/>
        <v>1.4925095206452503</v>
      </c>
      <c r="DM50" s="21">
        <f t="shared" si="184"/>
        <v>1.5175449073041063</v>
      </c>
      <c r="DN50" s="21">
        <f t="shared" si="184"/>
        <v>1.5418837647127825</v>
      </c>
      <c r="DO50" s="21">
        <f t="shared" si="184"/>
        <v>1.5655463724715415</v>
      </c>
      <c r="DP50" s="21">
        <f t="shared" si="184"/>
        <v>1.5885524427458042</v>
      </c>
      <c r="DQ50" s="21">
        <f t="shared" si="184"/>
        <v>1.610921103820949</v>
      </c>
      <c r="DR50" s="21">
        <f t="shared" si="184"/>
        <v>1.6326709173354026</v>
      </c>
      <c r="DS50" s="21">
        <f t="shared" si="184"/>
        <v>1.6538198950082645</v>
      </c>
      <c r="DT50" s="21">
        <f t="shared" si="184"/>
        <v>1.6743855385623292</v>
      </c>
      <c r="DU50" s="21">
        <f t="shared" si="184"/>
        <v>1.6943848625536746</v>
      </c>
      <c r="DV50" s="21">
        <f t="shared" si="184"/>
        <v>1.7138343768966482</v>
      </c>
      <c r="DW50" s="21">
        <f t="shared" si="184"/>
        <v>1.7327501017770122</v>
      </c>
      <c r="DX50" s="21">
        <f t="shared" ref="DX50:GI50" si="185">SUMPRODUCT(DX42:DX49,$B$16:$B$23)/SUM($B$16:$B$23)</f>
        <v>1.7511475821271401</v>
      </c>
      <c r="DY50" s="21">
        <f t="shared" si="185"/>
        <v>1.7690419212824819</v>
      </c>
      <c r="DZ50" s="21">
        <f t="shared" si="185"/>
        <v>1.7864478004689099</v>
      </c>
      <c r="EA50" s="21">
        <f t="shared" si="185"/>
        <v>1.8033794649108295</v>
      </c>
      <c r="EB50" s="21">
        <f t="shared" si="185"/>
        <v>1.8198507367319547</v>
      </c>
      <c r="EC50" s="21">
        <f t="shared" si="185"/>
        <v>1.8358750274767235</v>
      </c>
      <c r="ED50" s="21">
        <f t="shared" si="185"/>
        <v>1.8514653660821441</v>
      </c>
      <c r="EE50" s="21">
        <f t="shared" si="185"/>
        <v>1.8666344153923582</v>
      </c>
      <c r="EF50" s="21">
        <f t="shared" si="185"/>
        <v>1.8813944617195131</v>
      </c>
      <c r="EG50" s="21">
        <f t="shared" si="185"/>
        <v>1.8957574259984293</v>
      </c>
      <c r="EH50" s="21">
        <f t="shared" si="185"/>
        <v>1.9097348746128129</v>
      </c>
      <c r="EI50" s="21">
        <f t="shared" si="185"/>
        <v>1.9233380480479176</v>
      </c>
      <c r="EJ50" s="21">
        <f t="shared" si="185"/>
        <v>1.93657787650046</v>
      </c>
      <c r="EK50" s="21">
        <f t="shared" si="185"/>
        <v>1.9494649646690045</v>
      </c>
      <c r="EL50" s="21">
        <f t="shared" si="185"/>
        <v>1.9620096014091735</v>
      </c>
      <c r="EM50" s="21">
        <f t="shared" si="185"/>
        <v>1.9742217691041564</v>
      </c>
      <c r="EN50" s="21">
        <f t="shared" si="185"/>
        <v>1.9861111707004693</v>
      </c>
      <c r="EO50" s="21">
        <f t="shared" si="185"/>
        <v>1.9976872438843716</v>
      </c>
      <c r="EP50" s="21">
        <f t="shared" si="185"/>
        <v>2.0089591448221231</v>
      </c>
      <c r="EQ50" s="21">
        <f t="shared" si="185"/>
        <v>2.0199357565217464</v>
      </c>
      <c r="ER50" s="21">
        <f t="shared" si="185"/>
        <v>2.0306256969478724</v>
      </c>
      <c r="ES50" s="21">
        <f t="shared" si="185"/>
        <v>2.041037340675234</v>
      </c>
      <c r="ET50" s="21">
        <f t="shared" si="185"/>
        <v>2.051178830639651</v>
      </c>
      <c r="EU50" s="21">
        <f t="shared" si="185"/>
        <v>2.0610580664901299</v>
      </c>
      <c r="EV50" s="21">
        <f t="shared" si="185"/>
        <v>2.0706827118241566</v>
      </c>
      <c r="EW50" s="21">
        <f t="shared" si="185"/>
        <v>2.0800602012090446</v>
      </c>
      <c r="EX50" s="21">
        <f t="shared" si="185"/>
        <v>2.0891977569029714</v>
      </c>
      <c r="EY50" s="21">
        <f t="shared" si="185"/>
        <v>2.0981023984209926</v>
      </c>
      <c r="EZ50" s="21">
        <f t="shared" si="185"/>
        <v>2.10678093524304</v>
      </c>
      <c r="FA50" s="21">
        <f t="shared" si="185"/>
        <v>2.115239973067724</v>
      </c>
      <c r="FB50" s="21">
        <f t="shared" si="185"/>
        <v>2.123485919880971</v>
      </c>
      <c r="FC50" s="21">
        <f t="shared" si="185"/>
        <v>2.1315250054652468</v>
      </c>
      <c r="FD50" s="21">
        <f t="shared" si="185"/>
        <v>2.1393632911746159</v>
      </c>
      <c r="FE50" s="21">
        <f t="shared" si="185"/>
        <v>2.1470066566339465</v>
      </c>
      <c r="FF50" s="21">
        <f t="shared" si="185"/>
        <v>2.154460805157262</v>
      </c>
      <c r="FG50" s="21">
        <f t="shared" si="185"/>
        <v>2.161731269005442</v>
      </c>
      <c r="FH50" s="21">
        <f t="shared" si="185"/>
        <v>2.1688234285880235</v>
      </c>
      <c r="FI50" s="21">
        <f t="shared" si="185"/>
        <v>2.1757425216169497</v>
      </c>
      <c r="FJ50" s="21">
        <f t="shared" si="185"/>
        <v>2.1824936284004699</v>
      </c>
      <c r="FK50" s="21">
        <f t="shared" si="185"/>
        <v>2.1890816765430663</v>
      </c>
      <c r="FL50" s="21">
        <f t="shared" si="185"/>
        <v>2.1955114455058666</v>
      </c>
      <c r="FM50" s="21">
        <f t="shared" si="185"/>
        <v>2.2017875805962008</v>
      </c>
      <c r="FN50" s="21">
        <f t="shared" si="185"/>
        <v>2.2079146001122276</v>
      </c>
      <c r="FO50" s="21">
        <f t="shared" si="185"/>
        <v>2.2138968862748007</v>
      </c>
      <c r="FP50" s="21">
        <f t="shared" si="185"/>
        <v>2.2197386892960962</v>
      </c>
      <c r="FQ50" s="21">
        <f t="shared" si="185"/>
        <v>2.2254441313273241</v>
      </c>
      <c r="FR50" s="21">
        <f t="shared" si="185"/>
        <v>2.2310172157888473</v>
      </c>
      <c r="FS50" s="21">
        <f t="shared" si="185"/>
        <v>2.2364618327259325</v>
      </c>
      <c r="FT50" s="21">
        <f t="shared" si="185"/>
        <v>2.2417817548048014</v>
      </c>
      <c r="FU50" s="21">
        <f t="shared" si="185"/>
        <v>2.2469806408264543</v>
      </c>
      <c r="FV50" s="21">
        <f t="shared" si="185"/>
        <v>2.2520620391359252</v>
      </c>
      <c r="FW50" s="21">
        <f t="shared" si="185"/>
        <v>2.257029405880028</v>
      </c>
      <c r="FX50" s="21">
        <f t="shared" si="185"/>
        <v>2.2618861009725109</v>
      </c>
      <c r="FY50" s="21">
        <f t="shared" si="185"/>
        <v>2.266635382657082</v>
      </c>
      <c r="FZ50" s="21">
        <f t="shared" si="185"/>
        <v>2.2712804105557018</v>
      </c>
      <c r="GA50" s="21">
        <f t="shared" si="185"/>
        <v>2.2758242486260447</v>
      </c>
      <c r="GB50" s="21">
        <f t="shared" si="185"/>
        <v>2.2802698895093076</v>
      </c>
      <c r="GC50" s="21">
        <f t="shared" si="185"/>
        <v>2.2846202385363439</v>
      </c>
      <c r="GD50" s="21">
        <f t="shared" si="185"/>
        <v>2.2888781128248024</v>
      </c>
      <c r="GE50" s="21">
        <f t="shared" si="185"/>
        <v>2.2930462439285551</v>
      </c>
      <c r="GF50" s="21">
        <f t="shared" si="185"/>
        <v>2.2971272815596508</v>
      </c>
      <c r="GG50" s="21">
        <f t="shared" si="185"/>
        <v>2.3011238089390589</v>
      </c>
      <c r="GH50" s="21">
        <f t="shared" si="185"/>
        <v>2.3050383306434448</v>
      </c>
      <c r="GI50" s="21">
        <f t="shared" si="185"/>
        <v>2.3088732749704093</v>
      </c>
      <c r="GJ50" s="21">
        <f t="shared" ref="GJ50:IT50" si="186">SUMPRODUCT(GJ42:GJ49,$B$16:$B$23)/SUM($B$16:$B$23)</f>
        <v>2.3126309962331031</v>
      </c>
      <c r="GK50" s="21">
        <f t="shared" si="186"/>
        <v>2.3163137788703958</v>
      </c>
      <c r="GL50" s="21">
        <f t="shared" si="186"/>
        <v>2.3199238422284938</v>
      </c>
      <c r="GM50" s="21">
        <f t="shared" si="186"/>
        <v>2.3234633379118894</v>
      </c>
      <c r="GN50" s="21">
        <f t="shared" si="186"/>
        <v>2.3269343564676297</v>
      </c>
      <c r="GO50" s="21">
        <f t="shared" si="186"/>
        <v>2.3303389298107677</v>
      </c>
      <c r="GP50" s="21">
        <f t="shared" si="186"/>
        <v>2.3336790276909913</v>
      </c>
      <c r="GQ50" s="21">
        <f t="shared" si="186"/>
        <v>2.3369565656292166</v>
      </c>
      <c r="GR50" s="21">
        <f t="shared" si="186"/>
        <v>2.3401734037721265</v>
      </c>
      <c r="GS50" s="21">
        <f t="shared" si="186"/>
        <v>2.3433313452154585</v>
      </c>
      <c r="GT50" s="21">
        <f t="shared" si="186"/>
        <v>2.3464321445718777</v>
      </c>
      <c r="GU50" s="21">
        <f t="shared" si="186"/>
        <v>2.3494775040139517</v>
      </c>
      <c r="GV50" s="21">
        <f t="shared" si="186"/>
        <v>2.3524690733751048</v>
      </c>
      <c r="GW50" s="21">
        <f t="shared" si="186"/>
        <v>2.355255430354295</v>
      </c>
      <c r="GX50" s="21">
        <f t="shared" si="186"/>
        <v>2.3578439101845041</v>
      </c>
      <c r="GY50" s="21">
        <f t="shared" si="186"/>
        <v>2.3602416171542688</v>
      </c>
      <c r="GZ50" s="21">
        <f t="shared" si="186"/>
        <v>2.3624554315818465</v>
      </c>
      <c r="HA50" s="21">
        <f t="shared" si="186"/>
        <v>2.3644920165827981</v>
      </c>
      <c r="HB50" s="21">
        <f t="shared" si="186"/>
        <v>2.3663578246370274</v>
      </c>
      <c r="HC50" s="21">
        <f t="shared" si="186"/>
        <v>2.3680591039611119</v>
      </c>
      <c r="HD50" s="21">
        <f t="shared" si="186"/>
        <v>2.3696019046916317</v>
      </c>
      <c r="HE50" s="21">
        <f t="shared" si="186"/>
        <v>2.3709920848850006</v>
      </c>
      <c r="HF50" s="21">
        <f t="shared" si="186"/>
        <v>2.3722353163391832</v>
      </c>
      <c r="HG50" s="21">
        <f t="shared" si="186"/>
        <v>2.373337090242492</v>
      </c>
      <c r="HH50" s="21">
        <f t="shared" si="186"/>
        <v>2.3743027226545408</v>
      </c>
      <c r="HI50" s="21">
        <f t="shared" si="186"/>
        <v>2.3751373598242531</v>
      </c>
      <c r="HJ50" s="21">
        <f t="shared" si="186"/>
        <v>2.3758459833497181</v>
      </c>
      <c r="HK50" s="21">
        <f t="shared" si="186"/>
        <v>2.3764334151845143</v>
      </c>
      <c r="HL50" s="21">
        <f t="shared" si="186"/>
        <v>2.3769043224950162</v>
      </c>
      <c r="HM50" s="21">
        <f t="shared" si="186"/>
        <v>2.3772632223730472</v>
      </c>
      <c r="HN50" s="21">
        <f t="shared" si="186"/>
        <v>2.3775144864081308</v>
      </c>
      <c r="HO50" s="21">
        <f t="shared" si="186"/>
        <v>2.3776623451234657</v>
      </c>
      <c r="HP50" s="21">
        <f t="shared" si="186"/>
        <v>2.3777108922796222</v>
      </c>
      <c r="HQ50" s="21">
        <f t="shared" si="186"/>
        <v>2.3776640890498548</v>
      </c>
      <c r="HR50" s="21">
        <f t="shared" si="186"/>
        <v>2.3775257680708086</v>
      </c>
      <c r="HS50" s="21">
        <f t="shared" si="186"/>
        <v>2.3772996373722797</v>
      </c>
      <c r="HT50" s="21">
        <f t="shared" si="186"/>
        <v>2.3769892841895932</v>
      </c>
      <c r="HU50" s="21">
        <f t="shared" si="186"/>
        <v>2.3765981786620625</v>
      </c>
      <c r="HV50" s="21">
        <f t="shared" si="186"/>
        <v>2.3761296774208738</v>
      </c>
      <c r="HW50" s="21">
        <f t="shared" si="186"/>
        <v>2.3755870270696673</v>
      </c>
      <c r="HX50" s="21">
        <f t="shared" si="186"/>
        <v>2.3749733675609748</v>
      </c>
      <c r="HY50" s="21">
        <f t="shared" si="186"/>
        <v>2.3742917354715813</v>
      </c>
      <c r="HZ50" s="21">
        <f t="shared" si="186"/>
        <v>2.3735450671798084</v>
      </c>
      <c r="IA50" s="21">
        <f t="shared" si="186"/>
        <v>2.3727362019475975</v>
      </c>
      <c r="IB50" s="21">
        <f t="shared" si="186"/>
        <v>2.3718678849102202</v>
      </c>
      <c r="IC50" s="21">
        <f t="shared" si="186"/>
        <v>2.3709427699763341</v>
      </c>
      <c r="ID50" s="21">
        <f t="shared" si="186"/>
        <v>2.3699634226410478</v>
      </c>
      <c r="IE50" s="21">
        <f t="shared" si="186"/>
        <v>2.3689323227145538</v>
      </c>
      <c r="IF50" s="21">
        <f t="shared" si="186"/>
        <v>2.3678518669688344</v>
      </c>
      <c r="IG50" s="21">
        <f t="shared" si="186"/>
        <v>2.3667243717048723</v>
      </c>
      <c r="IH50" s="21">
        <f t="shared" si="186"/>
        <v>2.3655520752427033</v>
      </c>
      <c r="II50" s="21">
        <f t="shared" si="186"/>
        <v>2.3643371403366129</v>
      </c>
      <c r="IJ50" s="21">
        <f t="shared" si="186"/>
        <v>2.3630816565176889</v>
      </c>
      <c r="IK50" s="21">
        <f t="shared" si="186"/>
        <v>2.3617876423658761</v>
      </c>
      <c r="IL50" s="21">
        <f t="shared" si="186"/>
        <v>2.36045704771364</v>
      </c>
      <c r="IM50" s="21">
        <f t="shared" si="186"/>
        <v>2.3590917557832554</v>
      </c>
      <c r="IN50" s="21">
        <f t="shared" si="186"/>
        <v>2.3576935852596894</v>
      </c>
      <c r="IO50" s="21">
        <f t="shared" si="186"/>
        <v>2.3562642923010055</v>
      </c>
      <c r="IP50" s="21">
        <f t="shared" si="186"/>
        <v>2.3548055724881221</v>
      </c>
      <c r="IQ50" s="21">
        <f t="shared" si="186"/>
        <v>2.3533190627157516</v>
      </c>
      <c r="IR50" s="21">
        <f t="shared" si="186"/>
        <v>2.351806343026245</v>
      </c>
      <c r="IS50" s="21">
        <f t="shared" si="186"/>
        <v>2.3502689383880591</v>
      </c>
      <c r="IT50" s="67">
        <f t="shared" si="186"/>
        <v>2.3487083204204797</v>
      </c>
    </row>
    <row r="51" spans="1:254" x14ac:dyDescent="0.25">
      <c r="A51" s="10" t="s">
        <v>71</v>
      </c>
      <c r="B51" s="17" t="s">
        <v>67</v>
      </c>
      <c r="C51" s="16">
        <f>ccf*C50</f>
        <v>7.1108644232002582</v>
      </c>
      <c r="D51" s="1">
        <f t="shared" ref="D51:AI51" si="187">ccf*C50</f>
        <v>7.1108644232002582</v>
      </c>
      <c r="E51" s="1">
        <f t="shared" si="187"/>
        <v>7.3502663028014288</v>
      </c>
      <c r="F51" s="1">
        <f t="shared" si="187"/>
        <v>7.5460969262282767</v>
      </c>
      <c r="G51" s="1">
        <f t="shared" si="187"/>
        <v>7.7016440866962563</v>
      </c>
      <c r="H51" s="1">
        <f t="shared" si="187"/>
        <v>7.8197452575554731</v>
      </c>
      <c r="I51" s="1">
        <f t="shared" si="187"/>
        <v>7.9028921931302047</v>
      </c>
      <c r="J51" s="1">
        <f t="shared" si="187"/>
        <v>7.953306079510388</v>
      </c>
      <c r="K51" s="1">
        <f t="shared" si="187"/>
        <v>7.9993474060962049</v>
      </c>
      <c r="L51" s="1">
        <f t="shared" si="187"/>
        <v>8.041399949610275</v>
      </c>
      <c r="M51" s="1">
        <f t="shared" si="187"/>
        <v>8.0798294451539086</v>
      </c>
      <c r="N51" s="1">
        <f t="shared" si="187"/>
        <v>8.114982816873729</v>
      </c>
      <c r="O51" s="1">
        <f t="shared" si="187"/>
        <v>8.1471880920188742</v>
      </c>
      <c r="P51" s="1">
        <f t="shared" si="187"/>
        <v>8.1767565231577386</v>
      </c>
      <c r="Q51" s="1">
        <f t="shared" si="187"/>
        <v>8.2039801675086999</v>
      </c>
      <c r="R51" s="1">
        <f t="shared" si="187"/>
        <v>8.2291313664830206</v>
      </c>
      <c r="S51" s="1">
        <f t="shared" si="187"/>
        <v>8.2524624114600371</v>
      </c>
      <c r="T51" s="1">
        <f t="shared" si="187"/>
        <v>8.2742094114966136</v>
      </c>
      <c r="U51" s="1">
        <f t="shared" si="187"/>
        <v>8.2945896750851364</v>
      </c>
      <c r="V51" s="1">
        <f t="shared" si="187"/>
        <v>8.3138027667317527</v>
      </c>
      <c r="W51" s="1">
        <f t="shared" si="187"/>
        <v>8.3320328124591843</v>
      </c>
      <c r="X51" s="1">
        <f t="shared" si="187"/>
        <v>8.3494479473711429</v>
      </c>
      <c r="Y51" s="1">
        <f t="shared" si="187"/>
        <v>8.3662004422311895</v>
      </c>
      <c r="Z51" s="1">
        <f t="shared" si="187"/>
        <v>8.3802043415328953</v>
      </c>
      <c r="AA51" s="1">
        <f t="shared" si="187"/>
        <v>8.3916470079904428</v>
      </c>
      <c r="AB51" s="1">
        <f t="shared" si="187"/>
        <v>8.400702004718207</v>
      </c>
      <c r="AC51" s="1">
        <f t="shared" si="187"/>
        <v>8.4075297483167351</v>
      </c>
      <c r="AD51" s="1">
        <f t="shared" si="187"/>
        <v>8.4122777878698649</v>
      </c>
      <c r="AE51" s="1">
        <f t="shared" si="187"/>
        <v>8.4150828781316225</v>
      </c>
      <c r="AF51" s="1">
        <f t="shared" si="187"/>
        <v>8.4160701523768946</v>
      </c>
      <c r="AG51" s="1">
        <f t="shared" si="187"/>
        <v>8.4153555663696959</v>
      </c>
      <c r="AH51" s="1">
        <f t="shared" si="187"/>
        <v>8.4130452079330968</v>
      </c>
      <c r="AI51" s="1">
        <f t="shared" si="187"/>
        <v>8.4092372523278609</v>
      </c>
      <c r="AJ51" s="1">
        <f t="shared" ref="AJ51:BO51" si="188">ccf*AI50</f>
        <v>8.4040215247271153</v>
      </c>
      <c r="AK51" s="1">
        <f t="shared" si="188"/>
        <v>8.3974809985224486</v>
      </c>
      <c r="AL51" s="1">
        <f t="shared" si="188"/>
        <v>8.3896916372750532</v>
      </c>
      <c r="AM51" s="1">
        <f t="shared" si="188"/>
        <v>8.3807235917941831</v>
      </c>
      <c r="AN51" s="1">
        <f t="shared" si="188"/>
        <v>8.3706408330143507</v>
      </c>
      <c r="AO51" s="1">
        <f t="shared" si="188"/>
        <v>8.3595027711582706</v>
      </c>
      <c r="AP51" s="1">
        <f t="shared" si="188"/>
        <v>8.3473637326820036</v>
      </c>
      <c r="AQ51" s="1">
        <f t="shared" si="188"/>
        <v>8.334273869421331</v>
      </c>
      <c r="AR51" s="1">
        <f t="shared" si="188"/>
        <v>8.3202794714120856</v>
      </c>
      <c r="AS51" s="1">
        <f t="shared" si="188"/>
        <v>8.3054229659202896</v>
      </c>
      <c r="AT51" s="1">
        <f t="shared" si="188"/>
        <v>8.2897439040720613</v>
      </c>
      <c r="AU51" s="1">
        <f t="shared" si="188"/>
        <v>8.2732784292681263</v>
      </c>
      <c r="AV51" s="1">
        <f t="shared" si="188"/>
        <v>8.2560603830681067</v>
      </c>
      <c r="AW51" s="1">
        <f t="shared" si="188"/>
        <v>8.2381209116470835</v>
      </c>
      <c r="AX51" s="1">
        <f t="shared" si="188"/>
        <v>8.2194885306317378</v>
      </c>
      <c r="AY51" s="1">
        <f t="shared" si="188"/>
        <v>8.2001902867255065</v>
      </c>
      <c r="AZ51" s="1">
        <f t="shared" si="188"/>
        <v>8.180251153120242</v>
      </c>
      <c r="BA51" s="1">
        <f t="shared" si="188"/>
        <v>8.1596940613251654</v>
      </c>
      <c r="BB51" s="1">
        <f t="shared" si="188"/>
        <v>8.1385410024729161</v>
      </c>
      <c r="BC51" s="1">
        <f t="shared" si="188"/>
        <v>8.1168123371467669</v>
      </c>
      <c r="BD51" s="1">
        <f t="shared" si="188"/>
        <v>8.0945268312533383</v>
      </c>
      <c r="BE51" s="1">
        <f t="shared" si="188"/>
        <v>8.0717026649996075</v>
      </c>
      <c r="BF51" s="1">
        <f t="shared" si="188"/>
        <v>8.0483567145196169</v>
      </c>
      <c r="BG51" s="1">
        <f t="shared" si="188"/>
        <v>8.0245046005805172</v>
      </c>
      <c r="BH51" s="1">
        <f t="shared" si="188"/>
        <v>8.0001617471345376</v>
      </c>
      <c r="BI51" s="1">
        <f t="shared" si="188"/>
        <v>7.9753425174099917</v>
      </c>
      <c r="BJ51" s="1">
        <f t="shared" si="188"/>
        <v>7.9500602714929105</v>
      </c>
      <c r="BK51" s="1">
        <f t="shared" si="188"/>
        <v>7.9243275394161428</v>
      </c>
      <c r="BL51" s="1">
        <f t="shared" si="188"/>
        <v>7.8981570003441384</v>
      </c>
      <c r="BM51" s="1">
        <f t="shared" si="188"/>
        <v>7.8715605126610972</v>
      </c>
      <c r="BN51" s="1">
        <f t="shared" si="188"/>
        <v>7.8445491771137892</v>
      </c>
      <c r="BO51" s="1">
        <f t="shared" si="188"/>
        <v>7.8171336001470761</v>
      </c>
      <c r="BP51" s="1">
        <f t="shared" ref="BP51:CU51" si="189">ccf*BO50</f>
        <v>7.7893245612889999</v>
      </c>
      <c r="BQ51" s="1">
        <f t="shared" si="189"/>
        <v>7.7611322039848663</v>
      </c>
      <c r="BR51" s="1">
        <f t="shared" si="189"/>
        <v>7.7325660812587653</v>
      </c>
      <c r="BS51" s="1">
        <f t="shared" si="189"/>
        <v>7.7036354925910251</v>
      </c>
      <c r="BT51" s="1">
        <f t="shared" si="189"/>
        <v>7.6743498624035595</v>
      </c>
      <c r="BU51" s="1">
        <f t="shared" si="189"/>
        <v>7.6447181062841967</v>
      </c>
      <c r="BV51" s="1">
        <f t="shared" si="189"/>
        <v>7.6147486645891549</v>
      </c>
      <c r="BW51" s="1">
        <f t="shared" si="189"/>
        <v>7.5844499504833811</v>
      </c>
      <c r="BX51" s="1">
        <f t="shared" si="189"/>
        <v>7.5538305032026498</v>
      </c>
      <c r="BY51" s="1">
        <f t="shared" si="189"/>
        <v>7.5228984373311816</v>
      </c>
      <c r="BZ51" s="1">
        <f t="shared" si="189"/>
        <v>7.4916614682256526</v>
      </c>
      <c r="CA51" s="1">
        <f t="shared" si="189"/>
        <v>7.4601269355475619</v>
      </c>
      <c r="CB51" s="1">
        <f t="shared" si="189"/>
        <v>7.4283022782429731</v>
      </c>
      <c r="CC51" s="1">
        <f t="shared" si="189"/>
        <v>7.3961951903034242</v>
      </c>
      <c r="CD51" s="1">
        <f t="shared" si="189"/>
        <v>7.3638130125572232</v>
      </c>
      <c r="CE51" s="1">
        <f t="shared" si="189"/>
        <v>7.3311627513181534</v>
      </c>
      <c r="CF51" s="1">
        <f t="shared" si="189"/>
        <v>7.2982510957693236</v>
      </c>
      <c r="CG51" s="1">
        <f t="shared" si="189"/>
        <v>7.2650848572720887</v>
      </c>
      <c r="CH51" s="1">
        <f t="shared" si="189"/>
        <v>7.2316711110827727</v>
      </c>
      <c r="CI51" s="1">
        <f t="shared" si="189"/>
        <v>7.1980166251929854</v>
      </c>
      <c r="CJ51" s="1">
        <f t="shared" si="189"/>
        <v>7.164127874732956</v>
      </c>
      <c r="CK51" s="1">
        <f t="shared" si="189"/>
        <v>7.1300110555025791</v>
      </c>
      <c r="CL51" s="1">
        <f t="shared" si="189"/>
        <v>7.0956724725543188</v>
      </c>
      <c r="CM51" s="1">
        <f t="shared" si="189"/>
        <v>7.0611186646189399</v>
      </c>
      <c r="CN51" s="1">
        <f t="shared" si="189"/>
        <v>7.0263558954114229</v>
      </c>
      <c r="CO51" s="1">
        <f t="shared" si="189"/>
        <v>6.9913901652944581</v>
      </c>
      <c r="CP51" s="1">
        <f t="shared" si="189"/>
        <v>6.956227222317235</v>
      </c>
      <c r="CQ51" s="1">
        <f t="shared" si="189"/>
        <v>6.9208729048621791</v>
      </c>
      <c r="CR51" s="1">
        <f t="shared" si="189"/>
        <v>7.3747663590070562</v>
      </c>
      <c r="CS51" s="1">
        <f t="shared" si="189"/>
        <v>7.8157602627253144</v>
      </c>
      <c r="CT51" s="1">
        <f t="shared" si="189"/>
        <v>8.2442298079085283</v>
      </c>
      <c r="CU51" s="1">
        <f t="shared" si="189"/>
        <v>8.6605391322093368</v>
      </c>
      <c r="CV51" s="1">
        <f t="shared" ref="CV51:DJ51" si="190">ccf*CU50</f>
        <v>9.0650419716475401</v>
      </c>
      <c r="CW51" s="1">
        <f t="shared" si="190"/>
        <v>9.458082073899039</v>
      </c>
      <c r="CX51" s="1">
        <f t="shared" si="190"/>
        <v>9.839993050742331</v>
      </c>
      <c r="CY51" s="1">
        <f t="shared" si="190"/>
        <v>10.211098675979105</v>
      </c>
      <c r="CZ51" s="1">
        <f t="shared" si="190"/>
        <v>10.571713174628425</v>
      </c>
      <c r="DA51" s="1">
        <f t="shared" si="190"/>
        <v>10.922141812996118</v>
      </c>
      <c r="DB51" s="1">
        <f t="shared" si="190"/>
        <v>11.262681263638804</v>
      </c>
      <c r="DC51" s="1">
        <f t="shared" si="190"/>
        <v>11.593619441894193</v>
      </c>
      <c r="DD51" s="1">
        <f t="shared" si="190"/>
        <v>11.915235763491699</v>
      </c>
      <c r="DE51" s="1">
        <f t="shared" si="190"/>
        <v>12.227801394621594</v>
      </c>
      <c r="DF51" s="1">
        <f t="shared" si="190"/>
        <v>12.531579762437392</v>
      </c>
      <c r="DG51" s="1">
        <f t="shared" si="190"/>
        <v>12.826826870689763</v>
      </c>
      <c r="DH51" s="1">
        <f t="shared" si="190"/>
        <v>13.113791158010715</v>
      </c>
      <c r="DI51" s="1">
        <f t="shared" si="190"/>
        <v>13.392713720680531</v>
      </c>
      <c r="DJ51" s="1">
        <f t="shared" si="190"/>
        <v>13.663828528871932</v>
      </c>
      <c r="DK51" s="1">
        <f t="shared" ref="DK51" si="191">ccf*DJ50</f>
        <v>13.92736286573162</v>
      </c>
      <c r="DL51" s="1">
        <f t="shared" ref="DL51" si="192">ccf*DK50</f>
        <v>14.18353759958246</v>
      </c>
      <c r="DM51" s="1">
        <f t="shared" ref="DM51" si="193">ccf*DL50</f>
        <v>14.432567064639571</v>
      </c>
      <c r="DN51" s="1">
        <f t="shared" ref="DN51" si="194">ccf*DM50</f>
        <v>14.674659253630708</v>
      </c>
      <c r="DO51" s="1">
        <f t="shared" ref="DO51" si="195">ccf*DN50</f>
        <v>14.910016004772608</v>
      </c>
      <c r="DP51" s="1">
        <f t="shared" ref="DP51" si="196">ccf*DO50</f>
        <v>15.138833421799806</v>
      </c>
      <c r="DQ51" s="1">
        <f t="shared" ref="DQ51" si="197">ccf*DP50</f>
        <v>15.361302121351926</v>
      </c>
      <c r="DR51" s="1">
        <f t="shared" ref="DR51" si="198">ccf*DQ50</f>
        <v>15.577607073948577</v>
      </c>
      <c r="DS51" s="1">
        <f t="shared" ref="DS51" si="199">ccf*DR50</f>
        <v>15.787927770633344</v>
      </c>
      <c r="DT51" s="1">
        <f t="shared" ref="DT51" si="200">ccf*DS50</f>
        <v>15.992438384729917</v>
      </c>
      <c r="DU51" s="1">
        <f t="shared" ref="DU51" si="201">ccf*DT50</f>
        <v>16.191308157897723</v>
      </c>
      <c r="DV51" s="1">
        <f t="shared" ref="DV51" si="202">ccf*DU50</f>
        <v>16.384701620894035</v>
      </c>
      <c r="DW51" s="1">
        <f t="shared" ref="DW51" si="203">ccf*DV50</f>
        <v>16.572778424590588</v>
      </c>
      <c r="DX51" s="1">
        <f t="shared" ref="DX51" si="204">ccf*DW50</f>
        <v>16.755693484183709</v>
      </c>
      <c r="DY51" s="1">
        <f t="shared" ref="DY51" si="205">ccf*DX50</f>
        <v>16.933597119169445</v>
      </c>
      <c r="DZ51" s="1">
        <f t="shared" ref="DZ51" si="206">ccf*DY50</f>
        <v>17.106635378801599</v>
      </c>
      <c r="EA51" s="1">
        <f t="shared" ref="EA51" si="207">ccf*DZ50</f>
        <v>17.274950230534358</v>
      </c>
      <c r="EB51" s="1">
        <f t="shared" ref="EB51" si="208">ccf*EA50</f>
        <v>17.43867942568772</v>
      </c>
      <c r="EC51" s="1">
        <f t="shared" ref="EC51" si="209">ccf*EB50</f>
        <v>17.597956624198002</v>
      </c>
      <c r="ED51" s="1">
        <f t="shared" ref="ED51" si="210">ccf*EC50</f>
        <v>17.752911515699918</v>
      </c>
      <c r="EE51" s="1">
        <f t="shared" ref="EE51" si="211">ccf*ED50</f>
        <v>17.903670090014334</v>
      </c>
      <c r="EF51" s="1">
        <f t="shared" ref="EF51" si="212">ccf*EE50</f>
        <v>18.050354796844104</v>
      </c>
      <c r="EG51" s="1">
        <f t="shared" ref="EG51" si="213">ccf*EF50</f>
        <v>18.19308444482769</v>
      </c>
      <c r="EH51" s="1">
        <f t="shared" ref="EH51" si="214">ccf*EG50</f>
        <v>18.33197430940481</v>
      </c>
      <c r="EI51" s="1">
        <f t="shared" ref="EI51" si="215">ccf*EH50</f>
        <v>18.467136237505901</v>
      </c>
      <c r="EJ51" s="1">
        <f t="shared" ref="EJ51" si="216">ccf*EI50</f>
        <v>18.598678924623364</v>
      </c>
      <c r="EK51" s="1">
        <f t="shared" ref="EK51" si="217">ccf*EJ50</f>
        <v>18.726708065759446</v>
      </c>
      <c r="EL51" s="1">
        <f t="shared" ref="EL51" si="218">ccf*EK50</f>
        <v>18.851326208349274</v>
      </c>
      <c r="EM51" s="1">
        <f t="shared" ref="EM51" si="219">ccf*EL50</f>
        <v>18.972632845626705</v>
      </c>
      <c r="EN51" s="1">
        <f t="shared" ref="EN51" si="220">ccf*EM50</f>
        <v>19.090724507237191</v>
      </c>
      <c r="EO51" s="1">
        <f t="shared" ref="EO51" si="221">ccf*EN50</f>
        <v>19.205695020673538</v>
      </c>
      <c r="EP51" s="1">
        <f t="shared" ref="EP51" si="222">ccf*EO50</f>
        <v>19.317635648361872</v>
      </c>
      <c r="EQ51" s="1">
        <f t="shared" ref="EQ51" si="223">ccf*EP50</f>
        <v>19.42663493042993</v>
      </c>
      <c r="ER51" s="1">
        <f t="shared" ref="ER51" si="224">ccf*EQ50</f>
        <v>19.532778765565286</v>
      </c>
      <c r="ES51" s="1">
        <f t="shared" ref="ES51" si="225">ccf*ER50</f>
        <v>19.636150489485924</v>
      </c>
      <c r="ET51" s="1">
        <f t="shared" ref="ET51" si="226">ccf*ES50</f>
        <v>19.736831084329513</v>
      </c>
      <c r="EU51" s="1">
        <f t="shared" ref="EU51" si="227">ccf*ET50</f>
        <v>19.834899292285424</v>
      </c>
      <c r="EV51" s="1">
        <f t="shared" ref="EV51" si="228">ccf*EU50</f>
        <v>19.930431502959557</v>
      </c>
      <c r="EW51" s="1">
        <f t="shared" ref="EW51" si="229">ccf*EV50</f>
        <v>20.023501823339593</v>
      </c>
      <c r="EX51" s="1">
        <f t="shared" ref="EX51" si="230">ccf*EW50</f>
        <v>20.114182145691462</v>
      </c>
      <c r="EY51" s="1">
        <f t="shared" ref="EY51" si="231">ccf*EX50</f>
        <v>20.202542309251733</v>
      </c>
      <c r="EZ51" s="1">
        <f t="shared" ref="EZ51" si="232">ccf*EY50</f>
        <v>20.288650192730998</v>
      </c>
      <c r="FA51" s="1">
        <f t="shared" ref="FA51" si="233">ccf*EZ50</f>
        <v>20.372571643800196</v>
      </c>
      <c r="FB51" s="1">
        <f t="shared" ref="FB51" si="234">ccf*FA50</f>
        <v>20.454370539564891</v>
      </c>
      <c r="FC51" s="1">
        <f t="shared" ref="FC51" si="235">ccf*FB50</f>
        <v>20.534108845248991</v>
      </c>
      <c r="FD51" s="1">
        <f t="shared" ref="FD51" si="236">ccf*FC50</f>
        <v>20.611846802848937</v>
      </c>
      <c r="FE51" s="1">
        <f t="shared" ref="FE51" si="237">ccf*FD50</f>
        <v>20.687643025658534</v>
      </c>
      <c r="FF51" s="1">
        <f t="shared" ref="FF51" si="238">ccf*FE50</f>
        <v>20.761554369650263</v>
      </c>
      <c r="FG51" s="1">
        <f t="shared" ref="FG51" si="239">ccf*FF50</f>
        <v>20.833635985870725</v>
      </c>
      <c r="FH51" s="1">
        <f t="shared" ref="FH51" si="240">ccf*FG50</f>
        <v>20.903941371282624</v>
      </c>
      <c r="FI51" s="1">
        <f t="shared" ref="FI51" si="241">ccf*FH50</f>
        <v>20.972522554446186</v>
      </c>
      <c r="FJ51" s="1">
        <f t="shared" ref="FJ51" si="242">ccf*FI50</f>
        <v>21.039430184035904</v>
      </c>
      <c r="FK51" s="1">
        <f t="shared" ref="FK51" si="243">ccf*FJ50</f>
        <v>21.104713386632543</v>
      </c>
      <c r="FL51" s="1">
        <f t="shared" ref="FL51" si="244">ccf*FK50</f>
        <v>21.16841981217145</v>
      </c>
      <c r="FM51" s="1">
        <f t="shared" ref="FM51" si="245">ccf*FL50</f>
        <v>21.23059567804173</v>
      </c>
      <c r="FN51" s="1">
        <f t="shared" ref="FN51" si="246">ccf*FM50</f>
        <v>21.29128590436526</v>
      </c>
      <c r="FO51" s="1">
        <f t="shared" ref="FO51" si="247">ccf*FN50</f>
        <v>21.350534183085241</v>
      </c>
      <c r="FP51" s="1">
        <f t="shared" ref="FP51" si="248">ccf*FO50</f>
        <v>21.408382890277323</v>
      </c>
      <c r="FQ51" s="1">
        <f t="shared" ref="FQ51" si="249">ccf*FP50</f>
        <v>21.464873125493249</v>
      </c>
      <c r="FR51" s="1">
        <f t="shared" ref="FR51" si="250">ccf*FQ50</f>
        <v>21.520044749935224</v>
      </c>
      <c r="FS51" s="1">
        <f t="shared" ref="FS51" si="251">ccf*FR50</f>
        <v>21.573936476678153</v>
      </c>
      <c r="FT51" s="1">
        <f t="shared" ref="FT51" si="252">ccf*FS50</f>
        <v>21.626585922459768</v>
      </c>
      <c r="FU51" s="1">
        <f t="shared" ref="FU51" si="253">ccf*FT50</f>
        <v>21.67802956896243</v>
      </c>
      <c r="FV51" s="1">
        <f t="shared" ref="FV51" si="254">ccf*FU50</f>
        <v>21.728302796791812</v>
      </c>
      <c r="FW51" s="1">
        <f t="shared" ref="FW51" si="255">ccf*FV50</f>
        <v>21.777439918444397</v>
      </c>
      <c r="FX51" s="1">
        <f t="shared" ref="FX51" si="256">ccf*FW50</f>
        <v>21.825474354859871</v>
      </c>
      <c r="FY51" s="1">
        <f t="shared" ref="FY51" si="257">ccf*FX50</f>
        <v>21.87243859640418</v>
      </c>
      <c r="FZ51" s="1">
        <f t="shared" ref="FZ51" si="258">ccf*FY50</f>
        <v>21.918364150293982</v>
      </c>
      <c r="GA51" s="1">
        <f t="shared" ref="GA51" si="259">ccf*FZ50</f>
        <v>21.963281570073637</v>
      </c>
      <c r="GB51" s="1">
        <f t="shared" ref="GB51" si="260">ccf*GA50</f>
        <v>22.007220484213853</v>
      </c>
      <c r="GC51" s="1">
        <f t="shared" ref="GC51" si="261">ccf*GB50</f>
        <v>22.050209831555005</v>
      </c>
      <c r="GD51" s="1">
        <f t="shared" ref="GD51" si="262">ccf*GC50</f>
        <v>22.092277706646446</v>
      </c>
      <c r="GE51" s="1">
        <f t="shared" ref="GE51" si="263">ccf*GD50</f>
        <v>22.133451351015839</v>
      </c>
      <c r="GF51" s="1">
        <f t="shared" ref="GF51" si="264">ccf*GE50</f>
        <v>22.173757178789128</v>
      </c>
      <c r="GG51" s="1">
        <f t="shared" ref="GG51" si="265">ccf*GF50</f>
        <v>22.213220812681822</v>
      </c>
      <c r="GH51" s="1">
        <f t="shared" ref="GH51" si="266">ccf*GG50</f>
        <v>22.251867232440699</v>
      </c>
      <c r="GI51" s="1">
        <f t="shared" ref="GI51" si="267">ccf*GH50</f>
        <v>22.28972065732211</v>
      </c>
      <c r="GJ51" s="1">
        <f t="shared" ref="GJ51" si="268">ccf*GI50</f>
        <v>22.326804568963858</v>
      </c>
      <c r="GK51" s="1">
        <f t="shared" ref="GK51" si="269">ccf*GJ50</f>
        <v>22.363141733574107</v>
      </c>
      <c r="GL51" s="1">
        <f t="shared" ref="GL51" si="270">ccf*GK50</f>
        <v>22.398754241676727</v>
      </c>
      <c r="GM51" s="1">
        <f t="shared" ref="GM51" si="271">ccf*GL50</f>
        <v>22.433663554349536</v>
      </c>
      <c r="GN51" s="1">
        <f t="shared" ref="GN51" si="272">ccf*GM50</f>
        <v>22.46789047760797</v>
      </c>
      <c r="GO51" s="1">
        <f t="shared" ref="GO51" si="273">ccf*GN50</f>
        <v>22.50145522704198</v>
      </c>
      <c r="GP51" s="1">
        <f t="shared" ref="GP51" si="274">ccf*GO50</f>
        <v>22.534377451270124</v>
      </c>
      <c r="GQ51" s="1">
        <f t="shared" ref="GQ51" si="275">ccf*GP50</f>
        <v>22.566676197771887</v>
      </c>
      <c r="GR51" s="1">
        <f t="shared" ref="GR51" si="276">ccf*GQ50</f>
        <v>22.598369989634524</v>
      </c>
      <c r="GS51" s="1">
        <f t="shared" ref="GS51" si="277">ccf*GR50</f>
        <v>22.629476814476462</v>
      </c>
      <c r="GT51" s="1">
        <f t="shared" ref="GT51" si="278">ccf*GS50</f>
        <v>22.660014108233483</v>
      </c>
      <c r="GU51" s="1">
        <f t="shared" ref="GU51" si="279">ccf*GT50</f>
        <v>22.689998838010055</v>
      </c>
      <c r="GV51" s="1">
        <f t="shared" ref="GV51" si="280">ccf*GU50</f>
        <v>22.719447463814912</v>
      </c>
      <c r="GW51" s="1">
        <f t="shared" ref="GW51" si="281">ccf*GV50</f>
        <v>22.748375939537262</v>
      </c>
      <c r="GX51" s="1">
        <f t="shared" ref="GX51" si="282">ccf*GW50</f>
        <v>22.775320011526031</v>
      </c>
      <c r="GY51" s="1">
        <f t="shared" ref="GY51" si="283">ccf*GX50</f>
        <v>22.800350611484156</v>
      </c>
      <c r="GZ51" s="1">
        <f t="shared" ref="GZ51" si="284">ccf*GY50</f>
        <v>22.823536437881778</v>
      </c>
      <c r="HA51" s="1">
        <f t="shared" ref="HA51" si="285">ccf*GZ50</f>
        <v>22.844944023396454</v>
      </c>
      <c r="HB51" s="1">
        <f t="shared" ref="HB51" si="286">ccf*HA50</f>
        <v>22.864637800355656</v>
      </c>
      <c r="HC51" s="1">
        <f t="shared" ref="HC51" si="287">ccf*HB50</f>
        <v>22.882680164240053</v>
      </c>
      <c r="HD51" s="1">
        <f t="shared" ref="HD51" si="288">ccf*HC50</f>
        <v>22.899131535303951</v>
      </c>
      <c r="HE51" s="1">
        <f t="shared" ref="HE51" si="289">ccf*HD50</f>
        <v>22.914050418368078</v>
      </c>
      <c r="HF51" s="1">
        <f t="shared" ref="HF51" si="290">ccf*HE50</f>
        <v>22.927493460837955</v>
      </c>
      <c r="HG51" s="1">
        <f t="shared" ref="HG51" si="291">ccf*HF50</f>
        <v>22.9395155089999</v>
      </c>
      <c r="HH51" s="1">
        <f t="shared" ref="HH51" si="292">ccf*HG50</f>
        <v>22.950169662644896</v>
      </c>
      <c r="HI51" s="1">
        <f t="shared" ref="HI51" si="293">ccf*HH50</f>
        <v>22.95950732806941</v>
      </c>
      <c r="HJ51" s="1">
        <f t="shared" ref="HJ51" si="294">ccf*HI50</f>
        <v>22.967578269500528</v>
      </c>
      <c r="HK51" s="1">
        <f t="shared" ref="HK51" si="295">ccf*HJ50</f>
        <v>22.974430658991775</v>
      </c>
      <c r="HL51" s="1">
        <f t="shared" ref="HL51" si="296">ccf*HK50</f>
        <v>22.980111124834252</v>
      </c>
      <c r="HM51" s="1">
        <f t="shared" ref="HM51" si="297">ccf*HL50</f>
        <v>22.984664798526808</v>
      </c>
      <c r="HN51" s="1">
        <f t="shared" ref="HN51" si="298">ccf*HM50</f>
        <v>22.988135360347368</v>
      </c>
      <c r="HO51" s="1">
        <f t="shared" ref="HO51" si="299">ccf*HN50</f>
        <v>22.990565083566626</v>
      </c>
      <c r="HP51" s="1">
        <f t="shared" ref="HP51" si="300">ccf*HO50</f>
        <v>22.991994877343913</v>
      </c>
      <c r="HQ51" s="1">
        <f t="shared" ref="HQ51" si="301">ccf*HP50</f>
        <v>22.992464328343946</v>
      </c>
      <c r="HR51" s="1">
        <f t="shared" ref="HR51" si="302">ccf*HQ50</f>
        <v>22.992011741112098</v>
      </c>
      <c r="HS51" s="1">
        <f t="shared" ref="HS51" si="303">ccf*HR50</f>
        <v>22.990674177244721</v>
      </c>
      <c r="HT51" s="1">
        <f t="shared" ref="HT51" si="304">ccf*HS50</f>
        <v>22.988487493389943</v>
      </c>
      <c r="HU51" s="1">
        <f t="shared" ref="HU51" si="305">ccf*HT50</f>
        <v>22.985486378113364</v>
      </c>
      <c r="HV51" s="1">
        <f t="shared" ref="HV51" si="306">ccf*HU50</f>
        <v>22.981704387662145</v>
      </c>
      <c r="HW51" s="1">
        <f t="shared" ref="HW51" si="307">ccf*HV50</f>
        <v>22.977173980659849</v>
      </c>
      <c r="HX51" s="1">
        <f t="shared" ref="HX51" si="308">ccf*HW50</f>
        <v>22.971926551763683</v>
      </c>
      <c r="HY51" s="1">
        <f t="shared" ref="HY51" si="309">ccf*HX50</f>
        <v>22.965992464314628</v>
      </c>
      <c r="HZ51" s="1">
        <f t="shared" ref="HZ51" si="310">ccf*HY50</f>
        <v>22.959401082010192</v>
      </c>
      <c r="IA51" s="1">
        <f t="shared" ref="IA51" si="311">ccf*HZ50</f>
        <v>22.952180799628746</v>
      </c>
      <c r="IB51" s="1">
        <f t="shared" ref="IB51" si="312">ccf*IA50</f>
        <v>22.944359072833269</v>
      </c>
      <c r="IC51" s="1">
        <f t="shared" ref="IC51" si="313">ccf*IB50</f>
        <v>22.935962447081828</v>
      </c>
      <c r="ID51" s="1">
        <f t="shared" ref="ID51" si="314">ccf*IC50</f>
        <v>22.927016585671151</v>
      </c>
      <c r="IE51" s="1">
        <f t="shared" ref="IE51" si="315">ccf*ID50</f>
        <v>22.91754629693893</v>
      </c>
      <c r="IF51" s="1">
        <f t="shared" ref="IF51" si="316">ccf*IE50</f>
        <v>22.907575560649736</v>
      </c>
      <c r="IG51" s="1">
        <f t="shared" ref="IG51" si="317">ccf*IF50</f>
        <v>22.897127553588629</v>
      </c>
      <c r="IH51" s="1">
        <f t="shared" ref="IH51" si="318">ccf*IG50</f>
        <v>22.886224674386114</v>
      </c>
      <c r="II51" s="1">
        <f t="shared" ref="II51" si="319">ccf*IH50</f>
        <v>22.87488856759694</v>
      </c>
      <c r="IJ51" s="1">
        <f t="shared" ref="IJ51" si="320">ccf*II50</f>
        <v>22.863140147055045</v>
      </c>
      <c r="IK51" s="1">
        <f t="shared" ref="IK51" si="321">ccf*IJ50</f>
        <v>22.85099961852605</v>
      </c>
      <c r="IL51" s="1">
        <f t="shared" ref="IL51" si="322">ccf*IK50</f>
        <v>22.838486501678023</v>
      </c>
      <c r="IM51" s="1">
        <f t="shared" ref="IM51" si="323">ccf*IL50</f>
        <v>22.825619651390898</v>
      </c>
      <c r="IN51" s="1">
        <f t="shared" ref="IN51" si="324">ccf*IM50</f>
        <v>22.812417278424078</v>
      </c>
      <c r="IO51" s="1">
        <f t="shared" ref="IO51" si="325">ccf*IN50</f>
        <v>22.798896969461197</v>
      </c>
      <c r="IP51" s="1">
        <f t="shared" ref="IP51" si="326">ccf*IO50</f>
        <v>22.785075706550725</v>
      </c>
      <c r="IQ51" s="1">
        <f t="shared" ref="IQ51" si="327">ccf*IP50</f>
        <v>22.770969885960142</v>
      </c>
      <c r="IR51" s="1">
        <f t="shared" ref="IR51" si="328">ccf*IQ50</f>
        <v>22.756595336461316</v>
      </c>
      <c r="IS51" s="1">
        <f t="shared" ref="IS51" si="329">ccf*IR50</f>
        <v>22.741967337063791</v>
      </c>
      <c r="IT51" s="68">
        <f t="shared" ref="IT51" si="330">ccf*IS50</f>
        <v>22.72710063421253</v>
      </c>
    </row>
    <row r="52" spans="1:254" x14ac:dyDescent="0.25">
      <c r="A52" s="8" t="s">
        <v>68</v>
      </c>
      <c r="B52" s="18" t="s">
        <v>69</v>
      </c>
      <c r="C52" s="6">
        <f>CE_0*G9/100</f>
        <v>1271000</v>
      </c>
      <c r="D52" s="7">
        <f t="shared" ref="D52:L52" si="331">C52+C56</f>
        <v>1515155.8886771393</v>
      </c>
      <c r="E52" s="7">
        <f t="shared" si="331"/>
        <v>1531154.2060835431</v>
      </c>
      <c r="F52" s="7">
        <f t="shared" si="331"/>
        <v>1546440.9356587762</v>
      </c>
      <c r="G52" s="7">
        <f t="shared" si="331"/>
        <v>1561120.1415322812</v>
      </c>
      <c r="H52" s="7">
        <f t="shared" si="331"/>
        <v>1575262.5204247613</v>
      </c>
      <c r="I52" s="7">
        <f t="shared" si="331"/>
        <v>1588929.3527292938</v>
      </c>
      <c r="J52" s="7">
        <f t="shared" si="331"/>
        <v>1602175.3941200671</v>
      </c>
      <c r="K52" s="7">
        <f t="shared" si="331"/>
        <v>1615062.628623293</v>
      </c>
      <c r="L52" s="7">
        <f t="shared" si="331"/>
        <v>1627627.1108847137</v>
      </c>
      <c r="M52" s="7">
        <f t="shared" ref="M52:BX52" si="332">L52+L56</f>
        <v>1639900.0408412158</v>
      </c>
      <c r="N52" s="7">
        <f t="shared" si="332"/>
        <v>1651909.4798618543</v>
      </c>
      <c r="O52" s="7">
        <f t="shared" si="332"/>
        <v>1663686.4542378508</v>
      </c>
      <c r="P52" s="7">
        <f t="shared" si="332"/>
        <v>1675252.2625163104</v>
      </c>
      <c r="Q52" s="7">
        <f t="shared" si="332"/>
        <v>1686623.4629973555</v>
      </c>
      <c r="R52" s="7">
        <f t="shared" si="332"/>
        <v>1697812.2473310886</v>
      </c>
      <c r="S52" s="7">
        <f t="shared" si="332"/>
        <v>1708838.207052042</v>
      </c>
      <c r="T52" s="7">
        <f t="shared" si="332"/>
        <v>1719710.3393190999</v>
      </c>
      <c r="U52" s="7">
        <f t="shared" si="332"/>
        <v>1730437.1022226315</v>
      </c>
      <c r="V52" s="7">
        <f t="shared" si="332"/>
        <v>1741030.0276055576</v>
      </c>
      <c r="W52" s="7">
        <f t="shared" si="332"/>
        <v>1751495.8449892299</v>
      </c>
      <c r="X52" s="7">
        <f t="shared" si="332"/>
        <v>1761838.3784250494</v>
      </c>
      <c r="Y52" s="7">
        <f t="shared" si="332"/>
        <v>1772067.0121969515</v>
      </c>
      <c r="Z52" s="7">
        <f t="shared" si="332"/>
        <v>1782184.5132841947</v>
      </c>
      <c r="AA52" s="7">
        <f t="shared" si="332"/>
        <v>1792196.2216773594</v>
      </c>
      <c r="AB52" s="7">
        <f t="shared" si="332"/>
        <v>1802106.3596862708</v>
      </c>
      <c r="AC52" s="7">
        <f t="shared" si="332"/>
        <v>1811917.0769224344</v>
      </c>
      <c r="AD52" s="7">
        <f t="shared" si="332"/>
        <v>1821633.6249004465</v>
      </c>
      <c r="AE52" s="7">
        <f t="shared" si="332"/>
        <v>1831256.3860000186</v>
      </c>
      <c r="AF52" s="7">
        <f t="shared" si="332"/>
        <v>1840790.1422254331</v>
      </c>
      <c r="AG52" s="7">
        <f t="shared" si="332"/>
        <v>1850235.4813900401</v>
      </c>
      <c r="AH52" s="7">
        <f t="shared" si="332"/>
        <v>1859596.3124224199</v>
      </c>
      <c r="AI52" s="7">
        <f t="shared" si="332"/>
        <v>1868873.3279237042</v>
      </c>
      <c r="AJ52" s="7">
        <f t="shared" si="332"/>
        <v>1878069.5311765072</v>
      </c>
      <c r="AK52" s="7">
        <f t="shared" si="332"/>
        <v>1887185.7436351336</v>
      </c>
      <c r="AL52" s="7">
        <f t="shared" si="332"/>
        <v>1896224.5094113473</v>
      </c>
      <c r="AM52" s="7">
        <f t="shared" si="332"/>
        <v>1905185.8285051482</v>
      </c>
      <c r="AN52" s="7">
        <f t="shared" si="332"/>
        <v>1914072.8353465004</v>
      </c>
      <c r="AO52" s="7">
        <f t="shared" si="332"/>
        <v>1922885.9244832711</v>
      </c>
      <c r="AP52" s="7">
        <f t="shared" si="332"/>
        <v>1931626.8306907304</v>
      </c>
      <c r="AQ52" s="7">
        <f t="shared" si="332"/>
        <v>1940297.0780936431</v>
      </c>
      <c r="AR52" s="7">
        <f t="shared" si="332"/>
        <v>1948897.1681874476</v>
      </c>
      <c r="AS52" s="7">
        <f t="shared" si="332"/>
        <v>1957429.4417633649</v>
      </c>
      <c r="AT52" s="7">
        <f t="shared" si="332"/>
        <v>1965893.8988213951</v>
      </c>
      <c r="AU52" s="7">
        <f t="shared" si="332"/>
        <v>1974292.8523396028</v>
      </c>
      <c r="AV52" s="7">
        <f t="shared" si="332"/>
        <v>1982626.8081115801</v>
      </c>
      <c r="AW52" s="7">
        <f t="shared" si="332"/>
        <v>1990895.7661373271</v>
      </c>
      <c r="AX52" s="7">
        <f t="shared" si="332"/>
        <v>1999102.3888433045</v>
      </c>
      <c r="AY52" s="7">
        <f t="shared" si="332"/>
        <v>2007247.1173631374</v>
      </c>
      <c r="AZ52" s="7">
        <f t="shared" si="332"/>
        <v>2015329.9516968259</v>
      </c>
      <c r="BA52" s="7">
        <f t="shared" si="332"/>
        <v>2023353.5311168418</v>
      </c>
      <c r="BB52" s="7">
        <f t="shared" si="332"/>
        <v>2031318.1647257607</v>
      </c>
      <c r="BC52" s="7">
        <f t="shared" si="332"/>
        <v>2039223.8525235828</v>
      </c>
      <c r="BD52" s="7">
        <f t="shared" si="332"/>
        <v>2047073.0857578819</v>
      </c>
      <c r="BE52" s="7">
        <f t="shared" si="332"/>
        <v>2054866.0448709261</v>
      </c>
      <c r="BF52" s="7">
        <f t="shared" si="332"/>
        <v>2062602.7298627154</v>
      </c>
      <c r="BG52" s="7">
        <f t="shared" si="332"/>
        <v>2070285.8620782541</v>
      </c>
      <c r="BH52" s="7">
        <f t="shared" si="332"/>
        <v>2077915.5263742043</v>
      </c>
      <c r="BI52" s="7">
        <f t="shared" si="332"/>
        <v>2085491.722750566</v>
      </c>
      <c r="BJ52" s="7">
        <f t="shared" si="332"/>
        <v>2093014.714203418</v>
      </c>
      <c r="BK52" s="7">
        <f t="shared" si="332"/>
        <v>2100487.3552987203</v>
      </c>
      <c r="BL52" s="7">
        <f t="shared" si="332"/>
        <v>2107909.6460364726</v>
      </c>
      <c r="BM52" s="7">
        <f t="shared" si="332"/>
        <v>2115281.5864166752</v>
      </c>
      <c r="BN52" s="7">
        <f t="shared" si="332"/>
        <v>2122603.7625502446</v>
      </c>
      <c r="BO52" s="7">
        <f t="shared" si="332"/>
        <v>2129878.5342283784</v>
      </c>
      <c r="BP52" s="7">
        <f t="shared" si="332"/>
        <v>2137105.9014510773</v>
      </c>
      <c r="BQ52" s="7">
        <f t="shared" si="332"/>
        <v>2144285.8642183412</v>
      </c>
      <c r="BR52" s="7">
        <f t="shared" si="332"/>
        <v>2151419.2635135995</v>
      </c>
      <c r="BS52" s="7">
        <f t="shared" si="332"/>
        <v>2158507.940432393</v>
      </c>
      <c r="BT52" s="7">
        <f t="shared" si="332"/>
        <v>2165551.8949747221</v>
      </c>
      <c r="BU52" s="7">
        <f t="shared" si="332"/>
        <v>2172551.1271405867</v>
      </c>
      <c r="BV52" s="7">
        <f t="shared" si="332"/>
        <v>2179506.8257337944</v>
      </c>
      <c r="BW52" s="7">
        <f t="shared" si="332"/>
        <v>2186420.5785236121</v>
      </c>
      <c r="BX52" s="7">
        <f t="shared" si="332"/>
        <v>2193292.38551004</v>
      </c>
      <c r="BY52" s="7">
        <f t="shared" ref="BY52:DJ52" si="333">BX52+BX56</f>
        <v>2200122.246693078</v>
      </c>
      <c r="BZ52" s="7">
        <f t="shared" si="333"/>
        <v>2206910.1620727261</v>
      </c>
      <c r="CA52" s="7">
        <f t="shared" si="333"/>
        <v>2213657.4227413088</v>
      </c>
      <c r="CB52" s="7">
        <f t="shared" si="333"/>
        <v>2220365.753084885</v>
      </c>
      <c r="CC52" s="7">
        <f t="shared" si="333"/>
        <v>2227035.153103455</v>
      </c>
      <c r="CD52" s="7">
        <f t="shared" si="333"/>
        <v>2233665.6227970188</v>
      </c>
      <c r="CE52" s="7">
        <f t="shared" si="333"/>
        <v>2240257.1621655761</v>
      </c>
      <c r="CF52" s="7">
        <f t="shared" si="333"/>
        <v>2246810.975944662</v>
      </c>
      <c r="CG52" s="7">
        <f t="shared" si="333"/>
        <v>2253328.6731819962</v>
      </c>
      <c r="CH52" s="7">
        <f t="shared" si="333"/>
        <v>2259810.2538775792</v>
      </c>
      <c r="CI52" s="7">
        <f t="shared" si="333"/>
        <v>2266255.7180314106</v>
      </c>
      <c r="CJ52" s="7">
        <f t="shared" si="333"/>
        <v>2272665.0656434908</v>
      </c>
      <c r="CK52" s="7">
        <f t="shared" si="333"/>
        <v>2279039.3663591691</v>
      </c>
      <c r="CL52" s="7">
        <f t="shared" si="333"/>
        <v>2285380.0487993867</v>
      </c>
      <c r="CM52" s="7">
        <f t="shared" si="333"/>
        <v>2291687.112964143</v>
      </c>
      <c r="CN52" s="7">
        <f t="shared" si="333"/>
        <v>2297960.5588534386</v>
      </c>
      <c r="CO52" s="7">
        <f t="shared" si="333"/>
        <v>2304200.3864672729</v>
      </c>
      <c r="CP52" s="7">
        <f t="shared" si="333"/>
        <v>2310407.5406112629</v>
      </c>
      <c r="CQ52" s="7">
        <f t="shared" si="333"/>
        <v>2316583.2831700966</v>
      </c>
      <c r="CR52" s="7">
        <f t="shared" si="333"/>
        <v>2322727.6141437739</v>
      </c>
      <c r="CS52" s="7">
        <f t="shared" si="333"/>
        <v>2328840.5335322954</v>
      </c>
      <c r="CT52" s="7">
        <f t="shared" si="333"/>
        <v>2334922.0413356605</v>
      </c>
      <c r="CU52" s="7">
        <f t="shared" si="333"/>
        <v>2340973.069470048</v>
      </c>
      <c r="CV52" s="7">
        <f t="shared" si="333"/>
        <v>2346994.8626049813</v>
      </c>
      <c r="CW52" s="7">
        <f t="shared" si="333"/>
        <v>2352987.42074046</v>
      </c>
      <c r="CX52" s="7">
        <f t="shared" si="333"/>
        <v>2358950.7438764847</v>
      </c>
      <c r="CY52" s="7">
        <f t="shared" si="333"/>
        <v>2364884.8320130548</v>
      </c>
      <c r="CZ52" s="7">
        <f t="shared" si="333"/>
        <v>2370790.5642891224</v>
      </c>
      <c r="DA52" s="7">
        <f t="shared" si="333"/>
        <v>2376669.1148848175</v>
      </c>
      <c r="DB52" s="7">
        <f t="shared" si="333"/>
        <v>2382520.4838001397</v>
      </c>
      <c r="DC52" s="7">
        <f t="shared" si="333"/>
        <v>2388344.6710350891</v>
      </c>
      <c r="DD52" s="7">
        <f t="shared" si="333"/>
        <v>2394141.6765896655</v>
      </c>
      <c r="DE52" s="7">
        <f t="shared" si="333"/>
        <v>2399912.2614090079</v>
      </c>
      <c r="DF52" s="7">
        <f t="shared" si="333"/>
        <v>2405657.4418133013</v>
      </c>
      <c r="DG52" s="7">
        <f t="shared" si="333"/>
        <v>2411377.2178025451</v>
      </c>
      <c r="DH52" s="7">
        <f t="shared" si="333"/>
        <v>2417071.5893767397</v>
      </c>
      <c r="DI52" s="7">
        <f t="shared" si="333"/>
        <v>2422740.5565358847</v>
      </c>
      <c r="DJ52" s="7">
        <f t="shared" si="333"/>
        <v>2428384.7707190742</v>
      </c>
      <c r="DK52" s="7">
        <f t="shared" ref="DK52" si="334">DJ52+DJ56</f>
        <v>2434005.1019899519</v>
      </c>
      <c r="DL52" s="7">
        <f t="shared" ref="DL52" si="335">DK52+DK56</f>
        <v>2439601.5503485175</v>
      </c>
      <c r="DM52" s="7">
        <f t="shared" ref="DM52" si="336">DL52+DL56</f>
        <v>2445174.1157947714</v>
      </c>
      <c r="DN52" s="7">
        <f t="shared" ref="DN52" si="337">DM52+DM56</f>
        <v>2450722.798328713</v>
      </c>
      <c r="DO52" s="7">
        <f t="shared" ref="DO52" si="338">DN52+DN56</f>
        <v>2456248.2762859017</v>
      </c>
      <c r="DP52" s="7">
        <f t="shared" ref="DP52" si="339">DO52+DO56</f>
        <v>2461751.4556529652</v>
      </c>
      <c r="DQ52" s="7">
        <f t="shared" ref="DQ52" si="340">DP52+DP56</f>
        <v>2467232.3364299033</v>
      </c>
      <c r="DR52" s="7">
        <f t="shared" ref="DR52" si="341">DQ52+DQ56</f>
        <v>2472690.9186167163</v>
      </c>
      <c r="DS52" s="7">
        <f t="shared" ref="DS52" si="342">DR52+DR56</f>
        <v>2478127.2022134038</v>
      </c>
      <c r="DT52" s="7">
        <f t="shared" ref="DT52" si="343">DS52+DS56</f>
        <v>2483541.8389548683</v>
      </c>
      <c r="DU52" s="7">
        <f t="shared" ref="DU52" si="344">DT52+DT56</f>
        <v>2488935.6992998351</v>
      </c>
      <c r="DV52" s="7">
        <f t="shared" ref="DV52" si="345">DU52+DU56</f>
        <v>2494308.7832483044</v>
      </c>
      <c r="DW52" s="7">
        <f t="shared" ref="DW52" si="346">DV52+DV56</f>
        <v>2499661.090800276</v>
      </c>
      <c r="DX52" s="7">
        <f t="shared" ref="DX52" si="347">DW52+DW56</f>
        <v>2504992.62195575</v>
      </c>
      <c r="DY52" s="7">
        <f t="shared" ref="DY52" si="348">DX52+DX56</f>
        <v>2510303.916584746</v>
      </c>
      <c r="DZ52" s="7">
        <f t="shared" ref="DZ52" si="349">DY52+DY56</f>
        <v>2515595.6957389791</v>
      </c>
      <c r="EA52" s="7">
        <f t="shared" ref="EA52" si="350">DZ52+DZ56</f>
        <v>2520867.9594184496</v>
      </c>
      <c r="EB52" s="7">
        <f t="shared" ref="EB52" si="351">EA52+EA56</f>
        <v>2526120.7076231572</v>
      </c>
      <c r="EC52" s="7">
        <f t="shared" ref="EC52" si="352">EB52+EB56</f>
        <v>2531353.9403531021</v>
      </c>
      <c r="ED52" s="7">
        <f t="shared" ref="ED52" si="353">EC52+EC56</f>
        <v>2536568.0935488204</v>
      </c>
      <c r="EE52" s="7">
        <f t="shared" ref="EE52" si="354">ED52+ED56</f>
        <v>2541763.7494535558</v>
      </c>
      <c r="EF52" s="7">
        <f t="shared" ref="EF52" si="355">EE52+EE56</f>
        <v>2546940.9080673084</v>
      </c>
      <c r="EG52" s="7">
        <f t="shared" ref="EG52" si="356">EF52+EF56</f>
        <v>2552099.5693900785</v>
      </c>
      <c r="EH52" s="7">
        <f t="shared" ref="EH52" si="357">EG52+EG56</f>
        <v>2557239.7334218659</v>
      </c>
      <c r="EI52" s="7">
        <f t="shared" ref="EI52" si="358">EH52+EH56</f>
        <v>2562361.9006936373</v>
      </c>
      <c r="EJ52" s="7">
        <f t="shared" ref="EJ52" si="359">EI52+EI56</f>
        <v>2567466.7397157745</v>
      </c>
      <c r="EK52" s="7">
        <f t="shared" ref="EK52" si="360">EJ52+EJ56</f>
        <v>2572554.2504882771</v>
      </c>
      <c r="EL52" s="7">
        <f t="shared" ref="EL52" si="361">EK52+EK56</f>
        <v>2577624.4330111449</v>
      </c>
      <c r="EM52" s="7">
        <f t="shared" ref="EM52" si="362">EL52+EL56</f>
        <v>2582677.2872843784</v>
      </c>
      <c r="EN52" s="7">
        <f t="shared" ref="EN52" si="363">EM52+EM56</f>
        <v>2587713.3087315406</v>
      </c>
      <c r="EO52" s="7">
        <f t="shared" ref="EO52" si="364">EN52+EN56</f>
        <v>2592733.1590415519</v>
      </c>
      <c r="EP52" s="7">
        <f t="shared" ref="EP52" si="365">EO52+EO56</f>
        <v>2597736.8382144128</v>
      </c>
      <c r="EQ52" s="7">
        <f t="shared" ref="EQ52" si="366">EP52+EP56</f>
        <v>2602724.3462501229</v>
      </c>
      <c r="ER52" s="7">
        <f t="shared" ref="ER52" si="367">EQ52+EQ56</f>
        <v>2607695.6831486821</v>
      </c>
      <c r="ES52" s="7">
        <f t="shared" ref="ES52" si="368">ER52+ER56</f>
        <v>2612651.2297939537</v>
      </c>
      <c r="ET52" s="7">
        <f t="shared" ref="ET52" si="369">ES52+ES56</f>
        <v>2617591.4948953544</v>
      </c>
      <c r="EU52" s="7">
        <f t="shared" ref="EU52" si="370">ET52+ET56</f>
        <v>2622516.4784528846</v>
      </c>
      <c r="EV52" s="7">
        <f t="shared" ref="EV52" si="371">EU52+EU56</f>
        <v>2627426.1804665439</v>
      </c>
      <c r="EW52" s="7">
        <f t="shared" ref="EW52" si="372">EV52+EV56</f>
        <v>2632320.6009363327</v>
      </c>
      <c r="EX52" s="7">
        <f t="shared" ref="EX52" si="373">EW52+EW56</f>
        <v>2637200.0140598929</v>
      </c>
      <c r="EY52" s="7">
        <f t="shared" ref="EY52" si="374">EX52+EX56</f>
        <v>2642064.7860562638</v>
      </c>
      <c r="EZ52" s="7">
        <f t="shared" ref="EZ52" si="375">EY52+EY56</f>
        <v>2646914.9169254457</v>
      </c>
      <c r="FA52" s="7">
        <f t="shared" ref="FA52" si="376">EZ52+EZ56</f>
        <v>2651750.4066674383</v>
      </c>
      <c r="FB52" s="7">
        <f t="shared" ref="FB52" si="377">FA52+FA56</f>
        <v>2656571.2552822423</v>
      </c>
      <c r="FC52" s="7">
        <f t="shared" ref="FC52" si="378">FB52+FB56</f>
        <v>2661377.8401916851</v>
      </c>
      <c r="FD52" s="7">
        <f t="shared" ref="FD52" si="379">FC52+FC56</f>
        <v>2666170.6654812824</v>
      </c>
      <c r="FE52" s="7">
        <f t="shared" ref="FE52" si="380">FD52+FD56</f>
        <v>2670949.7311510341</v>
      </c>
      <c r="FF52" s="7">
        <f t="shared" ref="FF52" si="381">FE52+FE56</f>
        <v>2675715.0372009403</v>
      </c>
      <c r="FG52" s="7">
        <f t="shared" ref="FG52" si="382">FF52+FF56</f>
        <v>2680466.5836310009</v>
      </c>
      <c r="FH52" s="7">
        <f t="shared" ref="FH52" si="383">FG52+FG56</f>
        <v>2685204.7616545949</v>
      </c>
      <c r="FI52" s="7">
        <f t="shared" ref="FI52" si="384">FH52+FH56</f>
        <v>2689930.0937772659</v>
      </c>
      <c r="FJ52" s="7">
        <f t="shared" ref="FJ52" si="385">FI52+FI56</f>
        <v>2694642.5799990138</v>
      </c>
      <c r="FK52" s="7">
        <f t="shared" ref="FK52" si="386">FJ52+FJ56</f>
        <v>2699342.2203198387</v>
      </c>
      <c r="FL52" s="7">
        <f t="shared" ref="FL52" si="387">FK52+FK56</f>
        <v>2704029.0147397406</v>
      </c>
      <c r="FM52" s="7">
        <f t="shared" ref="FM52" si="388">FL52+FL56</f>
        <v>2708703.2289834651</v>
      </c>
      <c r="FN52" s="7">
        <f t="shared" ref="FN52" si="389">FM52+FM56</f>
        <v>2713365.2179536307</v>
      </c>
      <c r="FO52" s="7">
        <f t="shared" ref="FO52" si="390">FN52+FN56</f>
        <v>2718014.9816502379</v>
      </c>
      <c r="FP52" s="7">
        <f t="shared" ref="FP52" si="391">FO52+FO56</f>
        <v>2722652.5200732867</v>
      </c>
      <c r="FQ52" s="7">
        <f t="shared" ref="FQ52" si="392">FP52+FP56</f>
        <v>2727277.8332227767</v>
      </c>
      <c r="FR52" s="7">
        <f t="shared" ref="FR52" si="393">FQ52+FQ56</f>
        <v>2731891.0741017624</v>
      </c>
      <c r="FS52" s="7">
        <f t="shared" ref="FS52" si="394">FR52+FR56</f>
        <v>2736492.4470614959</v>
      </c>
      <c r="FT52" s="7">
        <f t="shared" ref="FT52" si="395">FS52+FS56</f>
        <v>2741081.9521019775</v>
      </c>
      <c r="FU52" s="7">
        <f t="shared" ref="FU52" si="396">FT52+FT56</f>
        <v>2745659.589223207</v>
      </c>
      <c r="FV52" s="7">
        <f t="shared" ref="FV52" si="397">FU52+FU56</f>
        <v>2750225.3584251846</v>
      </c>
      <c r="FW52" s="7">
        <f t="shared" ref="FW52" si="398">FV52+FV56</f>
        <v>2754779.6761893216</v>
      </c>
      <c r="FX52" s="7">
        <f t="shared" ref="FX52" si="399">FW52+FW56</f>
        <v>2759322.7727326774</v>
      </c>
      <c r="FY52" s="7">
        <f t="shared" ref="FY52" si="400">FX52+FX56</f>
        <v>2763854.6480552517</v>
      </c>
      <c r="FZ52" s="7">
        <f t="shared" ref="FZ52" si="401">FY52+FY56</f>
        <v>2768375.3021570449</v>
      </c>
      <c r="GA52" s="7">
        <f t="shared" ref="GA52" si="402">FZ52+FZ56</f>
        <v>2772884.7350380565</v>
      </c>
      <c r="GB52" s="7">
        <f t="shared" ref="GB52" si="403">GA52+GA56</f>
        <v>2777383.5458970754</v>
      </c>
      <c r="GC52" s="7">
        <f t="shared" ref="GC52" si="404">GB52+GB56</f>
        <v>2781871.8323846972</v>
      </c>
      <c r="GD52" s="7">
        <f t="shared" ref="GD52" si="405">GC52+GC56</f>
        <v>2786349.5945009217</v>
      </c>
      <c r="GE52" s="7">
        <f t="shared" ref="GE52" si="406">GD52+GD56</f>
        <v>2790816.832245749</v>
      </c>
      <c r="GF52" s="7">
        <f t="shared" ref="GF52" si="407">GE52+GE56</f>
        <v>2795273.5777815781</v>
      </c>
      <c r="GG52" s="7">
        <f t="shared" ref="GG52" si="408">GF52+GF56</f>
        <v>2799720.2236716296</v>
      </c>
      <c r="GH52" s="7">
        <f t="shared" ref="GH52" si="409">GG52+GG56</f>
        <v>2804156.7699159035</v>
      </c>
      <c r="GI52" s="7">
        <f t="shared" ref="GI52" si="410">GH52+GH56</f>
        <v>2808583.2165143997</v>
      </c>
      <c r="GJ52" s="7">
        <f t="shared" ref="GJ52" si="411">GI52+GI56</f>
        <v>2812999.5634671184</v>
      </c>
      <c r="GK52" s="7">
        <f t="shared" ref="GK52" si="412">GJ52+GJ56</f>
        <v>2817405.8634721218</v>
      </c>
      <c r="GL52" s="7">
        <f t="shared" ref="GL52" si="413">GK52+GK56</f>
        <v>2821802.2445630021</v>
      </c>
      <c r="GM52" s="7">
        <f t="shared" ref="GM52" si="414">GL52+GL56</f>
        <v>2826188.7067397595</v>
      </c>
      <c r="GN52" s="7">
        <f t="shared" ref="GN52" si="415">GM52+GM56</f>
        <v>2830565.3800133849</v>
      </c>
      <c r="GO52" s="7">
        <f t="shared" ref="GO52" si="416">GN52+GN56</f>
        <v>2834932.41176733</v>
      </c>
      <c r="GP52" s="7">
        <f t="shared" ref="GP52" si="417">GO52+GO56</f>
        <v>2839289.8020015955</v>
      </c>
      <c r="GQ52" s="7">
        <f t="shared" ref="GQ52" si="418">GP52+GP56</f>
        <v>2843637.7205784637</v>
      </c>
      <c r="GR52" s="7">
        <f t="shared" ref="GR52" si="419">GQ52+GQ56</f>
        <v>2847976.2606654996</v>
      </c>
      <c r="GS52" s="7">
        <f t="shared" ref="GS52" si="420">GR52+GR56</f>
        <v>2852305.4222627031</v>
      </c>
      <c r="GT52" s="7">
        <f t="shared" ref="GT52" si="421">GS52+GS56</f>
        <v>2856625.3973559565</v>
      </c>
      <c r="GU52" s="7">
        <f t="shared" ref="GU52" si="422">GT52+GT56</f>
        <v>2860936.2272646921</v>
      </c>
      <c r="GV52" s="7">
        <f t="shared" ref="GV52" si="423">GU52+GU56</f>
        <v>2865237.9119889103</v>
      </c>
      <c r="GW52" s="7">
        <f t="shared" ref="GW52" si="424">GV52+GV56</f>
        <v>2865237.9119889103</v>
      </c>
      <c r="GX52" s="7">
        <f t="shared" ref="GX52" si="425">GW52+GW56</f>
        <v>2865237.9119889103</v>
      </c>
      <c r="GY52" s="7">
        <f t="shared" ref="GY52" si="426">GX52+GX56</f>
        <v>2865237.9119889103</v>
      </c>
      <c r="GZ52" s="7">
        <f t="shared" ref="GZ52" si="427">GY52+GY56</f>
        <v>2865237.9119889103</v>
      </c>
      <c r="HA52" s="7">
        <f t="shared" ref="HA52" si="428">GZ52+GZ56</f>
        <v>2865237.9119889103</v>
      </c>
      <c r="HB52" s="7">
        <f t="shared" ref="HB52" si="429">HA52+HA56</f>
        <v>2865237.9119889103</v>
      </c>
      <c r="HC52" s="7">
        <f t="shared" ref="HC52" si="430">HB52+HB56</f>
        <v>2865237.9119889103</v>
      </c>
      <c r="HD52" s="7">
        <f t="shared" ref="HD52" si="431">HC52+HC56</f>
        <v>2865237.9119889103</v>
      </c>
      <c r="HE52" s="7">
        <f t="shared" ref="HE52" si="432">HD52+HD56</f>
        <v>2865237.9119889103</v>
      </c>
      <c r="HF52" s="7">
        <f t="shared" ref="HF52" si="433">HE52+HE56</f>
        <v>2865237.9119889103</v>
      </c>
      <c r="HG52" s="7">
        <f t="shared" ref="HG52" si="434">HF52+HF56</f>
        <v>2865237.9119889103</v>
      </c>
      <c r="HH52" s="7">
        <f t="shared" ref="HH52" si="435">HG52+HG56</f>
        <v>2865237.9119889103</v>
      </c>
      <c r="HI52" s="7">
        <f t="shared" ref="HI52" si="436">HH52+HH56</f>
        <v>2865237.9119889103</v>
      </c>
      <c r="HJ52" s="7">
        <f t="shared" ref="HJ52" si="437">HI52+HI56</f>
        <v>2865237.9119889103</v>
      </c>
      <c r="HK52" s="7">
        <f t="shared" ref="HK52" si="438">HJ52+HJ56</f>
        <v>2865237.9119889103</v>
      </c>
      <c r="HL52" s="7">
        <f t="shared" ref="HL52" si="439">HK52+HK56</f>
        <v>2865237.9119889103</v>
      </c>
      <c r="HM52" s="7">
        <f t="shared" ref="HM52" si="440">HL52+HL56</f>
        <v>2865237.9119889103</v>
      </c>
      <c r="HN52" s="7">
        <f t="shared" ref="HN52" si="441">HM52+HM56</f>
        <v>2865237.9119889103</v>
      </c>
      <c r="HO52" s="7">
        <f t="shared" ref="HO52" si="442">HN52+HN56</f>
        <v>2865237.9119889103</v>
      </c>
      <c r="HP52" s="7">
        <f t="shared" ref="HP52" si="443">HO52+HO56</f>
        <v>2865237.9119889103</v>
      </c>
      <c r="HQ52" s="7">
        <f t="shared" ref="HQ52" si="444">HP52+HP56</f>
        <v>2865237.9119889103</v>
      </c>
      <c r="HR52" s="7">
        <f t="shared" ref="HR52" si="445">HQ52+HQ56</f>
        <v>2865237.9119889103</v>
      </c>
      <c r="HS52" s="7">
        <f t="shared" ref="HS52" si="446">HR52+HR56</f>
        <v>2865237.9119889103</v>
      </c>
      <c r="HT52" s="7">
        <f t="shared" ref="HT52" si="447">HS52+HS56</f>
        <v>2865237.9119889103</v>
      </c>
      <c r="HU52" s="7">
        <f t="shared" ref="HU52" si="448">HT52+HT56</f>
        <v>2865237.9119889103</v>
      </c>
      <c r="HV52" s="7">
        <f t="shared" ref="HV52" si="449">HU52+HU56</f>
        <v>2865237.9119889103</v>
      </c>
      <c r="HW52" s="7">
        <f t="shared" ref="HW52" si="450">HV52+HV56</f>
        <v>2865237.9119889103</v>
      </c>
      <c r="HX52" s="7">
        <f t="shared" ref="HX52" si="451">HW52+HW56</f>
        <v>2865237.9119889103</v>
      </c>
      <c r="HY52" s="7">
        <f t="shared" ref="HY52" si="452">HX52+HX56</f>
        <v>2865237.9119889103</v>
      </c>
      <c r="HZ52" s="7">
        <f t="shared" ref="HZ52" si="453">HY52+HY56</f>
        <v>2865237.9119889103</v>
      </c>
      <c r="IA52" s="7">
        <f t="shared" ref="IA52" si="454">HZ52+HZ56</f>
        <v>2865237.9119889103</v>
      </c>
      <c r="IB52" s="7">
        <f t="shared" ref="IB52" si="455">IA52+IA56</f>
        <v>2865237.9119889103</v>
      </c>
      <c r="IC52" s="7">
        <f t="shared" ref="IC52" si="456">IB52+IB56</f>
        <v>2865237.9119889103</v>
      </c>
      <c r="ID52" s="7">
        <f t="shared" ref="ID52" si="457">IC52+IC56</f>
        <v>2865237.9119889103</v>
      </c>
      <c r="IE52" s="7">
        <f t="shared" ref="IE52" si="458">ID52+ID56</f>
        <v>2865237.9119889103</v>
      </c>
      <c r="IF52" s="7">
        <f t="shared" ref="IF52" si="459">IE52+IE56</f>
        <v>2865237.9119889103</v>
      </c>
      <c r="IG52" s="7">
        <f t="shared" ref="IG52" si="460">IF52+IF56</f>
        <v>2865237.9119889103</v>
      </c>
      <c r="IH52" s="7">
        <f t="shared" ref="IH52" si="461">IG52+IG56</f>
        <v>2865237.9119889103</v>
      </c>
      <c r="II52" s="7">
        <f t="shared" ref="II52" si="462">IH52+IH56</f>
        <v>2865237.9119889103</v>
      </c>
      <c r="IJ52" s="7">
        <f t="shared" ref="IJ52" si="463">II52+II56</f>
        <v>2865237.9119889103</v>
      </c>
      <c r="IK52" s="7">
        <f t="shared" ref="IK52" si="464">IJ52+IJ56</f>
        <v>2865237.9119889103</v>
      </c>
      <c r="IL52" s="7">
        <f t="shared" ref="IL52" si="465">IK52+IK56</f>
        <v>2865237.9119889103</v>
      </c>
      <c r="IM52" s="7">
        <f t="shared" ref="IM52" si="466">IL52+IL56</f>
        <v>2865237.9119889103</v>
      </c>
      <c r="IN52" s="7">
        <f t="shared" ref="IN52" si="467">IM52+IM56</f>
        <v>2865237.9119889103</v>
      </c>
      <c r="IO52" s="7">
        <f t="shared" ref="IO52" si="468">IN52+IN56</f>
        <v>2865237.9119889103</v>
      </c>
      <c r="IP52" s="7">
        <f t="shared" ref="IP52" si="469">IO52+IO56</f>
        <v>2865237.9119889103</v>
      </c>
      <c r="IQ52" s="7">
        <f t="shared" ref="IQ52" si="470">IP52+IP56</f>
        <v>2865237.9119889103</v>
      </c>
      <c r="IR52" s="7">
        <f t="shared" ref="IR52" si="471">IQ52+IQ56</f>
        <v>2865237.9119889103</v>
      </c>
      <c r="IS52" s="7">
        <f t="shared" ref="IS52" si="472">IR52+IR56</f>
        <v>2865237.9119889103</v>
      </c>
      <c r="IT52" s="69">
        <f t="shared" ref="IT52" si="473">IS52+IS56</f>
        <v>2865237.9119889103</v>
      </c>
    </row>
    <row r="53" spans="1:254" x14ac:dyDescent="0.25">
      <c r="A53" s="95" t="s">
        <v>66</v>
      </c>
      <c r="B53" s="19" t="s">
        <v>2</v>
      </c>
      <c r="C53" s="2">
        <f>$F$10*C50</f>
        <v>0</v>
      </c>
      <c r="D53" s="2">
        <f t="shared" ref="D53:AI53" si="474">$F10*C$50</f>
        <v>0</v>
      </c>
      <c r="E53" s="2">
        <f t="shared" si="474"/>
        <v>0</v>
      </c>
      <c r="F53" s="2">
        <f t="shared" si="474"/>
        <v>0</v>
      </c>
      <c r="G53" s="2">
        <f t="shared" si="474"/>
        <v>0</v>
      </c>
      <c r="H53" s="2">
        <f t="shared" si="474"/>
        <v>0</v>
      </c>
      <c r="I53" s="2">
        <f t="shared" si="474"/>
        <v>0</v>
      </c>
      <c r="J53" s="2">
        <f t="shared" si="474"/>
        <v>0</v>
      </c>
      <c r="K53" s="2">
        <f t="shared" si="474"/>
        <v>0</v>
      </c>
      <c r="L53" s="2">
        <f t="shared" si="474"/>
        <v>0</v>
      </c>
      <c r="M53" s="2">
        <f t="shared" si="474"/>
        <v>0</v>
      </c>
      <c r="N53" s="2">
        <f t="shared" si="474"/>
        <v>0</v>
      </c>
      <c r="O53" s="2">
        <f t="shared" si="474"/>
        <v>0</v>
      </c>
      <c r="P53" s="2">
        <f t="shared" si="474"/>
        <v>0</v>
      </c>
      <c r="Q53" s="2">
        <f t="shared" si="474"/>
        <v>0</v>
      </c>
      <c r="R53" s="2">
        <f t="shared" si="474"/>
        <v>0</v>
      </c>
      <c r="S53" s="2">
        <f t="shared" si="474"/>
        <v>0</v>
      </c>
      <c r="T53" s="2">
        <f t="shared" si="474"/>
        <v>0</v>
      </c>
      <c r="U53" s="2">
        <f t="shared" si="474"/>
        <v>0</v>
      </c>
      <c r="V53" s="2">
        <f t="shared" si="474"/>
        <v>0</v>
      </c>
      <c r="W53" s="2">
        <f t="shared" si="474"/>
        <v>0</v>
      </c>
      <c r="X53" s="2">
        <f t="shared" si="474"/>
        <v>0</v>
      </c>
      <c r="Y53" s="2">
        <f t="shared" si="474"/>
        <v>0</v>
      </c>
      <c r="Z53" s="2">
        <f t="shared" si="474"/>
        <v>0</v>
      </c>
      <c r="AA53" s="2">
        <f t="shared" si="474"/>
        <v>0</v>
      </c>
      <c r="AB53" s="2">
        <f t="shared" si="474"/>
        <v>0</v>
      </c>
      <c r="AC53" s="2">
        <f t="shared" si="474"/>
        <v>0</v>
      </c>
      <c r="AD53" s="2">
        <f t="shared" si="474"/>
        <v>0</v>
      </c>
      <c r="AE53" s="2">
        <f t="shared" si="474"/>
        <v>0</v>
      </c>
      <c r="AF53" s="2">
        <f t="shared" si="474"/>
        <v>0</v>
      </c>
      <c r="AG53" s="2">
        <f t="shared" si="474"/>
        <v>0</v>
      </c>
      <c r="AH53" s="2">
        <f t="shared" si="474"/>
        <v>0</v>
      </c>
      <c r="AI53" s="2">
        <f t="shared" si="474"/>
        <v>0</v>
      </c>
      <c r="AJ53" s="2">
        <f t="shared" ref="AJ53:BO53" si="475">$F10*AI$50</f>
        <v>0</v>
      </c>
      <c r="AK53" s="2">
        <f t="shared" si="475"/>
        <v>0</v>
      </c>
      <c r="AL53" s="2">
        <f t="shared" si="475"/>
        <v>0</v>
      </c>
      <c r="AM53" s="2">
        <f t="shared" si="475"/>
        <v>0</v>
      </c>
      <c r="AN53" s="2">
        <f t="shared" si="475"/>
        <v>0</v>
      </c>
      <c r="AO53" s="2">
        <f t="shared" si="475"/>
        <v>0</v>
      </c>
      <c r="AP53" s="2">
        <f t="shared" si="475"/>
        <v>0</v>
      </c>
      <c r="AQ53" s="2">
        <f t="shared" si="475"/>
        <v>0</v>
      </c>
      <c r="AR53" s="2">
        <f t="shared" si="475"/>
        <v>0</v>
      </c>
      <c r="AS53" s="2">
        <f t="shared" si="475"/>
        <v>0</v>
      </c>
      <c r="AT53" s="2">
        <f t="shared" si="475"/>
        <v>0</v>
      </c>
      <c r="AU53" s="2">
        <f t="shared" si="475"/>
        <v>0</v>
      </c>
      <c r="AV53" s="2">
        <f t="shared" si="475"/>
        <v>0</v>
      </c>
      <c r="AW53" s="2">
        <f t="shared" si="475"/>
        <v>0</v>
      </c>
      <c r="AX53" s="2">
        <f t="shared" si="475"/>
        <v>0</v>
      </c>
      <c r="AY53" s="2">
        <f t="shared" si="475"/>
        <v>0</v>
      </c>
      <c r="AZ53" s="2">
        <f t="shared" si="475"/>
        <v>0</v>
      </c>
      <c r="BA53" s="2">
        <f t="shared" si="475"/>
        <v>0</v>
      </c>
      <c r="BB53" s="2">
        <f t="shared" si="475"/>
        <v>0</v>
      </c>
      <c r="BC53" s="2">
        <f t="shared" si="475"/>
        <v>0</v>
      </c>
      <c r="BD53" s="2">
        <f t="shared" si="475"/>
        <v>0</v>
      </c>
      <c r="BE53" s="2">
        <f t="shared" si="475"/>
        <v>0</v>
      </c>
      <c r="BF53" s="2">
        <f t="shared" si="475"/>
        <v>0</v>
      </c>
      <c r="BG53" s="2">
        <f t="shared" si="475"/>
        <v>0</v>
      </c>
      <c r="BH53" s="2">
        <f t="shared" si="475"/>
        <v>0</v>
      </c>
      <c r="BI53" s="2">
        <f t="shared" si="475"/>
        <v>0</v>
      </c>
      <c r="BJ53" s="2">
        <f t="shared" si="475"/>
        <v>0</v>
      </c>
      <c r="BK53" s="2">
        <f t="shared" si="475"/>
        <v>0</v>
      </c>
      <c r="BL53" s="2">
        <f t="shared" si="475"/>
        <v>0</v>
      </c>
      <c r="BM53" s="2">
        <f t="shared" si="475"/>
        <v>0</v>
      </c>
      <c r="BN53" s="2">
        <f t="shared" si="475"/>
        <v>0</v>
      </c>
      <c r="BO53" s="2">
        <f t="shared" si="475"/>
        <v>0</v>
      </c>
      <c r="BP53" s="2">
        <f t="shared" ref="BP53:CU53" si="476">$F10*BO$50</f>
        <v>0</v>
      </c>
      <c r="BQ53" s="2">
        <f t="shared" si="476"/>
        <v>0</v>
      </c>
      <c r="BR53" s="2">
        <f t="shared" si="476"/>
        <v>0</v>
      </c>
      <c r="BS53" s="2">
        <f t="shared" si="476"/>
        <v>0</v>
      </c>
      <c r="BT53" s="2">
        <f t="shared" si="476"/>
        <v>0</v>
      </c>
      <c r="BU53" s="2">
        <f t="shared" si="476"/>
        <v>0</v>
      </c>
      <c r="BV53" s="2">
        <f t="shared" si="476"/>
        <v>0</v>
      </c>
      <c r="BW53" s="2">
        <f t="shared" si="476"/>
        <v>0</v>
      </c>
      <c r="BX53" s="2">
        <f t="shared" si="476"/>
        <v>0</v>
      </c>
      <c r="BY53" s="2">
        <f t="shared" si="476"/>
        <v>0</v>
      </c>
      <c r="BZ53" s="2">
        <f t="shared" si="476"/>
        <v>0</v>
      </c>
      <c r="CA53" s="2">
        <f t="shared" si="476"/>
        <v>0</v>
      </c>
      <c r="CB53" s="2">
        <f t="shared" si="476"/>
        <v>0</v>
      </c>
      <c r="CC53" s="2">
        <f t="shared" si="476"/>
        <v>0</v>
      </c>
      <c r="CD53" s="2">
        <f t="shared" si="476"/>
        <v>0</v>
      </c>
      <c r="CE53" s="2">
        <f t="shared" si="476"/>
        <v>0</v>
      </c>
      <c r="CF53" s="2">
        <f t="shared" si="476"/>
        <v>0</v>
      </c>
      <c r="CG53" s="2">
        <f t="shared" si="476"/>
        <v>0</v>
      </c>
      <c r="CH53" s="2">
        <f t="shared" si="476"/>
        <v>0</v>
      </c>
      <c r="CI53" s="2">
        <f t="shared" si="476"/>
        <v>0</v>
      </c>
      <c r="CJ53" s="2">
        <f t="shared" si="476"/>
        <v>0</v>
      </c>
      <c r="CK53" s="2">
        <f t="shared" si="476"/>
        <v>0</v>
      </c>
      <c r="CL53" s="2">
        <f t="shared" si="476"/>
        <v>0</v>
      </c>
      <c r="CM53" s="2">
        <f t="shared" si="476"/>
        <v>0</v>
      </c>
      <c r="CN53" s="2">
        <f t="shared" si="476"/>
        <v>0</v>
      </c>
      <c r="CO53" s="2">
        <f t="shared" si="476"/>
        <v>0</v>
      </c>
      <c r="CP53" s="2">
        <f t="shared" si="476"/>
        <v>0</v>
      </c>
      <c r="CQ53" s="2">
        <f t="shared" si="476"/>
        <v>0</v>
      </c>
      <c r="CR53" s="2">
        <f t="shared" si="476"/>
        <v>0</v>
      </c>
      <c r="CS53" s="2">
        <f t="shared" si="476"/>
        <v>0</v>
      </c>
      <c r="CT53" s="2">
        <f t="shared" si="476"/>
        <v>0</v>
      </c>
      <c r="CU53" s="2">
        <f t="shared" si="476"/>
        <v>0</v>
      </c>
      <c r="CV53" s="2">
        <f t="shared" ref="CV53:DJ53" si="477">$F10*CU$50</f>
        <v>0</v>
      </c>
      <c r="CW53" s="2">
        <f t="shared" si="477"/>
        <v>0</v>
      </c>
      <c r="CX53" s="2">
        <f t="shared" si="477"/>
        <v>0</v>
      </c>
      <c r="CY53" s="2">
        <f t="shared" si="477"/>
        <v>0</v>
      </c>
      <c r="CZ53" s="2">
        <f t="shared" si="477"/>
        <v>0</v>
      </c>
      <c r="DA53" s="2">
        <f t="shared" si="477"/>
        <v>0</v>
      </c>
      <c r="DB53" s="2">
        <f t="shared" si="477"/>
        <v>0</v>
      </c>
      <c r="DC53" s="2">
        <f t="shared" si="477"/>
        <v>0</v>
      </c>
      <c r="DD53" s="2">
        <f t="shared" si="477"/>
        <v>0</v>
      </c>
      <c r="DE53" s="2">
        <f t="shared" si="477"/>
        <v>0</v>
      </c>
      <c r="DF53" s="2">
        <f t="shared" si="477"/>
        <v>0</v>
      </c>
      <c r="DG53" s="2">
        <f t="shared" si="477"/>
        <v>0</v>
      </c>
      <c r="DH53" s="2">
        <f t="shared" si="477"/>
        <v>0</v>
      </c>
      <c r="DI53" s="2">
        <f t="shared" si="477"/>
        <v>0</v>
      </c>
      <c r="DJ53" s="2">
        <f t="shared" si="477"/>
        <v>0</v>
      </c>
      <c r="DK53" s="2">
        <f t="shared" ref="DK53:EP53" si="478">$F10*DJ$50</f>
        <v>0</v>
      </c>
      <c r="DL53" s="2">
        <f t="shared" si="478"/>
        <v>0</v>
      </c>
      <c r="DM53" s="2">
        <f t="shared" si="478"/>
        <v>0</v>
      </c>
      <c r="DN53" s="2">
        <f t="shared" si="478"/>
        <v>0</v>
      </c>
      <c r="DO53" s="2">
        <f t="shared" si="478"/>
        <v>0</v>
      </c>
      <c r="DP53" s="2">
        <f t="shared" si="478"/>
        <v>0</v>
      </c>
      <c r="DQ53" s="2">
        <f t="shared" si="478"/>
        <v>0</v>
      </c>
      <c r="DR53" s="2">
        <f t="shared" si="478"/>
        <v>0</v>
      </c>
      <c r="DS53" s="2">
        <f t="shared" si="478"/>
        <v>0</v>
      </c>
      <c r="DT53" s="2">
        <f t="shared" si="478"/>
        <v>0</v>
      </c>
      <c r="DU53" s="2">
        <f t="shared" si="478"/>
        <v>0</v>
      </c>
      <c r="DV53" s="2">
        <f t="shared" si="478"/>
        <v>0</v>
      </c>
      <c r="DW53" s="2">
        <f t="shared" si="478"/>
        <v>0</v>
      </c>
      <c r="DX53" s="2">
        <f t="shared" si="478"/>
        <v>0</v>
      </c>
      <c r="DY53" s="2">
        <f t="shared" si="478"/>
        <v>0</v>
      </c>
      <c r="DZ53" s="2">
        <f t="shared" si="478"/>
        <v>0</v>
      </c>
      <c r="EA53" s="2">
        <f t="shared" si="478"/>
        <v>0</v>
      </c>
      <c r="EB53" s="2">
        <f t="shared" si="478"/>
        <v>0</v>
      </c>
      <c r="EC53" s="2">
        <f t="shared" si="478"/>
        <v>0</v>
      </c>
      <c r="ED53" s="2">
        <f t="shared" si="478"/>
        <v>0</v>
      </c>
      <c r="EE53" s="2">
        <f t="shared" si="478"/>
        <v>0</v>
      </c>
      <c r="EF53" s="2">
        <f t="shared" si="478"/>
        <v>0</v>
      </c>
      <c r="EG53" s="2">
        <f t="shared" si="478"/>
        <v>0</v>
      </c>
      <c r="EH53" s="2">
        <f t="shared" si="478"/>
        <v>0</v>
      </c>
      <c r="EI53" s="2">
        <f t="shared" si="478"/>
        <v>0</v>
      </c>
      <c r="EJ53" s="2">
        <f t="shared" si="478"/>
        <v>0</v>
      </c>
      <c r="EK53" s="2">
        <f t="shared" si="478"/>
        <v>0</v>
      </c>
      <c r="EL53" s="2">
        <f t="shared" si="478"/>
        <v>0</v>
      </c>
      <c r="EM53" s="2">
        <f t="shared" si="478"/>
        <v>0</v>
      </c>
      <c r="EN53" s="2">
        <f t="shared" si="478"/>
        <v>0</v>
      </c>
      <c r="EO53" s="2">
        <f t="shared" si="478"/>
        <v>0</v>
      </c>
      <c r="EP53" s="2">
        <f t="shared" si="478"/>
        <v>0</v>
      </c>
      <c r="EQ53" s="2">
        <f t="shared" ref="EQ53:FV53" si="479">$F10*EP$50</f>
        <v>0</v>
      </c>
      <c r="ER53" s="2">
        <f t="shared" si="479"/>
        <v>0</v>
      </c>
      <c r="ES53" s="2">
        <f t="shared" si="479"/>
        <v>0</v>
      </c>
      <c r="ET53" s="2">
        <f t="shared" si="479"/>
        <v>0</v>
      </c>
      <c r="EU53" s="2">
        <f t="shared" si="479"/>
        <v>0</v>
      </c>
      <c r="EV53" s="2">
        <f t="shared" si="479"/>
        <v>0</v>
      </c>
      <c r="EW53" s="2">
        <f t="shared" si="479"/>
        <v>0</v>
      </c>
      <c r="EX53" s="2">
        <f t="shared" si="479"/>
        <v>0</v>
      </c>
      <c r="EY53" s="2">
        <f t="shared" si="479"/>
        <v>0</v>
      </c>
      <c r="EZ53" s="2">
        <f t="shared" si="479"/>
        <v>0</v>
      </c>
      <c r="FA53" s="2">
        <f t="shared" si="479"/>
        <v>0</v>
      </c>
      <c r="FB53" s="2">
        <f t="shared" si="479"/>
        <v>0</v>
      </c>
      <c r="FC53" s="2">
        <f t="shared" si="479"/>
        <v>0</v>
      </c>
      <c r="FD53" s="2">
        <f t="shared" si="479"/>
        <v>0</v>
      </c>
      <c r="FE53" s="2">
        <f t="shared" si="479"/>
        <v>0</v>
      </c>
      <c r="FF53" s="2">
        <f t="shared" si="479"/>
        <v>0</v>
      </c>
      <c r="FG53" s="2">
        <f t="shared" si="479"/>
        <v>0</v>
      </c>
      <c r="FH53" s="2">
        <f t="shared" si="479"/>
        <v>0</v>
      </c>
      <c r="FI53" s="2">
        <f t="shared" si="479"/>
        <v>0</v>
      </c>
      <c r="FJ53" s="2">
        <f t="shared" si="479"/>
        <v>0</v>
      </c>
      <c r="FK53" s="2">
        <f t="shared" si="479"/>
        <v>0</v>
      </c>
      <c r="FL53" s="2">
        <f t="shared" si="479"/>
        <v>0</v>
      </c>
      <c r="FM53" s="2">
        <f t="shared" si="479"/>
        <v>0</v>
      </c>
      <c r="FN53" s="2">
        <f t="shared" si="479"/>
        <v>0</v>
      </c>
      <c r="FO53" s="2">
        <f t="shared" si="479"/>
        <v>0</v>
      </c>
      <c r="FP53" s="2">
        <f t="shared" si="479"/>
        <v>0</v>
      </c>
      <c r="FQ53" s="2">
        <f t="shared" si="479"/>
        <v>0</v>
      </c>
      <c r="FR53" s="2">
        <f t="shared" si="479"/>
        <v>0</v>
      </c>
      <c r="FS53" s="2">
        <f t="shared" si="479"/>
        <v>0</v>
      </c>
      <c r="FT53" s="2">
        <f t="shared" si="479"/>
        <v>0</v>
      </c>
      <c r="FU53" s="2">
        <f t="shared" si="479"/>
        <v>0</v>
      </c>
      <c r="FV53" s="2">
        <f t="shared" si="479"/>
        <v>0</v>
      </c>
      <c r="FW53" s="2">
        <f t="shared" ref="FW53:HB53" si="480">$F10*FV$50</f>
        <v>0</v>
      </c>
      <c r="FX53" s="2">
        <f t="shared" si="480"/>
        <v>0</v>
      </c>
      <c r="FY53" s="2">
        <f t="shared" si="480"/>
        <v>0</v>
      </c>
      <c r="FZ53" s="2">
        <f t="shared" si="480"/>
        <v>0</v>
      </c>
      <c r="GA53" s="2">
        <f t="shared" si="480"/>
        <v>0</v>
      </c>
      <c r="GB53" s="2">
        <f t="shared" si="480"/>
        <v>0</v>
      </c>
      <c r="GC53" s="2">
        <f t="shared" si="480"/>
        <v>0</v>
      </c>
      <c r="GD53" s="2">
        <f t="shared" si="480"/>
        <v>0</v>
      </c>
      <c r="GE53" s="2">
        <f t="shared" si="480"/>
        <v>0</v>
      </c>
      <c r="GF53" s="2">
        <f t="shared" si="480"/>
        <v>0</v>
      </c>
      <c r="GG53" s="2">
        <f t="shared" si="480"/>
        <v>0</v>
      </c>
      <c r="GH53" s="2">
        <f t="shared" si="480"/>
        <v>0</v>
      </c>
      <c r="GI53" s="2">
        <f t="shared" si="480"/>
        <v>0</v>
      </c>
      <c r="GJ53" s="2">
        <f t="shared" si="480"/>
        <v>0</v>
      </c>
      <c r="GK53" s="2">
        <f t="shared" si="480"/>
        <v>0</v>
      </c>
      <c r="GL53" s="2">
        <f t="shared" si="480"/>
        <v>0</v>
      </c>
      <c r="GM53" s="2">
        <f t="shared" si="480"/>
        <v>0</v>
      </c>
      <c r="GN53" s="2">
        <f t="shared" si="480"/>
        <v>0</v>
      </c>
      <c r="GO53" s="2">
        <f t="shared" si="480"/>
        <v>0</v>
      </c>
      <c r="GP53" s="2">
        <f t="shared" si="480"/>
        <v>0</v>
      </c>
      <c r="GQ53" s="2">
        <f t="shared" si="480"/>
        <v>0</v>
      </c>
      <c r="GR53" s="2">
        <f t="shared" si="480"/>
        <v>0</v>
      </c>
      <c r="GS53" s="2">
        <f t="shared" si="480"/>
        <v>0</v>
      </c>
      <c r="GT53" s="2">
        <f t="shared" si="480"/>
        <v>0</v>
      </c>
      <c r="GU53" s="2">
        <f t="shared" si="480"/>
        <v>0</v>
      </c>
      <c r="GV53" s="2">
        <f t="shared" si="480"/>
        <v>0</v>
      </c>
      <c r="GW53" s="2">
        <f t="shared" si="480"/>
        <v>0</v>
      </c>
      <c r="GX53" s="2">
        <f t="shared" si="480"/>
        <v>0</v>
      </c>
      <c r="GY53" s="2">
        <f t="shared" si="480"/>
        <v>0</v>
      </c>
      <c r="GZ53" s="2">
        <f t="shared" si="480"/>
        <v>0</v>
      </c>
      <c r="HA53" s="2">
        <f t="shared" si="480"/>
        <v>0</v>
      </c>
      <c r="HB53" s="2">
        <f t="shared" si="480"/>
        <v>0</v>
      </c>
      <c r="HC53" s="2">
        <f t="shared" ref="HC53:IH53" si="481">$F10*HB$50</f>
        <v>0</v>
      </c>
      <c r="HD53" s="2">
        <f t="shared" si="481"/>
        <v>0</v>
      </c>
      <c r="HE53" s="2">
        <f t="shared" si="481"/>
        <v>0</v>
      </c>
      <c r="HF53" s="2">
        <f t="shared" si="481"/>
        <v>0</v>
      </c>
      <c r="HG53" s="2">
        <f t="shared" si="481"/>
        <v>0</v>
      </c>
      <c r="HH53" s="2">
        <f t="shared" si="481"/>
        <v>0</v>
      </c>
      <c r="HI53" s="2">
        <f t="shared" si="481"/>
        <v>0</v>
      </c>
      <c r="HJ53" s="2">
        <f t="shared" si="481"/>
        <v>0</v>
      </c>
      <c r="HK53" s="2">
        <f t="shared" si="481"/>
        <v>0</v>
      </c>
      <c r="HL53" s="2">
        <f t="shared" si="481"/>
        <v>0</v>
      </c>
      <c r="HM53" s="2">
        <f t="shared" si="481"/>
        <v>0</v>
      </c>
      <c r="HN53" s="2">
        <f t="shared" si="481"/>
        <v>0</v>
      </c>
      <c r="HO53" s="2">
        <f t="shared" si="481"/>
        <v>0</v>
      </c>
      <c r="HP53" s="2">
        <f t="shared" si="481"/>
        <v>0</v>
      </c>
      <c r="HQ53" s="2">
        <f t="shared" si="481"/>
        <v>0</v>
      </c>
      <c r="HR53" s="2">
        <f t="shared" si="481"/>
        <v>0</v>
      </c>
      <c r="HS53" s="2">
        <f t="shared" si="481"/>
        <v>0</v>
      </c>
      <c r="HT53" s="2">
        <f t="shared" si="481"/>
        <v>0</v>
      </c>
      <c r="HU53" s="2">
        <f t="shared" si="481"/>
        <v>0</v>
      </c>
      <c r="HV53" s="2">
        <f t="shared" si="481"/>
        <v>0</v>
      </c>
      <c r="HW53" s="2">
        <f t="shared" si="481"/>
        <v>0</v>
      </c>
      <c r="HX53" s="2">
        <f t="shared" si="481"/>
        <v>0</v>
      </c>
      <c r="HY53" s="2">
        <f t="shared" si="481"/>
        <v>0</v>
      </c>
      <c r="HZ53" s="2">
        <f t="shared" si="481"/>
        <v>0</v>
      </c>
      <c r="IA53" s="2">
        <f t="shared" si="481"/>
        <v>0</v>
      </c>
      <c r="IB53" s="2">
        <f t="shared" si="481"/>
        <v>0</v>
      </c>
      <c r="IC53" s="2">
        <f t="shared" si="481"/>
        <v>0</v>
      </c>
      <c r="ID53" s="2">
        <f t="shared" si="481"/>
        <v>0</v>
      </c>
      <c r="IE53" s="2">
        <f t="shared" si="481"/>
        <v>0</v>
      </c>
      <c r="IF53" s="2">
        <f t="shared" si="481"/>
        <v>0</v>
      </c>
      <c r="IG53" s="2">
        <f t="shared" si="481"/>
        <v>0</v>
      </c>
      <c r="IH53" s="2">
        <f t="shared" si="481"/>
        <v>0</v>
      </c>
      <c r="II53" s="2">
        <f t="shared" ref="II53:IT53" si="482">$F10*IH$50</f>
        <v>0</v>
      </c>
      <c r="IJ53" s="2">
        <f t="shared" si="482"/>
        <v>0</v>
      </c>
      <c r="IK53" s="2">
        <f t="shared" si="482"/>
        <v>0</v>
      </c>
      <c r="IL53" s="2">
        <f t="shared" si="482"/>
        <v>0</v>
      </c>
      <c r="IM53" s="2">
        <f t="shared" si="482"/>
        <v>0</v>
      </c>
      <c r="IN53" s="2">
        <f t="shared" si="482"/>
        <v>0</v>
      </c>
      <c r="IO53" s="2">
        <f t="shared" si="482"/>
        <v>0</v>
      </c>
      <c r="IP53" s="2">
        <f t="shared" si="482"/>
        <v>0</v>
      </c>
      <c r="IQ53" s="2">
        <f t="shared" si="482"/>
        <v>0</v>
      </c>
      <c r="IR53" s="2">
        <f t="shared" si="482"/>
        <v>0</v>
      </c>
      <c r="IS53" s="2">
        <f t="shared" si="482"/>
        <v>0</v>
      </c>
      <c r="IT53" s="70">
        <f t="shared" si="482"/>
        <v>0</v>
      </c>
    </row>
    <row r="54" spans="1:254" x14ac:dyDescent="0.25">
      <c r="A54" s="99"/>
      <c r="B54" s="17" t="s">
        <v>3</v>
      </c>
      <c r="C54" s="3">
        <f>$F$11*C51</f>
        <v>0</v>
      </c>
      <c r="D54" s="3">
        <f t="shared" ref="D54:AI54" si="483">$F11*C$50</f>
        <v>0</v>
      </c>
      <c r="E54" s="3">
        <f t="shared" si="483"/>
        <v>0</v>
      </c>
      <c r="F54" s="3">
        <f t="shared" si="483"/>
        <v>0</v>
      </c>
      <c r="G54" s="3">
        <f t="shared" si="483"/>
        <v>0</v>
      </c>
      <c r="H54" s="3">
        <f t="shared" si="483"/>
        <v>0</v>
      </c>
      <c r="I54" s="3">
        <f t="shared" si="483"/>
        <v>0</v>
      </c>
      <c r="J54" s="3">
        <f t="shared" si="483"/>
        <v>0</v>
      </c>
      <c r="K54" s="3">
        <f t="shared" si="483"/>
        <v>0</v>
      </c>
      <c r="L54" s="3">
        <f t="shared" si="483"/>
        <v>0</v>
      </c>
      <c r="M54" s="3">
        <f t="shared" si="483"/>
        <v>0</v>
      </c>
      <c r="N54" s="3">
        <f t="shared" si="483"/>
        <v>0</v>
      </c>
      <c r="O54" s="3">
        <f t="shared" si="483"/>
        <v>0</v>
      </c>
      <c r="P54" s="3">
        <f t="shared" si="483"/>
        <v>0</v>
      </c>
      <c r="Q54" s="3">
        <f t="shared" si="483"/>
        <v>0</v>
      </c>
      <c r="R54" s="3">
        <f t="shared" si="483"/>
        <v>0</v>
      </c>
      <c r="S54" s="3">
        <f t="shared" si="483"/>
        <v>0</v>
      </c>
      <c r="T54" s="3">
        <f t="shared" si="483"/>
        <v>0</v>
      </c>
      <c r="U54" s="3">
        <f t="shared" si="483"/>
        <v>0</v>
      </c>
      <c r="V54" s="3">
        <f t="shared" si="483"/>
        <v>0</v>
      </c>
      <c r="W54" s="3">
        <f t="shared" si="483"/>
        <v>0</v>
      </c>
      <c r="X54" s="3">
        <f t="shared" si="483"/>
        <v>0</v>
      </c>
      <c r="Y54" s="3">
        <f t="shared" si="483"/>
        <v>0</v>
      </c>
      <c r="Z54" s="3">
        <f t="shared" si="483"/>
        <v>0</v>
      </c>
      <c r="AA54" s="3">
        <f t="shared" si="483"/>
        <v>0</v>
      </c>
      <c r="AB54" s="3">
        <f t="shared" si="483"/>
        <v>0</v>
      </c>
      <c r="AC54" s="3">
        <f t="shared" si="483"/>
        <v>0</v>
      </c>
      <c r="AD54" s="3">
        <f t="shared" si="483"/>
        <v>0</v>
      </c>
      <c r="AE54" s="3">
        <f t="shared" si="483"/>
        <v>0</v>
      </c>
      <c r="AF54" s="3">
        <f t="shared" si="483"/>
        <v>0</v>
      </c>
      <c r="AG54" s="3">
        <f t="shared" si="483"/>
        <v>0</v>
      </c>
      <c r="AH54" s="3">
        <f t="shared" si="483"/>
        <v>0</v>
      </c>
      <c r="AI54" s="3">
        <f t="shared" si="483"/>
        <v>0</v>
      </c>
      <c r="AJ54" s="3">
        <f t="shared" ref="AJ54:BO54" si="484">$F11*AI$50</f>
        <v>0</v>
      </c>
      <c r="AK54" s="3">
        <f t="shared" si="484"/>
        <v>0</v>
      </c>
      <c r="AL54" s="3">
        <f t="shared" si="484"/>
        <v>0</v>
      </c>
      <c r="AM54" s="3">
        <f t="shared" si="484"/>
        <v>0</v>
      </c>
      <c r="AN54" s="3">
        <f t="shared" si="484"/>
        <v>0</v>
      </c>
      <c r="AO54" s="3">
        <f t="shared" si="484"/>
        <v>0</v>
      </c>
      <c r="AP54" s="3">
        <f t="shared" si="484"/>
        <v>0</v>
      </c>
      <c r="AQ54" s="3">
        <f t="shared" si="484"/>
        <v>0</v>
      </c>
      <c r="AR54" s="3">
        <f t="shared" si="484"/>
        <v>0</v>
      </c>
      <c r="AS54" s="3">
        <f t="shared" si="484"/>
        <v>0</v>
      </c>
      <c r="AT54" s="3">
        <f t="shared" si="484"/>
        <v>0</v>
      </c>
      <c r="AU54" s="3">
        <f t="shared" si="484"/>
        <v>0</v>
      </c>
      <c r="AV54" s="3">
        <f t="shared" si="484"/>
        <v>0</v>
      </c>
      <c r="AW54" s="3">
        <f t="shared" si="484"/>
        <v>0</v>
      </c>
      <c r="AX54" s="3">
        <f t="shared" si="484"/>
        <v>0</v>
      </c>
      <c r="AY54" s="3">
        <f t="shared" si="484"/>
        <v>0</v>
      </c>
      <c r="AZ54" s="3">
        <f t="shared" si="484"/>
        <v>0</v>
      </c>
      <c r="BA54" s="3">
        <f t="shared" si="484"/>
        <v>0</v>
      </c>
      <c r="BB54" s="3">
        <f t="shared" si="484"/>
        <v>0</v>
      </c>
      <c r="BC54" s="3">
        <f t="shared" si="484"/>
        <v>0</v>
      </c>
      <c r="BD54" s="3">
        <f t="shared" si="484"/>
        <v>0</v>
      </c>
      <c r="BE54" s="3">
        <f t="shared" si="484"/>
        <v>0</v>
      </c>
      <c r="BF54" s="3">
        <f t="shared" si="484"/>
        <v>0</v>
      </c>
      <c r="BG54" s="3">
        <f t="shared" si="484"/>
        <v>0</v>
      </c>
      <c r="BH54" s="3">
        <f t="shared" si="484"/>
        <v>0</v>
      </c>
      <c r="BI54" s="3">
        <f t="shared" si="484"/>
        <v>0</v>
      </c>
      <c r="BJ54" s="3">
        <f t="shared" si="484"/>
        <v>0</v>
      </c>
      <c r="BK54" s="3">
        <f t="shared" si="484"/>
        <v>0</v>
      </c>
      <c r="BL54" s="3">
        <f t="shared" si="484"/>
        <v>0</v>
      </c>
      <c r="BM54" s="3">
        <f t="shared" si="484"/>
        <v>0</v>
      </c>
      <c r="BN54" s="3">
        <f t="shared" si="484"/>
        <v>0</v>
      </c>
      <c r="BO54" s="3">
        <f t="shared" si="484"/>
        <v>0</v>
      </c>
      <c r="BP54" s="3">
        <f t="shared" ref="BP54:CU54" si="485">$F11*BO$50</f>
        <v>0</v>
      </c>
      <c r="BQ54" s="3">
        <f t="shared" si="485"/>
        <v>0</v>
      </c>
      <c r="BR54" s="3">
        <f t="shared" si="485"/>
        <v>0</v>
      </c>
      <c r="BS54" s="3">
        <f t="shared" si="485"/>
        <v>0</v>
      </c>
      <c r="BT54" s="3">
        <f t="shared" si="485"/>
        <v>0</v>
      </c>
      <c r="BU54" s="3">
        <f t="shared" si="485"/>
        <v>0</v>
      </c>
      <c r="BV54" s="3">
        <f t="shared" si="485"/>
        <v>0</v>
      </c>
      <c r="BW54" s="3">
        <f t="shared" si="485"/>
        <v>0</v>
      </c>
      <c r="BX54" s="3">
        <f t="shared" si="485"/>
        <v>0</v>
      </c>
      <c r="BY54" s="3">
        <f t="shared" si="485"/>
        <v>0</v>
      </c>
      <c r="BZ54" s="3">
        <f t="shared" si="485"/>
        <v>0</v>
      </c>
      <c r="CA54" s="3">
        <f t="shared" si="485"/>
        <v>0</v>
      </c>
      <c r="CB54" s="3">
        <f t="shared" si="485"/>
        <v>0</v>
      </c>
      <c r="CC54" s="3">
        <f t="shared" si="485"/>
        <v>0</v>
      </c>
      <c r="CD54" s="3">
        <f t="shared" si="485"/>
        <v>0</v>
      </c>
      <c r="CE54" s="3">
        <f t="shared" si="485"/>
        <v>0</v>
      </c>
      <c r="CF54" s="3">
        <f t="shared" si="485"/>
        <v>0</v>
      </c>
      <c r="CG54" s="3">
        <f t="shared" si="485"/>
        <v>0</v>
      </c>
      <c r="CH54" s="3">
        <f t="shared" si="485"/>
        <v>0</v>
      </c>
      <c r="CI54" s="3">
        <f t="shared" si="485"/>
        <v>0</v>
      </c>
      <c r="CJ54" s="3">
        <f t="shared" si="485"/>
        <v>0</v>
      </c>
      <c r="CK54" s="3">
        <f t="shared" si="485"/>
        <v>0</v>
      </c>
      <c r="CL54" s="3">
        <f t="shared" si="485"/>
        <v>0</v>
      </c>
      <c r="CM54" s="3">
        <f t="shared" si="485"/>
        <v>0</v>
      </c>
      <c r="CN54" s="3">
        <f t="shared" si="485"/>
        <v>0</v>
      </c>
      <c r="CO54" s="3">
        <f t="shared" si="485"/>
        <v>0</v>
      </c>
      <c r="CP54" s="3">
        <f t="shared" si="485"/>
        <v>0</v>
      </c>
      <c r="CQ54" s="3">
        <f t="shared" si="485"/>
        <v>0</v>
      </c>
      <c r="CR54" s="3">
        <f t="shared" si="485"/>
        <v>0</v>
      </c>
      <c r="CS54" s="3">
        <f t="shared" si="485"/>
        <v>0</v>
      </c>
      <c r="CT54" s="3">
        <f t="shared" si="485"/>
        <v>0</v>
      </c>
      <c r="CU54" s="3">
        <f t="shared" si="485"/>
        <v>0</v>
      </c>
      <c r="CV54" s="3">
        <f t="shared" ref="CV54:DJ54" si="486">$F11*CU$50</f>
        <v>0</v>
      </c>
      <c r="CW54" s="3">
        <f t="shared" si="486"/>
        <v>0</v>
      </c>
      <c r="CX54" s="3">
        <f t="shared" si="486"/>
        <v>0</v>
      </c>
      <c r="CY54" s="3">
        <f t="shared" si="486"/>
        <v>0</v>
      </c>
      <c r="CZ54" s="3">
        <f t="shared" si="486"/>
        <v>0</v>
      </c>
      <c r="DA54" s="3">
        <f t="shared" si="486"/>
        <v>0</v>
      </c>
      <c r="DB54" s="3">
        <f t="shared" si="486"/>
        <v>0</v>
      </c>
      <c r="DC54" s="3">
        <f t="shared" si="486"/>
        <v>0</v>
      </c>
      <c r="DD54" s="3">
        <f t="shared" si="486"/>
        <v>0</v>
      </c>
      <c r="DE54" s="3">
        <f t="shared" si="486"/>
        <v>0</v>
      </c>
      <c r="DF54" s="3">
        <f t="shared" si="486"/>
        <v>0</v>
      </c>
      <c r="DG54" s="3">
        <f t="shared" si="486"/>
        <v>0</v>
      </c>
      <c r="DH54" s="3">
        <f t="shared" si="486"/>
        <v>0</v>
      </c>
      <c r="DI54" s="3">
        <f t="shared" si="486"/>
        <v>0</v>
      </c>
      <c r="DJ54" s="3">
        <f t="shared" si="486"/>
        <v>0</v>
      </c>
      <c r="DK54" s="3">
        <f t="shared" ref="DK54:EP54" si="487">$F11*DJ$50</f>
        <v>0</v>
      </c>
      <c r="DL54" s="3">
        <f t="shared" si="487"/>
        <v>0</v>
      </c>
      <c r="DM54" s="3">
        <f t="shared" si="487"/>
        <v>0</v>
      </c>
      <c r="DN54" s="3">
        <f t="shared" si="487"/>
        <v>0</v>
      </c>
      <c r="DO54" s="3">
        <f t="shared" si="487"/>
        <v>0</v>
      </c>
      <c r="DP54" s="3">
        <f t="shared" si="487"/>
        <v>0</v>
      </c>
      <c r="DQ54" s="3">
        <f t="shared" si="487"/>
        <v>0</v>
      </c>
      <c r="DR54" s="3">
        <f t="shared" si="487"/>
        <v>0</v>
      </c>
      <c r="DS54" s="3">
        <f t="shared" si="487"/>
        <v>0</v>
      </c>
      <c r="DT54" s="3">
        <f t="shared" si="487"/>
        <v>0</v>
      </c>
      <c r="DU54" s="3">
        <f t="shared" si="487"/>
        <v>0</v>
      </c>
      <c r="DV54" s="3">
        <f t="shared" si="487"/>
        <v>0</v>
      </c>
      <c r="DW54" s="3">
        <f t="shared" si="487"/>
        <v>0</v>
      </c>
      <c r="DX54" s="3">
        <f t="shared" si="487"/>
        <v>0</v>
      </c>
      <c r="DY54" s="3">
        <f t="shared" si="487"/>
        <v>0</v>
      </c>
      <c r="DZ54" s="3">
        <f t="shared" si="487"/>
        <v>0</v>
      </c>
      <c r="EA54" s="3">
        <f t="shared" si="487"/>
        <v>0</v>
      </c>
      <c r="EB54" s="3">
        <f t="shared" si="487"/>
        <v>0</v>
      </c>
      <c r="EC54" s="3">
        <f t="shared" si="487"/>
        <v>0</v>
      </c>
      <c r="ED54" s="3">
        <f t="shared" si="487"/>
        <v>0</v>
      </c>
      <c r="EE54" s="3">
        <f t="shared" si="487"/>
        <v>0</v>
      </c>
      <c r="EF54" s="3">
        <f t="shared" si="487"/>
        <v>0</v>
      </c>
      <c r="EG54" s="3">
        <f t="shared" si="487"/>
        <v>0</v>
      </c>
      <c r="EH54" s="3">
        <f t="shared" si="487"/>
        <v>0</v>
      </c>
      <c r="EI54" s="3">
        <f t="shared" si="487"/>
        <v>0</v>
      </c>
      <c r="EJ54" s="3">
        <f t="shared" si="487"/>
        <v>0</v>
      </c>
      <c r="EK54" s="3">
        <f t="shared" si="487"/>
        <v>0</v>
      </c>
      <c r="EL54" s="3">
        <f t="shared" si="487"/>
        <v>0</v>
      </c>
      <c r="EM54" s="3">
        <f t="shared" si="487"/>
        <v>0</v>
      </c>
      <c r="EN54" s="3">
        <f t="shared" si="487"/>
        <v>0</v>
      </c>
      <c r="EO54" s="3">
        <f t="shared" si="487"/>
        <v>0</v>
      </c>
      <c r="EP54" s="3">
        <f t="shared" si="487"/>
        <v>0</v>
      </c>
      <c r="EQ54" s="3">
        <f t="shared" ref="EQ54:FV54" si="488">$F11*EP$50</f>
        <v>0</v>
      </c>
      <c r="ER54" s="3">
        <f t="shared" si="488"/>
        <v>0</v>
      </c>
      <c r="ES54" s="3">
        <f t="shared" si="488"/>
        <v>0</v>
      </c>
      <c r="ET54" s="3">
        <f t="shared" si="488"/>
        <v>0</v>
      </c>
      <c r="EU54" s="3">
        <f t="shared" si="488"/>
        <v>0</v>
      </c>
      <c r="EV54" s="3">
        <f t="shared" si="488"/>
        <v>0</v>
      </c>
      <c r="EW54" s="3">
        <f t="shared" si="488"/>
        <v>0</v>
      </c>
      <c r="EX54" s="3">
        <f t="shared" si="488"/>
        <v>0</v>
      </c>
      <c r="EY54" s="3">
        <f t="shared" si="488"/>
        <v>0</v>
      </c>
      <c r="EZ54" s="3">
        <f t="shared" si="488"/>
        <v>0</v>
      </c>
      <c r="FA54" s="3">
        <f t="shared" si="488"/>
        <v>0</v>
      </c>
      <c r="FB54" s="3">
        <f t="shared" si="488"/>
        <v>0</v>
      </c>
      <c r="FC54" s="3">
        <f t="shared" si="488"/>
        <v>0</v>
      </c>
      <c r="FD54" s="3">
        <f t="shared" si="488"/>
        <v>0</v>
      </c>
      <c r="FE54" s="3">
        <f t="shared" si="488"/>
        <v>0</v>
      </c>
      <c r="FF54" s="3">
        <f t="shared" si="488"/>
        <v>0</v>
      </c>
      <c r="FG54" s="3">
        <f t="shared" si="488"/>
        <v>0</v>
      </c>
      <c r="FH54" s="3">
        <f t="shared" si="488"/>
        <v>0</v>
      </c>
      <c r="FI54" s="3">
        <f t="shared" si="488"/>
        <v>0</v>
      </c>
      <c r="FJ54" s="3">
        <f t="shared" si="488"/>
        <v>0</v>
      </c>
      <c r="FK54" s="3">
        <f t="shared" si="488"/>
        <v>0</v>
      </c>
      <c r="FL54" s="3">
        <f t="shared" si="488"/>
        <v>0</v>
      </c>
      <c r="FM54" s="3">
        <f t="shared" si="488"/>
        <v>0</v>
      </c>
      <c r="FN54" s="3">
        <f t="shared" si="488"/>
        <v>0</v>
      </c>
      <c r="FO54" s="3">
        <f t="shared" si="488"/>
        <v>0</v>
      </c>
      <c r="FP54" s="3">
        <f t="shared" si="488"/>
        <v>0</v>
      </c>
      <c r="FQ54" s="3">
        <f t="shared" si="488"/>
        <v>0</v>
      </c>
      <c r="FR54" s="3">
        <f t="shared" si="488"/>
        <v>0</v>
      </c>
      <c r="FS54" s="3">
        <f t="shared" si="488"/>
        <v>0</v>
      </c>
      <c r="FT54" s="3">
        <f t="shared" si="488"/>
        <v>0</v>
      </c>
      <c r="FU54" s="3">
        <f t="shared" si="488"/>
        <v>0</v>
      </c>
      <c r="FV54" s="3">
        <f t="shared" si="488"/>
        <v>0</v>
      </c>
      <c r="FW54" s="3">
        <f t="shared" ref="FW54:HB54" si="489">$F11*FV$50</f>
        <v>0</v>
      </c>
      <c r="FX54" s="3">
        <f t="shared" si="489"/>
        <v>0</v>
      </c>
      <c r="FY54" s="3">
        <f t="shared" si="489"/>
        <v>0</v>
      </c>
      <c r="FZ54" s="3">
        <f t="shared" si="489"/>
        <v>0</v>
      </c>
      <c r="GA54" s="3">
        <f t="shared" si="489"/>
        <v>0</v>
      </c>
      <c r="GB54" s="3">
        <f t="shared" si="489"/>
        <v>0</v>
      </c>
      <c r="GC54" s="3">
        <f t="shared" si="489"/>
        <v>0</v>
      </c>
      <c r="GD54" s="3">
        <f t="shared" si="489"/>
        <v>0</v>
      </c>
      <c r="GE54" s="3">
        <f t="shared" si="489"/>
        <v>0</v>
      </c>
      <c r="GF54" s="3">
        <f t="shared" si="489"/>
        <v>0</v>
      </c>
      <c r="GG54" s="3">
        <f t="shared" si="489"/>
        <v>0</v>
      </c>
      <c r="GH54" s="3">
        <f t="shared" si="489"/>
        <v>0</v>
      </c>
      <c r="GI54" s="3">
        <f t="shared" si="489"/>
        <v>0</v>
      </c>
      <c r="GJ54" s="3">
        <f t="shared" si="489"/>
        <v>0</v>
      </c>
      <c r="GK54" s="3">
        <f t="shared" si="489"/>
        <v>0</v>
      </c>
      <c r="GL54" s="3">
        <f t="shared" si="489"/>
        <v>0</v>
      </c>
      <c r="GM54" s="3">
        <f t="shared" si="489"/>
        <v>0</v>
      </c>
      <c r="GN54" s="3">
        <f t="shared" si="489"/>
        <v>0</v>
      </c>
      <c r="GO54" s="3">
        <f t="shared" si="489"/>
        <v>0</v>
      </c>
      <c r="GP54" s="3">
        <f t="shared" si="489"/>
        <v>0</v>
      </c>
      <c r="GQ54" s="3">
        <f t="shared" si="489"/>
        <v>0</v>
      </c>
      <c r="GR54" s="3">
        <f t="shared" si="489"/>
        <v>0</v>
      </c>
      <c r="GS54" s="3">
        <f t="shared" si="489"/>
        <v>0</v>
      </c>
      <c r="GT54" s="3">
        <f t="shared" si="489"/>
        <v>0</v>
      </c>
      <c r="GU54" s="3">
        <f t="shared" si="489"/>
        <v>0</v>
      </c>
      <c r="GV54" s="3">
        <f t="shared" si="489"/>
        <v>0</v>
      </c>
      <c r="GW54" s="3">
        <f t="shared" si="489"/>
        <v>0</v>
      </c>
      <c r="GX54" s="3">
        <f t="shared" si="489"/>
        <v>0</v>
      </c>
      <c r="GY54" s="3">
        <f t="shared" si="489"/>
        <v>0</v>
      </c>
      <c r="GZ54" s="3">
        <f t="shared" si="489"/>
        <v>0</v>
      </c>
      <c r="HA54" s="3">
        <f t="shared" si="489"/>
        <v>0</v>
      </c>
      <c r="HB54" s="3">
        <f t="shared" si="489"/>
        <v>0</v>
      </c>
      <c r="HC54" s="3">
        <f t="shared" ref="HC54:IH54" si="490">$F11*HB$50</f>
        <v>0</v>
      </c>
      <c r="HD54" s="3">
        <f t="shared" si="490"/>
        <v>0</v>
      </c>
      <c r="HE54" s="3">
        <f t="shared" si="490"/>
        <v>0</v>
      </c>
      <c r="HF54" s="3">
        <f t="shared" si="490"/>
        <v>0</v>
      </c>
      <c r="HG54" s="3">
        <f t="shared" si="490"/>
        <v>0</v>
      </c>
      <c r="HH54" s="3">
        <f t="shared" si="490"/>
        <v>0</v>
      </c>
      <c r="HI54" s="3">
        <f t="shared" si="490"/>
        <v>0</v>
      </c>
      <c r="HJ54" s="3">
        <f t="shared" si="490"/>
        <v>0</v>
      </c>
      <c r="HK54" s="3">
        <f t="shared" si="490"/>
        <v>0</v>
      </c>
      <c r="HL54" s="3">
        <f t="shared" si="490"/>
        <v>0</v>
      </c>
      <c r="HM54" s="3">
        <f t="shared" si="490"/>
        <v>0</v>
      </c>
      <c r="HN54" s="3">
        <f t="shared" si="490"/>
        <v>0</v>
      </c>
      <c r="HO54" s="3">
        <f t="shared" si="490"/>
        <v>0</v>
      </c>
      <c r="HP54" s="3">
        <f t="shared" si="490"/>
        <v>0</v>
      </c>
      <c r="HQ54" s="3">
        <f t="shared" si="490"/>
        <v>0</v>
      </c>
      <c r="HR54" s="3">
        <f t="shared" si="490"/>
        <v>0</v>
      </c>
      <c r="HS54" s="3">
        <f t="shared" si="490"/>
        <v>0</v>
      </c>
      <c r="HT54" s="3">
        <f t="shared" si="490"/>
        <v>0</v>
      </c>
      <c r="HU54" s="3">
        <f t="shared" si="490"/>
        <v>0</v>
      </c>
      <c r="HV54" s="3">
        <f t="shared" si="490"/>
        <v>0</v>
      </c>
      <c r="HW54" s="3">
        <f t="shared" si="490"/>
        <v>0</v>
      </c>
      <c r="HX54" s="3">
        <f t="shared" si="490"/>
        <v>0</v>
      </c>
      <c r="HY54" s="3">
        <f t="shared" si="490"/>
        <v>0</v>
      </c>
      <c r="HZ54" s="3">
        <f t="shared" si="490"/>
        <v>0</v>
      </c>
      <c r="IA54" s="3">
        <f t="shared" si="490"/>
        <v>0</v>
      </c>
      <c r="IB54" s="3">
        <f t="shared" si="490"/>
        <v>0</v>
      </c>
      <c r="IC54" s="3">
        <f t="shared" si="490"/>
        <v>0</v>
      </c>
      <c r="ID54" s="3">
        <f t="shared" si="490"/>
        <v>0</v>
      </c>
      <c r="IE54" s="3">
        <f t="shared" si="490"/>
        <v>0</v>
      </c>
      <c r="IF54" s="3">
        <f t="shared" si="490"/>
        <v>0</v>
      </c>
      <c r="IG54" s="3">
        <f t="shared" si="490"/>
        <v>0</v>
      </c>
      <c r="IH54" s="3">
        <f t="shared" si="490"/>
        <v>0</v>
      </c>
      <c r="II54" s="3">
        <f t="shared" ref="II54:IT54" si="491">$F11*IH$50</f>
        <v>0</v>
      </c>
      <c r="IJ54" s="3">
        <f t="shared" si="491"/>
        <v>0</v>
      </c>
      <c r="IK54" s="3">
        <f t="shared" si="491"/>
        <v>0</v>
      </c>
      <c r="IL54" s="3">
        <f t="shared" si="491"/>
        <v>0</v>
      </c>
      <c r="IM54" s="3">
        <f t="shared" si="491"/>
        <v>0</v>
      </c>
      <c r="IN54" s="3">
        <f t="shared" si="491"/>
        <v>0</v>
      </c>
      <c r="IO54" s="3">
        <f t="shared" si="491"/>
        <v>0</v>
      </c>
      <c r="IP54" s="3">
        <f t="shared" si="491"/>
        <v>0</v>
      </c>
      <c r="IQ54" s="3">
        <f t="shared" si="491"/>
        <v>0</v>
      </c>
      <c r="IR54" s="3">
        <f t="shared" si="491"/>
        <v>0</v>
      </c>
      <c r="IS54" s="3">
        <f t="shared" si="491"/>
        <v>0</v>
      </c>
      <c r="IT54" s="71">
        <f t="shared" si="491"/>
        <v>0</v>
      </c>
    </row>
    <row r="55" spans="1:254" x14ac:dyDescent="0.25">
      <c r="A55" s="99"/>
      <c r="B55" s="17" t="s">
        <v>4</v>
      </c>
      <c r="C55" s="3">
        <f>$F$12*C52</f>
        <v>0</v>
      </c>
      <c r="D55" s="3">
        <f t="shared" ref="D55:AI55" si="492">$F12*C$50</f>
        <v>0</v>
      </c>
      <c r="E55" s="3">
        <f t="shared" si="492"/>
        <v>0</v>
      </c>
      <c r="F55" s="3">
        <f t="shared" si="492"/>
        <v>0</v>
      </c>
      <c r="G55" s="3">
        <f t="shared" si="492"/>
        <v>0</v>
      </c>
      <c r="H55" s="3">
        <f t="shared" si="492"/>
        <v>0</v>
      </c>
      <c r="I55" s="3">
        <f t="shared" si="492"/>
        <v>0</v>
      </c>
      <c r="J55" s="3">
        <f t="shared" si="492"/>
        <v>0</v>
      </c>
      <c r="K55" s="3">
        <f t="shared" si="492"/>
        <v>0</v>
      </c>
      <c r="L55" s="3">
        <f t="shared" si="492"/>
        <v>0</v>
      </c>
      <c r="M55" s="3">
        <f t="shared" si="492"/>
        <v>0</v>
      </c>
      <c r="N55" s="3">
        <f t="shared" si="492"/>
        <v>0</v>
      </c>
      <c r="O55" s="3">
        <f t="shared" si="492"/>
        <v>0</v>
      </c>
      <c r="P55" s="3">
        <f t="shared" si="492"/>
        <v>0</v>
      </c>
      <c r="Q55" s="3">
        <f t="shared" si="492"/>
        <v>0</v>
      </c>
      <c r="R55" s="3">
        <f t="shared" si="492"/>
        <v>0</v>
      </c>
      <c r="S55" s="3">
        <f t="shared" si="492"/>
        <v>0</v>
      </c>
      <c r="T55" s="3">
        <f t="shared" si="492"/>
        <v>0</v>
      </c>
      <c r="U55" s="3">
        <f t="shared" si="492"/>
        <v>0</v>
      </c>
      <c r="V55" s="3">
        <f t="shared" si="492"/>
        <v>0</v>
      </c>
      <c r="W55" s="3">
        <f t="shared" si="492"/>
        <v>0</v>
      </c>
      <c r="X55" s="3">
        <f t="shared" si="492"/>
        <v>0</v>
      </c>
      <c r="Y55" s="3">
        <f t="shared" si="492"/>
        <v>0</v>
      </c>
      <c r="Z55" s="3">
        <f t="shared" si="492"/>
        <v>0</v>
      </c>
      <c r="AA55" s="3">
        <f t="shared" si="492"/>
        <v>0</v>
      </c>
      <c r="AB55" s="3">
        <f t="shared" si="492"/>
        <v>0</v>
      </c>
      <c r="AC55" s="3">
        <f t="shared" si="492"/>
        <v>0</v>
      </c>
      <c r="AD55" s="3">
        <f t="shared" si="492"/>
        <v>0</v>
      </c>
      <c r="AE55" s="3">
        <f t="shared" si="492"/>
        <v>0</v>
      </c>
      <c r="AF55" s="3">
        <f t="shared" si="492"/>
        <v>0</v>
      </c>
      <c r="AG55" s="3">
        <f t="shared" si="492"/>
        <v>0</v>
      </c>
      <c r="AH55" s="3">
        <f t="shared" si="492"/>
        <v>0</v>
      </c>
      <c r="AI55" s="3">
        <f t="shared" si="492"/>
        <v>0</v>
      </c>
      <c r="AJ55" s="3">
        <f t="shared" ref="AJ55:BO55" si="493">$F12*AI$50</f>
        <v>0</v>
      </c>
      <c r="AK55" s="3">
        <f t="shared" si="493"/>
        <v>0</v>
      </c>
      <c r="AL55" s="3">
        <f t="shared" si="493"/>
        <v>0</v>
      </c>
      <c r="AM55" s="3">
        <f t="shared" si="493"/>
        <v>0</v>
      </c>
      <c r="AN55" s="3">
        <f t="shared" si="493"/>
        <v>0</v>
      </c>
      <c r="AO55" s="3">
        <f t="shared" si="493"/>
        <v>0</v>
      </c>
      <c r="AP55" s="3">
        <f t="shared" si="493"/>
        <v>0</v>
      </c>
      <c r="AQ55" s="3">
        <f t="shared" si="493"/>
        <v>0</v>
      </c>
      <c r="AR55" s="3">
        <f t="shared" si="493"/>
        <v>0</v>
      </c>
      <c r="AS55" s="3">
        <f t="shared" si="493"/>
        <v>0</v>
      </c>
      <c r="AT55" s="3">
        <f t="shared" si="493"/>
        <v>0</v>
      </c>
      <c r="AU55" s="3">
        <f t="shared" si="493"/>
        <v>0</v>
      </c>
      <c r="AV55" s="3">
        <f t="shared" si="493"/>
        <v>0</v>
      </c>
      <c r="AW55" s="3">
        <f t="shared" si="493"/>
        <v>0</v>
      </c>
      <c r="AX55" s="3">
        <f t="shared" si="493"/>
        <v>0</v>
      </c>
      <c r="AY55" s="3">
        <f t="shared" si="493"/>
        <v>0</v>
      </c>
      <c r="AZ55" s="3">
        <f t="shared" si="493"/>
        <v>0</v>
      </c>
      <c r="BA55" s="3">
        <f t="shared" si="493"/>
        <v>0</v>
      </c>
      <c r="BB55" s="3">
        <f t="shared" si="493"/>
        <v>0</v>
      </c>
      <c r="BC55" s="3">
        <f t="shared" si="493"/>
        <v>0</v>
      </c>
      <c r="BD55" s="3">
        <f t="shared" si="493"/>
        <v>0</v>
      </c>
      <c r="BE55" s="3">
        <f t="shared" si="493"/>
        <v>0</v>
      </c>
      <c r="BF55" s="3">
        <f t="shared" si="493"/>
        <v>0</v>
      </c>
      <c r="BG55" s="3">
        <f t="shared" si="493"/>
        <v>0</v>
      </c>
      <c r="BH55" s="3">
        <f t="shared" si="493"/>
        <v>0</v>
      </c>
      <c r="BI55" s="3">
        <f t="shared" si="493"/>
        <v>0</v>
      </c>
      <c r="BJ55" s="3">
        <f t="shared" si="493"/>
        <v>0</v>
      </c>
      <c r="BK55" s="3">
        <f t="shared" si="493"/>
        <v>0</v>
      </c>
      <c r="BL55" s="3">
        <f t="shared" si="493"/>
        <v>0</v>
      </c>
      <c r="BM55" s="3">
        <f t="shared" si="493"/>
        <v>0</v>
      </c>
      <c r="BN55" s="3">
        <f t="shared" si="493"/>
        <v>0</v>
      </c>
      <c r="BO55" s="3">
        <f t="shared" si="493"/>
        <v>0</v>
      </c>
      <c r="BP55" s="3">
        <f t="shared" ref="BP55:CU55" si="494">$F12*BO$50</f>
        <v>0</v>
      </c>
      <c r="BQ55" s="3">
        <f t="shared" si="494"/>
        <v>0</v>
      </c>
      <c r="BR55" s="3">
        <f t="shared" si="494"/>
        <v>0</v>
      </c>
      <c r="BS55" s="3">
        <f t="shared" si="494"/>
        <v>0</v>
      </c>
      <c r="BT55" s="3">
        <f t="shared" si="494"/>
        <v>0</v>
      </c>
      <c r="BU55" s="3">
        <f t="shared" si="494"/>
        <v>0</v>
      </c>
      <c r="BV55" s="3">
        <f t="shared" si="494"/>
        <v>0</v>
      </c>
      <c r="BW55" s="3">
        <f t="shared" si="494"/>
        <v>0</v>
      </c>
      <c r="BX55" s="3">
        <f t="shared" si="494"/>
        <v>0</v>
      </c>
      <c r="BY55" s="3">
        <f t="shared" si="494"/>
        <v>0</v>
      </c>
      <c r="BZ55" s="3">
        <f t="shared" si="494"/>
        <v>0</v>
      </c>
      <c r="CA55" s="3">
        <f t="shared" si="494"/>
        <v>0</v>
      </c>
      <c r="CB55" s="3">
        <f t="shared" si="494"/>
        <v>0</v>
      </c>
      <c r="CC55" s="3">
        <f t="shared" si="494"/>
        <v>0</v>
      </c>
      <c r="CD55" s="3">
        <f t="shared" si="494"/>
        <v>0</v>
      </c>
      <c r="CE55" s="3">
        <f t="shared" si="494"/>
        <v>0</v>
      </c>
      <c r="CF55" s="3">
        <f t="shared" si="494"/>
        <v>0</v>
      </c>
      <c r="CG55" s="3">
        <f t="shared" si="494"/>
        <v>0</v>
      </c>
      <c r="CH55" s="3">
        <f t="shared" si="494"/>
        <v>0</v>
      </c>
      <c r="CI55" s="3">
        <f t="shared" si="494"/>
        <v>0</v>
      </c>
      <c r="CJ55" s="3">
        <f t="shared" si="494"/>
        <v>0</v>
      </c>
      <c r="CK55" s="3">
        <f t="shared" si="494"/>
        <v>0</v>
      </c>
      <c r="CL55" s="3">
        <f t="shared" si="494"/>
        <v>0</v>
      </c>
      <c r="CM55" s="3">
        <f t="shared" si="494"/>
        <v>0</v>
      </c>
      <c r="CN55" s="3">
        <f t="shared" si="494"/>
        <v>0</v>
      </c>
      <c r="CO55" s="3">
        <f t="shared" si="494"/>
        <v>0</v>
      </c>
      <c r="CP55" s="3">
        <f t="shared" si="494"/>
        <v>0</v>
      </c>
      <c r="CQ55" s="3">
        <f t="shared" si="494"/>
        <v>0</v>
      </c>
      <c r="CR55" s="3">
        <f t="shared" si="494"/>
        <v>0</v>
      </c>
      <c r="CS55" s="3">
        <f t="shared" si="494"/>
        <v>0</v>
      </c>
      <c r="CT55" s="3">
        <f t="shared" si="494"/>
        <v>0</v>
      </c>
      <c r="CU55" s="3">
        <f t="shared" si="494"/>
        <v>0</v>
      </c>
      <c r="CV55" s="3">
        <f t="shared" ref="CV55:DJ55" si="495">$F12*CU$50</f>
        <v>0</v>
      </c>
      <c r="CW55" s="3">
        <f t="shared" si="495"/>
        <v>0</v>
      </c>
      <c r="CX55" s="3">
        <f t="shared" si="495"/>
        <v>0</v>
      </c>
      <c r="CY55" s="3">
        <f t="shared" si="495"/>
        <v>0</v>
      </c>
      <c r="CZ55" s="3">
        <f t="shared" si="495"/>
        <v>0</v>
      </c>
      <c r="DA55" s="3">
        <f t="shared" si="495"/>
        <v>0</v>
      </c>
      <c r="DB55" s="3">
        <f t="shared" si="495"/>
        <v>0</v>
      </c>
      <c r="DC55" s="3">
        <f t="shared" si="495"/>
        <v>0</v>
      </c>
      <c r="DD55" s="3">
        <f t="shared" si="495"/>
        <v>0</v>
      </c>
      <c r="DE55" s="3">
        <f t="shared" si="495"/>
        <v>0</v>
      </c>
      <c r="DF55" s="3">
        <f t="shared" si="495"/>
        <v>0</v>
      </c>
      <c r="DG55" s="3">
        <f t="shared" si="495"/>
        <v>0</v>
      </c>
      <c r="DH55" s="3">
        <f t="shared" si="495"/>
        <v>0</v>
      </c>
      <c r="DI55" s="3">
        <f t="shared" si="495"/>
        <v>0</v>
      </c>
      <c r="DJ55" s="3">
        <f t="shared" si="495"/>
        <v>0</v>
      </c>
      <c r="DK55" s="3">
        <f t="shared" ref="DK55:EP55" si="496">$F12*DJ$50</f>
        <v>0</v>
      </c>
      <c r="DL55" s="3">
        <f t="shared" si="496"/>
        <v>0</v>
      </c>
      <c r="DM55" s="3">
        <f t="shared" si="496"/>
        <v>0</v>
      </c>
      <c r="DN55" s="3">
        <f t="shared" si="496"/>
        <v>0</v>
      </c>
      <c r="DO55" s="3">
        <f t="shared" si="496"/>
        <v>0</v>
      </c>
      <c r="DP55" s="3">
        <f t="shared" si="496"/>
        <v>0</v>
      </c>
      <c r="DQ55" s="3">
        <f t="shared" si="496"/>
        <v>0</v>
      </c>
      <c r="DR55" s="3">
        <f t="shared" si="496"/>
        <v>0</v>
      </c>
      <c r="DS55" s="3">
        <f t="shared" si="496"/>
        <v>0</v>
      </c>
      <c r="DT55" s="3">
        <f t="shared" si="496"/>
        <v>0</v>
      </c>
      <c r="DU55" s="3">
        <f t="shared" si="496"/>
        <v>0</v>
      </c>
      <c r="DV55" s="3">
        <f t="shared" si="496"/>
        <v>0</v>
      </c>
      <c r="DW55" s="3">
        <f t="shared" si="496"/>
        <v>0</v>
      </c>
      <c r="DX55" s="3">
        <f t="shared" si="496"/>
        <v>0</v>
      </c>
      <c r="DY55" s="3">
        <f t="shared" si="496"/>
        <v>0</v>
      </c>
      <c r="DZ55" s="3">
        <f t="shared" si="496"/>
        <v>0</v>
      </c>
      <c r="EA55" s="3">
        <f t="shared" si="496"/>
        <v>0</v>
      </c>
      <c r="EB55" s="3">
        <f t="shared" si="496"/>
        <v>0</v>
      </c>
      <c r="EC55" s="3">
        <f t="shared" si="496"/>
        <v>0</v>
      </c>
      <c r="ED55" s="3">
        <f t="shared" si="496"/>
        <v>0</v>
      </c>
      <c r="EE55" s="3">
        <f t="shared" si="496"/>
        <v>0</v>
      </c>
      <c r="EF55" s="3">
        <f t="shared" si="496"/>
        <v>0</v>
      </c>
      <c r="EG55" s="3">
        <f t="shared" si="496"/>
        <v>0</v>
      </c>
      <c r="EH55" s="3">
        <f t="shared" si="496"/>
        <v>0</v>
      </c>
      <c r="EI55" s="3">
        <f t="shared" si="496"/>
        <v>0</v>
      </c>
      <c r="EJ55" s="3">
        <f t="shared" si="496"/>
        <v>0</v>
      </c>
      <c r="EK55" s="3">
        <f t="shared" si="496"/>
        <v>0</v>
      </c>
      <c r="EL55" s="3">
        <f t="shared" si="496"/>
        <v>0</v>
      </c>
      <c r="EM55" s="3">
        <f t="shared" si="496"/>
        <v>0</v>
      </c>
      <c r="EN55" s="3">
        <f t="shared" si="496"/>
        <v>0</v>
      </c>
      <c r="EO55" s="3">
        <f t="shared" si="496"/>
        <v>0</v>
      </c>
      <c r="EP55" s="3">
        <f t="shared" si="496"/>
        <v>0</v>
      </c>
      <c r="EQ55" s="3">
        <f t="shared" ref="EQ55:FV55" si="497">$F12*EP$50</f>
        <v>0</v>
      </c>
      <c r="ER55" s="3">
        <f t="shared" si="497"/>
        <v>0</v>
      </c>
      <c r="ES55" s="3">
        <f t="shared" si="497"/>
        <v>0</v>
      </c>
      <c r="ET55" s="3">
        <f t="shared" si="497"/>
        <v>0</v>
      </c>
      <c r="EU55" s="3">
        <f t="shared" si="497"/>
        <v>0</v>
      </c>
      <c r="EV55" s="3">
        <f t="shared" si="497"/>
        <v>0</v>
      </c>
      <c r="EW55" s="3">
        <f t="shared" si="497"/>
        <v>0</v>
      </c>
      <c r="EX55" s="3">
        <f t="shared" si="497"/>
        <v>0</v>
      </c>
      <c r="EY55" s="3">
        <f t="shared" si="497"/>
        <v>0</v>
      </c>
      <c r="EZ55" s="3">
        <f t="shared" si="497"/>
        <v>0</v>
      </c>
      <c r="FA55" s="3">
        <f t="shared" si="497"/>
        <v>0</v>
      </c>
      <c r="FB55" s="3">
        <f t="shared" si="497"/>
        <v>0</v>
      </c>
      <c r="FC55" s="3">
        <f t="shared" si="497"/>
        <v>0</v>
      </c>
      <c r="FD55" s="3">
        <f t="shared" si="497"/>
        <v>0</v>
      </c>
      <c r="FE55" s="3">
        <f t="shared" si="497"/>
        <v>0</v>
      </c>
      <c r="FF55" s="3">
        <f t="shared" si="497"/>
        <v>0</v>
      </c>
      <c r="FG55" s="3">
        <f t="shared" si="497"/>
        <v>0</v>
      </c>
      <c r="FH55" s="3">
        <f t="shared" si="497"/>
        <v>0</v>
      </c>
      <c r="FI55" s="3">
        <f t="shared" si="497"/>
        <v>0</v>
      </c>
      <c r="FJ55" s="3">
        <f t="shared" si="497"/>
        <v>0</v>
      </c>
      <c r="FK55" s="3">
        <f t="shared" si="497"/>
        <v>0</v>
      </c>
      <c r="FL55" s="3">
        <f t="shared" si="497"/>
        <v>0</v>
      </c>
      <c r="FM55" s="3">
        <f t="shared" si="497"/>
        <v>0</v>
      </c>
      <c r="FN55" s="3">
        <f t="shared" si="497"/>
        <v>0</v>
      </c>
      <c r="FO55" s="3">
        <f t="shared" si="497"/>
        <v>0</v>
      </c>
      <c r="FP55" s="3">
        <f t="shared" si="497"/>
        <v>0</v>
      </c>
      <c r="FQ55" s="3">
        <f t="shared" si="497"/>
        <v>0</v>
      </c>
      <c r="FR55" s="3">
        <f t="shared" si="497"/>
        <v>0</v>
      </c>
      <c r="FS55" s="3">
        <f t="shared" si="497"/>
        <v>0</v>
      </c>
      <c r="FT55" s="3">
        <f t="shared" si="497"/>
        <v>0</v>
      </c>
      <c r="FU55" s="3">
        <f t="shared" si="497"/>
        <v>0</v>
      </c>
      <c r="FV55" s="3">
        <f t="shared" si="497"/>
        <v>0</v>
      </c>
      <c r="FW55" s="3">
        <f t="shared" ref="FW55:HB55" si="498">$F12*FV$50</f>
        <v>0</v>
      </c>
      <c r="FX55" s="3">
        <f t="shared" si="498"/>
        <v>0</v>
      </c>
      <c r="FY55" s="3">
        <f t="shared" si="498"/>
        <v>0</v>
      </c>
      <c r="FZ55" s="3">
        <f t="shared" si="498"/>
        <v>0</v>
      </c>
      <c r="GA55" s="3">
        <f t="shared" si="498"/>
        <v>0</v>
      </c>
      <c r="GB55" s="3">
        <f t="shared" si="498"/>
        <v>0</v>
      </c>
      <c r="GC55" s="3">
        <f t="shared" si="498"/>
        <v>0</v>
      </c>
      <c r="GD55" s="3">
        <f t="shared" si="498"/>
        <v>0</v>
      </c>
      <c r="GE55" s="3">
        <f t="shared" si="498"/>
        <v>0</v>
      </c>
      <c r="GF55" s="3">
        <f t="shared" si="498"/>
        <v>0</v>
      </c>
      <c r="GG55" s="3">
        <f t="shared" si="498"/>
        <v>0</v>
      </c>
      <c r="GH55" s="3">
        <f t="shared" si="498"/>
        <v>0</v>
      </c>
      <c r="GI55" s="3">
        <f t="shared" si="498"/>
        <v>0</v>
      </c>
      <c r="GJ55" s="3">
        <f t="shared" si="498"/>
        <v>0</v>
      </c>
      <c r="GK55" s="3">
        <f t="shared" si="498"/>
        <v>0</v>
      </c>
      <c r="GL55" s="3">
        <f t="shared" si="498"/>
        <v>0</v>
      </c>
      <c r="GM55" s="3">
        <f t="shared" si="498"/>
        <v>0</v>
      </c>
      <c r="GN55" s="3">
        <f t="shared" si="498"/>
        <v>0</v>
      </c>
      <c r="GO55" s="3">
        <f t="shared" si="498"/>
        <v>0</v>
      </c>
      <c r="GP55" s="3">
        <f t="shared" si="498"/>
        <v>0</v>
      </c>
      <c r="GQ55" s="3">
        <f t="shared" si="498"/>
        <v>0</v>
      </c>
      <c r="GR55" s="3">
        <f t="shared" si="498"/>
        <v>0</v>
      </c>
      <c r="GS55" s="3">
        <f t="shared" si="498"/>
        <v>0</v>
      </c>
      <c r="GT55" s="3">
        <f t="shared" si="498"/>
        <v>0</v>
      </c>
      <c r="GU55" s="3">
        <f t="shared" si="498"/>
        <v>0</v>
      </c>
      <c r="GV55" s="3">
        <f t="shared" si="498"/>
        <v>0</v>
      </c>
      <c r="GW55" s="3">
        <f t="shared" si="498"/>
        <v>0</v>
      </c>
      <c r="GX55" s="3">
        <f t="shared" si="498"/>
        <v>0</v>
      </c>
      <c r="GY55" s="3">
        <f t="shared" si="498"/>
        <v>0</v>
      </c>
      <c r="GZ55" s="3">
        <f t="shared" si="498"/>
        <v>0</v>
      </c>
      <c r="HA55" s="3">
        <f t="shared" si="498"/>
        <v>0</v>
      </c>
      <c r="HB55" s="3">
        <f t="shared" si="498"/>
        <v>0</v>
      </c>
      <c r="HC55" s="3">
        <f t="shared" ref="HC55:IH55" si="499">$F12*HB$50</f>
        <v>0</v>
      </c>
      <c r="HD55" s="3">
        <f t="shared" si="499"/>
        <v>0</v>
      </c>
      <c r="HE55" s="3">
        <f t="shared" si="499"/>
        <v>0</v>
      </c>
      <c r="HF55" s="3">
        <f t="shared" si="499"/>
        <v>0</v>
      </c>
      <c r="HG55" s="3">
        <f t="shared" si="499"/>
        <v>0</v>
      </c>
      <c r="HH55" s="3">
        <f t="shared" si="499"/>
        <v>0</v>
      </c>
      <c r="HI55" s="3">
        <f t="shared" si="499"/>
        <v>0</v>
      </c>
      <c r="HJ55" s="3">
        <f t="shared" si="499"/>
        <v>0</v>
      </c>
      <c r="HK55" s="3">
        <f t="shared" si="499"/>
        <v>0</v>
      </c>
      <c r="HL55" s="3">
        <f t="shared" si="499"/>
        <v>0</v>
      </c>
      <c r="HM55" s="3">
        <f t="shared" si="499"/>
        <v>0</v>
      </c>
      <c r="HN55" s="3">
        <f t="shared" si="499"/>
        <v>0</v>
      </c>
      <c r="HO55" s="3">
        <f t="shared" si="499"/>
        <v>0</v>
      </c>
      <c r="HP55" s="3">
        <f t="shared" si="499"/>
        <v>0</v>
      </c>
      <c r="HQ55" s="3">
        <f t="shared" si="499"/>
        <v>0</v>
      </c>
      <c r="HR55" s="3">
        <f t="shared" si="499"/>
        <v>0</v>
      </c>
      <c r="HS55" s="3">
        <f t="shared" si="499"/>
        <v>0</v>
      </c>
      <c r="HT55" s="3">
        <f t="shared" si="499"/>
        <v>0</v>
      </c>
      <c r="HU55" s="3">
        <f t="shared" si="499"/>
        <v>0</v>
      </c>
      <c r="HV55" s="3">
        <f t="shared" si="499"/>
        <v>0</v>
      </c>
      <c r="HW55" s="3">
        <f t="shared" si="499"/>
        <v>0</v>
      </c>
      <c r="HX55" s="3">
        <f t="shared" si="499"/>
        <v>0</v>
      </c>
      <c r="HY55" s="3">
        <f t="shared" si="499"/>
        <v>0</v>
      </c>
      <c r="HZ55" s="3">
        <f t="shared" si="499"/>
        <v>0</v>
      </c>
      <c r="IA55" s="3">
        <f t="shared" si="499"/>
        <v>0</v>
      </c>
      <c r="IB55" s="3">
        <f t="shared" si="499"/>
        <v>0</v>
      </c>
      <c r="IC55" s="3">
        <f t="shared" si="499"/>
        <v>0</v>
      </c>
      <c r="ID55" s="3">
        <f t="shared" si="499"/>
        <v>0</v>
      </c>
      <c r="IE55" s="3">
        <f t="shared" si="499"/>
        <v>0</v>
      </c>
      <c r="IF55" s="3">
        <f t="shared" si="499"/>
        <v>0</v>
      </c>
      <c r="IG55" s="3">
        <f t="shared" si="499"/>
        <v>0</v>
      </c>
      <c r="IH55" s="3">
        <f t="shared" si="499"/>
        <v>0</v>
      </c>
      <c r="II55" s="3">
        <f t="shared" ref="II55:IT55" si="500">$F12*IH$50</f>
        <v>0</v>
      </c>
      <c r="IJ55" s="3">
        <f t="shared" si="500"/>
        <v>0</v>
      </c>
      <c r="IK55" s="3">
        <f t="shared" si="500"/>
        <v>0</v>
      </c>
      <c r="IL55" s="3">
        <f t="shared" si="500"/>
        <v>0</v>
      </c>
      <c r="IM55" s="3">
        <f t="shared" si="500"/>
        <v>0</v>
      </c>
      <c r="IN55" s="3">
        <f t="shared" si="500"/>
        <v>0</v>
      </c>
      <c r="IO55" s="3">
        <f t="shared" si="500"/>
        <v>0</v>
      </c>
      <c r="IP55" s="3">
        <f t="shared" si="500"/>
        <v>0</v>
      </c>
      <c r="IQ55" s="3">
        <f t="shared" si="500"/>
        <v>0</v>
      </c>
      <c r="IR55" s="3">
        <f t="shared" si="500"/>
        <v>0</v>
      </c>
      <c r="IS55" s="3">
        <f t="shared" si="500"/>
        <v>0</v>
      </c>
      <c r="IT55" s="71">
        <f t="shared" si="500"/>
        <v>0</v>
      </c>
    </row>
    <row r="56" spans="1:254" x14ac:dyDescent="0.25">
      <c r="A56" s="95" t="s">
        <v>76</v>
      </c>
      <c r="B56" s="19" t="s">
        <v>1</v>
      </c>
      <c r="C56" s="2">
        <f t="shared" ref="C56:AH56" si="501">$G9/100*C33</f>
        <v>244155.8886771393</v>
      </c>
      <c r="D56" s="2">
        <f t="shared" si="501"/>
        <v>15998.317406403798</v>
      </c>
      <c r="E56" s="2">
        <f t="shared" si="501"/>
        <v>15286.729575232997</v>
      </c>
      <c r="F56" s="2">
        <f t="shared" si="501"/>
        <v>14679.20587350495</v>
      </c>
      <c r="G56" s="2">
        <f t="shared" si="501"/>
        <v>14142.378892480147</v>
      </c>
      <c r="H56" s="2">
        <f t="shared" si="501"/>
        <v>13666.832304532441</v>
      </c>
      <c r="I56" s="2">
        <f t="shared" si="501"/>
        <v>13246.041390773375</v>
      </c>
      <c r="J56" s="2">
        <f t="shared" si="501"/>
        <v>12887.234503225936</v>
      </c>
      <c r="K56" s="2">
        <f t="shared" si="501"/>
        <v>12564.482261420744</v>
      </c>
      <c r="L56" s="2">
        <f t="shared" si="501"/>
        <v>12272.92995650215</v>
      </c>
      <c r="M56" s="2">
        <f t="shared" si="501"/>
        <v>12009.439020638611</v>
      </c>
      <c r="N56" s="2">
        <f t="shared" si="501"/>
        <v>11776.974375996526</v>
      </c>
      <c r="O56" s="2">
        <f t="shared" si="501"/>
        <v>11565.808278459641</v>
      </c>
      <c r="P56" s="2">
        <f t="shared" si="501"/>
        <v>11371.200481045174</v>
      </c>
      <c r="Q56" s="2">
        <f t="shared" si="501"/>
        <v>11188.784333733058</v>
      </c>
      <c r="R56" s="2">
        <f t="shared" si="501"/>
        <v>11025.95972095328</v>
      </c>
      <c r="S56" s="2">
        <f t="shared" si="501"/>
        <v>10872.132267057832</v>
      </c>
      <c r="T56" s="2">
        <f t="shared" si="501"/>
        <v>10726.762903531662</v>
      </c>
      <c r="U56" s="2">
        <f t="shared" si="501"/>
        <v>10592.925382926194</v>
      </c>
      <c r="V56" s="2">
        <f t="shared" si="501"/>
        <v>10465.817383672289</v>
      </c>
      <c r="W56" s="2">
        <f t="shared" si="501"/>
        <v>10342.53343581936</v>
      </c>
      <c r="X56" s="2">
        <f t="shared" si="501"/>
        <v>10228.633771902088</v>
      </c>
      <c r="Y56" s="2">
        <f t="shared" si="501"/>
        <v>10117.501087243152</v>
      </c>
      <c r="Z56" s="2">
        <f t="shared" si="501"/>
        <v>10011.708393164732</v>
      </c>
      <c r="AA56" s="2">
        <f t="shared" si="501"/>
        <v>9910.13800891145</v>
      </c>
      <c r="AB56" s="2">
        <f t="shared" si="501"/>
        <v>9810.7172361636694</v>
      </c>
      <c r="AC56" s="2">
        <f t="shared" si="501"/>
        <v>9716.5479780122369</v>
      </c>
      <c r="AD56" s="2">
        <f t="shared" si="501"/>
        <v>9622.7610995719715</v>
      </c>
      <c r="AE56" s="2">
        <f t="shared" si="501"/>
        <v>9533.7562254146414</v>
      </c>
      <c r="AF56" s="2">
        <f t="shared" si="501"/>
        <v>9445.3391646070868</v>
      </c>
      <c r="AG56" s="2">
        <f t="shared" si="501"/>
        <v>9360.831032379725</v>
      </c>
      <c r="AH56" s="2">
        <f t="shared" si="501"/>
        <v>9277.0155012841769</v>
      </c>
      <c r="AI56" s="2">
        <f t="shared" ref="AI56:BN56" si="502">$G9/100*AI33</f>
        <v>9196.2032528031596</v>
      </c>
      <c r="AJ56" s="2">
        <f t="shared" si="502"/>
        <v>9116.2124586263617</v>
      </c>
      <c r="AK56" s="2">
        <f t="shared" si="502"/>
        <v>9038.7657762136168</v>
      </c>
      <c r="AL56" s="2">
        <f t="shared" si="502"/>
        <v>8961.3190938008684</v>
      </c>
      <c r="AM56" s="2">
        <f t="shared" si="502"/>
        <v>8887.0068413522567</v>
      </c>
      <c r="AN56" s="2">
        <f t="shared" si="502"/>
        <v>8813.0891367707009</v>
      </c>
      <c r="AO56" s="2">
        <f t="shared" si="502"/>
        <v>8740.9062074592584</v>
      </c>
      <c r="AP56" s="2">
        <f t="shared" si="502"/>
        <v>8670.2474029126442</v>
      </c>
      <c r="AQ56" s="2">
        <f t="shared" si="502"/>
        <v>8600.0900938044706</v>
      </c>
      <c r="AR56" s="2">
        <f t="shared" si="502"/>
        <v>8532.2735759173102</v>
      </c>
      <c r="AS56" s="2">
        <f t="shared" si="502"/>
        <v>8464.4570580301479</v>
      </c>
      <c r="AT56" s="2">
        <f t="shared" si="502"/>
        <v>8398.9535182076106</v>
      </c>
      <c r="AU56" s="2">
        <f t="shared" si="502"/>
        <v>8333.9557719772729</v>
      </c>
      <c r="AV56" s="2">
        <f t="shared" si="502"/>
        <v>8268.9580257469315</v>
      </c>
      <c r="AW56" s="2">
        <f t="shared" si="502"/>
        <v>8206.6227059774119</v>
      </c>
      <c r="AX56" s="2">
        <f t="shared" si="502"/>
        <v>8144.7285198329091</v>
      </c>
      <c r="AY56" s="2">
        <f t="shared" si="502"/>
        <v>8082.8343336883863</v>
      </c>
      <c r="AZ56" s="2">
        <f t="shared" si="502"/>
        <v>8023.5794200158152</v>
      </c>
      <c r="BA56" s="2">
        <f t="shared" si="502"/>
        <v>7964.6336089189645</v>
      </c>
      <c r="BB56" s="2">
        <f t="shared" si="502"/>
        <v>7905.6877978220882</v>
      </c>
      <c r="BC56" s="2">
        <f t="shared" si="502"/>
        <v>7849.2332342990876</v>
      </c>
      <c r="BD56" s="2">
        <f t="shared" si="502"/>
        <v>7792.9591130441286</v>
      </c>
      <c r="BE56" s="2">
        <f t="shared" si="502"/>
        <v>7736.6849917891923</v>
      </c>
      <c r="BF56" s="2">
        <f t="shared" si="502"/>
        <v>7683.132215538747</v>
      </c>
      <c r="BG56" s="2">
        <f t="shared" si="502"/>
        <v>7629.6642959501414</v>
      </c>
      <c r="BH56" s="2">
        <f t="shared" si="502"/>
        <v>7576.1963763615604</v>
      </c>
      <c r="BI56" s="2">
        <f t="shared" si="502"/>
        <v>7522.9914528520931</v>
      </c>
      <c r="BJ56" s="2">
        <f t="shared" si="502"/>
        <v>7472.6410953023224</v>
      </c>
      <c r="BK56" s="2">
        <f t="shared" si="502"/>
        <v>7422.2907377525507</v>
      </c>
      <c r="BL56" s="2">
        <f t="shared" si="502"/>
        <v>7371.9403802027573</v>
      </c>
      <c r="BM56" s="2">
        <f t="shared" si="502"/>
        <v>7322.1761335692445</v>
      </c>
      <c r="BN56" s="2">
        <f t="shared" si="502"/>
        <v>7274.7716781340996</v>
      </c>
      <c r="BO56" s="2">
        <f t="shared" ref="BO56:CT56" si="503">$G9/100*BO33</f>
        <v>7227.3672226989329</v>
      </c>
      <c r="BP56" s="2">
        <f t="shared" si="503"/>
        <v>7179.9627672637889</v>
      </c>
      <c r="BQ56" s="2">
        <f t="shared" si="503"/>
        <v>7133.3992952581948</v>
      </c>
      <c r="BR56" s="2">
        <f t="shared" si="503"/>
        <v>7088.676918793637</v>
      </c>
      <c r="BS56" s="2">
        <f t="shared" si="503"/>
        <v>7043.9545423290811</v>
      </c>
      <c r="BT56" s="2">
        <f t="shared" si="503"/>
        <v>6999.2321658645251</v>
      </c>
      <c r="BU56" s="2">
        <f t="shared" si="503"/>
        <v>6955.6985932076441</v>
      </c>
      <c r="BV56" s="2">
        <f t="shared" si="503"/>
        <v>6913.752789817795</v>
      </c>
      <c r="BW56" s="2">
        <f t="shared" si="503"/>
        <v>6871.8069864279696</v>
      </c>
      <c r="BX56" s="2">
        <f t="shared" si="503"/>
        <v>6829.8611830381205</v>
      </c>
      <c r="BY56" s="2">
        <f t="shared" si="503"/>
        <v>6787.9153796482715</v>
      </c>
      <c r="BZ56" s="2">
        <f t="shared" si="503"/>
        <v>6747.2606685826513</v>
      </c>
      <c r="CA56" s="2">
        <f t="shared" si="503"/>
        <v>6708.3303435763582</v>
      </c>
      <c r="CB56" s="2">
        <f t="shared" si="503"/>
        <v>6669.4000185700652</v>
      </c>
      <c r="CC56" s="2">
        <f t="shared" si="503"/>
        <v>6630.469693563773</v>
      </c>
      <c r="CD56" s="2">
        <f t="shared" si="503"/>
        <v>6591.5393685574791</v>
      </c>
      <c r="CE56" s="2">
        <f t="shared" si="503"/>
        <v>6553.8137790857127</v>
      </c>
      <c r="CF56" s="2">
        <f t="shared" si="503"/>
        <v>6517.6972373342642</v>
      </c>
      <c r="CG56" s="2">
        <f t="shared" si="503"/>
        <v>6481.5806955828402</v>
      </c>
      <c r="CH56" s="2">
        <f t="shared" si="503"/>
        <v>6445.4641538313917</v>
      </c>
      <c r="CI56" s="2">
        <f t="shared" si="503"/>
        <v>6409.3476120799442</v>
      </c>
      <c r="CJ56" s="2">
        <f t="shared" si="503"/>
        <v>6374.3007156786007</v>
      </c>
      <c r="CK56" s="2">
        <f t="shared" si="503"/>
        <v>6340.6824402175253</v>
      </c>
      <c r="CL56" s="2">
        <f t="shared" si="503"/>
        <v>6307.0641647564744</v>
      </c>
      <c r="CM56" s="2">
        <f t="shared" si="503"/>
        <v>6273.4458892954008</v>
      </c>
      <c r="CN56" s="2">
        <f t="shared" si="503"/>
        <v>6239.8276138343263</v>
      </c>
      <c r="CO56" s="2">
        <f t="shared" si="503"/>
        <v>6207.1541439901557</v>
      </c>
      <c r="CP56" s="2">
        <f t="shared" si="503"/>
        <v>6175.7425588338601</v>
      </c>
      <c r="CQ56" s="2">
        <f t="shared" si="503"/>
        <v>6144.3309736775655</v>
      </c>
      <c r="CR56" s="2">
        <f t="shared" si="503"/>
        <v>6112.919388521269</v>
      </c>
      <c r="CS56" s="2">
        <f t="shared" si="503"/>
        <v>6081.5078033649725</v>
      </c>
      <c r="CT56" s="2">
        <f t="shared" si="503"/>
        <v>6051.0281343875895</v>
      </c>
      <c r="CU56" s="2">
        <f t="shared" ref="CU56:DJ56" si="504">$G9/100*CU33</f>
        <v>6021.7931349332493</v>
      </c>
      <c r="CV56" s="2">
        <f t="shared" si="504"/>
        <v>5992.5581354789347</v>
      </c>
      <c r="CW56" s="2">
        <f t="shared" si="504"/>
        <v>5963.3231360245945</v>
      </c>
      <c r="CX56" s="2">
        <f t="shared" si="504"/>
        <v>5934.0881365702544</v>
      </c>
      <c r="CY56" s="2">
        <f t="shared" si="504"/>
        <v>5905.7322760677425</v>
      </c>
      <c r="CZ56" s="2">
        <f t="shared" si="504"/>
        <v>5878.5505956949564</v>
      </c>
      <c r="DA56" s="2">
        <f t="shared" si="504"/>
        <v>5851.3689153221694</v>
      </c>
      <c r="DB56" s="2">
        <f t="shared" si="504"/>
        <v>5824.1872349493842</v>
      </c>
      <c r="DC56" s="2">
        <f t="shared" si="504"/>
        <v>5797.005554576599</v>
      </c>
      <c r="DD56" s="2">
        <f t="shared" si="504"/>
        <v>5770.5848193426227</v>
      </c>
      <c r="DE56" s="2">
        <f t="shared" si="504"/>
        <v>5745.1804042932708</v>
      </c>
      <c r="DF56" s="2">
        <f t="shared" si="504"/>
        <v>5719.7759892439171</v>
      </c>
      <c r="DG56" s="2">
        <f t="shared" si="504"/>
        <v>5694.3715741945425</v>
      </c>
      <c r="DH56" s="2">
        <f t="shared" si="504"/>
        <v>5668.9671591451906</v>
      </c>
      <c r="DI56" s="2">
        <f t="shared" si="504"/>
        <v>5644.2141831896406</v>
      </c>
      <c r="DJ56" s="2">
        <f t="shared" si="504"/>
        <v>5620.3312708776839</v>
      </c>
      <c r="DK56" s="2">
        <f t="shared" ref="DK56:DW56" si="505">$G9/100*DK33</f>
        <v>5596.4483585657272</v>
      </c>
      <c r="DL56" s="2">
        <f t="shared" si="505"/>
        <v>5572.5654462537714</v>
      </c>
      <c r="DM56" s="2">
        <f t="shared" si="505"/>
        <v>5548.6825339418383</v>
      </c>
      <c r="DN56" s="2">
        <f t="shared" si="505"/>
        <v>5525.4779571886629</v>
      </c>
      <c r="DO56" s="2">
        <f t="shared" si="505"/>
        <v>5503.1793670634206</v>
      </c>
      <c r="DP56" s="2">
        <f t="shared" si="505"/>
        <v>5480.8807769381583</v>
      </c>
      <c r="DQ56" s="2">
        <f t="shared" si="505"/>
        <v>5458.5821868128942</v>
      </c>
      <c r="DR56" s="2">
        <f t="shared" si="505"/>
        <v>5436.2835966876546</v>
      </c>
      <c r="DS56" s="2">
        <f t="shared" si="505"/>
        <v>5414.6367414643728</v>
      </c>
      <c r="DT56" s="2">
        <f t="shared" si="505"/>
        <v>5393.8603449668299</v>
      </c>
      <c r="DU56" s="2">
        <f t="shared" si="505"/>
        <v>5373.0839484693097</v>
      </c>
      <c r="DV56" s="2">
        <f t="shared" si="505"/>
        <v>5352.3075519717686</v>
      </c>
      <c r="DW56" s="2">
        <f t="shared" si="505"/>
        <v>5331.5311554742475</v>
      </c>
      <c r="DX56" s="2">
        <f t="shared" ref="DX56:GI56" si="506">$G9/100*DX33</f>
        <v>5311.2946289960055</v>
      </c>
      <c r="DY56" s="2">
        <f t="shared" si="506"/>
        <v>5291.7791542332079</v>
      </c>
      <c r="DZ56" s="2">
        <f t="shared" si="506"/>
        <v>5272.2636794703867</v>
      </c>
      <c r="EA56" s="2">
        <f t="shared" si="506"/>
        <v>5252.74820470759</v>
      </c>
      <c r="EB56" s="2">
        <f t="shared" si="506"/>
        <v>5233.2327299447716</v>
      </c>
      <c r="EC56" s="2">
        <f t="shared" si="506"/>
        <v>5214.153195718086</v>
      </c>
      <c r="ED56" s="2">
        <f t="shared" si="506"/>
        <v>5195.6559047353967</v>
      </c>
      <c r="EE56" s="2">
        <f t="shared" si="506"/>
        <v>5177.1586137527311</v>
      </c>
      <c r="EF56" s="2">
        <f t="shared" si="506"/>
        <v>5158.6613227700645</v>
      </c>
      <c r="EG56" s="2">
        <f t="shared" si="506"/>
        <v>5140.1640317873762</v>
      </c>
      <c r="EH56" s="2">
        <f t="shared" si="506"/>
        <v>5122.1672717716856</v>
      </c>
      <c r="EI56" s="2">
        <f t="shared" si="506"/>
        <v>5104.8390221371328</v>
      </c>
      <c r="EJ56" s="2">
        <f t="shared" si="506"/>
        <v>5087.5107725025582</v>
      </c>
      <c r="EK56" s="2">
        <f t="shared" si="506"/>
        <v>5070.1825228680036</v>
      </c>
      <c r="EL56" s="2">
        <f t="shared" si="506"/>
        <v>5052.8542732334281</v>
      </c>
      <c r="EM56" s="2">
        <f t="shared" si="506"/>
        <v>5036.021447162263</v>
      </c>
      <c r="EN56" s="2">
        <f t="shared" si="506"/>
        <v>5019.8503100115058</v>
      </c>
      <c r="EO56" s="2">
        <f t="shared" si="506"/>
        <v>5003.6791728607695</v>
      </c>
      <c r="EP56" s="2">
        <f t="shared" si="506"/>
        <v>4987.5080357100333</v>
      </c>
      <c r="EQ56" s="2">
        <f t="shared" si="506"/>
        <v>4971.336898559277</v>
      </c>
      <c r="ER56" s="2">
        <f t="shared" si="506"/>
        <v>4955.5466452715609</v>
      </c>
      <c r="ES56" s="2">
        <f t="shared" si="506"/>
        <v>4940.2651014008661</v>
      </c>
      <c r="ET56" s="2">
        <f t="shared" si="506"/>
        <v>4924.9835575301704</v>
      </c>
      <c r="EU56" s="2">
        <f t="shared" si="506"/>
        <v>4909.7020136594756</v>
      </c>
      <c r="EV56" s="2">
        <f t="shared" si="506"/>
        <v>4894.4204697887808</v>
      </c>
      <c r="EW56" s="2">
        <f t="shared" si="506"/>
        <v>4879.4131235599862</v>
      </c>
      <c r="EX56" s="2">
        <f t="shared" si="506"/>
        <v>4864.7719963709314</v>
      </c>
      <c r="EY56" s="2">
        <f t="shared" si="506"/>
        <v>4850.1308691818758</v>
      </c>
      <c r="EZ56" s="2">
        <f t="shared" si="506"/>
        <v>4835.4897419928202</v>
      </c>
      <c r="FA56" s="2">
        <f t="shared" si="506"/>
        <v>4820.8486148037646</v>
      </c>
      <c r="FB56" s="2">
        <f t="shared" si="506"/>
        <v>4806.5849094430396</v>
      </c>
      <c r="FC56" s="2">
        <f t="shared" si="506"/>
        <v>4792.8252895974638</v>
      </c>
      <c r="FD56" s="2">
        <f t="shared" si="506"/>
        <v>4779.0656697518643</v>
      </c>
      <c r="FE56" s="2">
        <f t="shared" si="506"/>
        <v>4765.3060499062667</v>
      </c>
      <c r="FF56" s="2">
        <f t="shared" si="506"/>
        <v>4751.5464300606682</v>
      </c>
      <c r="FG56" s="2">
        <f t="shared" si="506"/>
        <v>4738.1780235939605</v>
      </c>
      <c r="FH56" s="2">
        <f t="shared" si="506"/>
        <v>4725.3321226709431</v>
      </c>
      <c r="FI56" s="2">
        <f t="shared" si="506"/>
        <v>4712.4862217479003</v>
      </c>
      <c r="FJ56" s="2">
        <f t="shared" si="506"/>
        <v>4699.6403208248821</v>
      </c>
      <c r="FK56" s="2">
        <f t="shared" si="506"/>
        <v>4686.794419901842</v>
      </c>
      <c r="FL56" s="2">
        <f t="shared" si="506"/>
        <v>4674.214243724432</v>
      </c>
      <c r="FM56" s="2">
        <f t="shared" si="506"/>
        <v>4661.9889701658303</v>
      </c>
      <c r="FN56" s="2">
        <f t="shared" si="506"/>
        <v>4649.7636966072532</v>
      </c>
      <c r="FO56" s="2">
        <f t="shared" si="506"/>
        <v>4637.5384230486516</v>
      </c>
      <c r="FP56" s="2">
        <f t="shared" si="506"/>
        <v>4625.3131494900508</v>
      </c>
      <c r="FQ56" s="2">
        <f t="shared" si="506"/>
        <v>4613.2408789855699</v>
      </c>
      <c r="FR56" s="2">
        <f t="shared" si="506"/>
        <v>4601.3729597335914</v>
      </c>
      <c r="FS56" s="2">
        <f t="shared" si="506"/>
        <v>4589.5050404815911</v>
      </c>
      <c r="FT56" s="2">
        <f t="shared" si="506"/>
        <v>4577.6371212296108</v>
      </c>
      <c r="FU56" s="2">
        <f t="shared" si="506"/>
        <v>4565.7692019776105</v>
      </c>
      <c r="FV56" s="2">
        <f t="shared" si="506"/>
        <v>4554.3177641368702</v>
      </c>
      <c r="FW56" s="2">
        <f t="shared" si="506"/>
        <v>4543.0965433556148</v>
      </c>
      <c r="FX56" s="2">
        <f t="shared" si="506"/>
        <v>4531.8753225743594</v>
      </c>
      <c r="FY56" s="2">
        <f t="shared" si="506"/>
        <v>4520.6541017931031</v>
      </c>
      <c r="FZ56" s="2">
        <f t="shared" si="506"/>
        <v>4509.4328810118477</v>
      </c>
      <c r="GA56" s="2">
        <f t="shared" si="506"/>
        <v>4498.8108590187467</v>
      </c>
      <c r="GB56" s="2">
        <f t="shared" si="506"/>
        <v>4488.2864876216117</v>
      </c>
      <c r="GC56" s="2">
        <f t="shared" si="506"/>
        <v>4477.7621162244786</v>
      </c>
      <c r="GD56" s="2">
        <f t="shared" si="506"/>
        <v>4467.2377448273428</v>
      </c>
      <c r="GE56" s="2">
        <f t="shared" si="506"/>
        <v>4456.7455358289708</v>
      </c>
      <c r="GF56" s="2">
        <f t="shared" si="506"/>
        <v>4446.6458900513753</v>
      </c>
      <c r="GG56" s="2">
        <f t="shared" si="506"/>
        <v>4436.5462442737798</v>
      </c>
      <c r="GH56" s="2">
        <f t="shared" si="506"/>
        <v>4426.4465984961835</v>
      </c>
      <c r="GI56" s="2">
        <f t="shared" si="506"/>
        <v>4416.346952718588</v>
      </c>
      <c r="GJ56" s="2">
        <f t="shared" ref="GJ56:IT56" si="507">$G9/100*GJ33</f>
        <v>4406.3000050035625</v>
      </c>
      <c r="GK56" s="2">
        <f t="shared" si="507"/>
        <v>4396.3810908805208</v>
      </c>
      <c r="GL56" s="2">
        <f t="shared" si="507"/>
        <v>4386.4621767574808</v>
      </c>
      <c r="GM56" s="2">
        <f t="shared" si="507"/>
        <v>4376.6732736251361</v>
      </c>
      <c r="GN56" s="2">
        <f t="shared" si="507"/>
        <v>4367.0317539452253</v>
      </c>
      <c r="GO56" s="2">
        <f t="shared" si="507"/>
        <v>4357.3902342653382</v>
      </c>
      <c r="GP56" s="2">
        <f t="shared" si="507"/>
        <v>4347.9185768684147</v>
      </c>
      <c r="GQ56" s="2">
        <f t="shared" si="507"/>
        <v>4338.5400870360072</v>
      </c>
      <c r="GR56" s="2">
        <f t="shared" si="507"/>
        <v>4329.1615972036006</v>
      </c>
      <c r="GS56" s="2">
        <f t="shared" si="507"/>
        <v>4319.9750932535517</v>
      </c>
      <c r="GT56" s="2">
        <f t="shared" si="507"/>
        <v>4310.8299087358082</v>
      </c>
      <c r="GU56" s="2">
        <f t="shared" si="507"/>
        <v>4301.6847242180647</v>
      </c>
      <c r="GV56" s="2">
        <f t="shared" si="507"/>
        <v>0</v>
      </c>
      <c r="GW56" s="2">
        <f t="shared" si="507"/>
        <v>0</v>
      </c>
      <c r="GX56" s="2">
        <f t="shared" si="507"/>
        <v>0</v>
      </c>
      <c r="GY56" s="2">
        <f t="shared" si="507"/>
        <v>0</v>
      </c>
      <c r="GZ56" s="2">
        <f t="shared" si="507"/>
        <v>0</v>
      </c>
      <c r="HA56" s="2">
        <f t="shared" si="507"/>
        <v>0</v>
      </c>
      <c r="HB56" s="2">
        <f t="shared" si="507"/>
        <v>0</v>
      </c>
      <c r="HC56" s="2">
        <f t="shared" si="507"/>
        <v>0</v>
      </c>
      <c r="HD56" s="2">
        <f t="shared" si="507"/>
        <v>0</v>
      </c>
      <c r="HE56" s="2">
        <f t="shared" si="507"/>
        <v>0</v>
      </c>
      <c r="HF56" s="2">
        <f t="shared" si="507"/>
        <v>0</v>
      </c>
      <c r="HG56" s="2">
        <f t="shared" si="507"/>
        <v>0</v>
      </c>
      <c r="HH56" s="2">
        <f t="shared" si="507"/>
        <v>0</v>
      </c>
      <c r="HI56" s="2">
        <f t="shared" si="507"/>
        <v>0</v>
      </c>
      <c r="HJ56" s="2">
        <f t="shared" si="507"/>
        <v>0</v>
      </c>
      <c r="HK56" s="2">
        <f t="shared" si="507"/>
        <v>0</v>
      </c>
      <c r="HL56" s="2">
        <f t="shared" si="507"/>
        <v>0</v>
      </c>
      <c r="HM56" s="2">
        <f t="shared" si="507"/>
        <v>0</v>
      </c>
      <c r="HN56" s="2">
        <f t="shared" si="507"/>
        <v>0</v>
      </c>
      <c r="HO56" s="2">
        <f t="shared" si="507"/>
        <v>0</v>
      </c>
      <c r="HP56" s="2">
        <f t="shared" si="507"/>
        <v>0</v>
      </c>
      <c r="HQ56" s="2">
        <f t="shared" si="507"/>
        <v>0</v>
      </c>
      <c r="HR56" s="2">
        <f t="shared" si="507"/>
        <v>0</v>
      </c>
      <c r="HS56" s="2">
        <f t="shared" si="507"/>
        <v>0</v>
      </c>
      <c r="HT56" s="2">
        <f t="shared" si="507"/>
        <v>0</v>
      </c>
      <c r="HU56" s="2">
        <f t="shared" si="507"/>
        <v>0</v>
      </c>
      <c r="HV56" s="2">
        <f t="shared" si="507"/>
        <v>0</v>
      </c>
      <c r="HW56" s="2">
        <f t="shared" si="507"/>
        <v>0</v>
      </c>
      <c r="HX56" s="2">
        <f t="shared" si="507"/>
        <v>0</v>
      </c>
      <c r="HY56" s="2">
        <f t="shared" si="507"/>
        <v>0</v>
      </c>
      <c r="HZ56" s="2">
        <f t="shared" si="507"/>
        <v>0</v>
      </c>
      <c r="IA56" s="2">
        <f t="shared" si="507"/>
        <v>0</v>
      </c>
      <c r="IB56" s="2">
        <f t="shared" si="507"/>
        <v>0</v>
      </c>
      <c r="IC56" s="2">
        <f t="shared" si="507"/>
        <v>0</v>
      </c>
      <c r="ID56" s="2">
        <f t="shared" si="507"/>
        <v>0</v>
      </c>
      <c r="IE56" s="2">
        <f t="shared" si="507"/>
        <v>0</v>
      </c>
      <c r="IF56" s="2">
        <f t="shared" si="507"/>
        <v>0</v>
      </c>
      <c r="IG56" s="2">
        <f t="shared" si="507"/>
        <v>0</v>
      </c>
      <c r="IH56" s="2">
        <f t="shared" si="507"/>
        <v>0</v>
      </c>
      <c r="II56" s="2">
        <f t="shared" si="507"/>
        <v>0</v>
      </c>
      <c r="IJ56" s="2">
        <f t="shared" si="507"/>
        <v>0</v>
      </c>
      <c r="IK56" s="2">
        <f t="shared" si="507"/>
        <v>0</v>
      </c>
      <c r="IL56" s="2">
        <f t="shared" si="507"/>
        <v>0</v>
      </c>
      <c r="IM56" s="2">
        <f t="shared" si="507"/>
        <v>0</v>
      </c>
      <c r="IN56" s="2">
        <f t="shared" si="507"/>
        <v>0</v>
      </c>
      <c r="IO56" s="2">
        <f t="shared" si="507"/>
        <v>0</v>
      </c>
      <c r="IP56" s="2">
        <f t="shared" si="507"/>
        <v>0</v>
      </c>
      <c r="IQ56" s="2">
        <f t="shared" si="507"/>
        <v>0</v>
      </c>
      <c r="IR56" s="2">
        <f t="shared" si="507"/>
        <v>0</v>
      </c>
      <c r="IS56" s="2">
        <f t="shared" si="507"/>
        <v>0</v>
      </c>
      <c r="IT56" s="70">
        <f t="shared" si="507"/>
        <v>0</v>
      </c>
    </row>
    <row r="57" spans="1:254" x14ac:dyDescent="0.25">
      <c r="A57" s="96"/>
      <c r="B57" s="17" t="s">
        <v>2</v>
      </c>
      <c r="C57" s="3">
        <f t="shared" ref="C57:AH57" si="508">$G10/100*(C34+C53)</f>
        <v>0</v>
      </c>
      <c r="D57" s="3">
        <f t="shared" si="508"/>
        <v>0</v>
      </c>
      <c r="E57" s="3">
        <f t="shared" si="508"/>
        <v>0</v>
      </c>
      <c r="F57" s="3">
        <f t="shared" si="508"/>
        <v>0</v>
      </c>
      <c r="G57" s="3">
        <f t="shared" si="508"/>
        <v>0</v>
      </c>
      <c r="H57" s="3">
        <f t="shared" si="508"/>
        <v>0</v>
      </c>
      <c r="I57" s="3">
        <f t="shared" si="508"/>
        <v>0</v>
      </c>
      <c r="J57" s="3">
        <f t="shared" si="508"/>
        <v>0</v>
      </c>
      <c r="K57" s="3">
        <f t="shared" si="508"/>
        <v>0</v>
      </c>
      <c r="L57" s="3">
        <f t="shared" si="508"/>
        <v>0</v>
      </c>
      <c r="M57" s="3">
        <f t="shared" si="508"/>
        <v>0</v>
      </c>
      <c r="N57" s="3">
        <f t="shared" si="508"/>
        <v>0</v>
      </c>
      <c r="O57" s="3">
        <f t="shared" si="508"/>
        <v>0</v>
      </c>
      <c r="P57" s="3">
        <f t="shared" si="508"/>
        <v>0</v>
      </c>
      <c r="Q57" s="3">
        <f t="shared" si="508"/>
        <v>0</v>
      </c>
      <c r="R57" s="3">
        <f t="shared" si="508"/>
        <v>0</v>
      </c>
      <c r="S57" s="3">
        <f t="shared" si="508"/>
        <v>0</v>
      </c>
      <c r="T57" s="3">
        <f t="shared" si="508"/>
        <v>0</v>
      </c>
      <c r="U57" s="3">
        <f t="shared" si="508"/>
        <v>0</v>
      </c>
      <c r="V57" s="3">
        <f t="shared" si="508"/>
        <v>0</v>
      </c>
      <c r="W57" s="3">
        <f t="shared" si="508"/>
        <v>0</v>
      </c>
      <c r="X57" s="3">
        <f t="shared" si="508"/>
        <v>0</v>
      </c>
      <c r="Y57" s="3">
        <f t="shared" si="508"/>
        <v>0</v>
      </c>
      <c r="Z57" s="3">
        <f t="shared" si="508"/>
        <v>0</v>
      </c>
      <c r="AA57" s="3">
        <f t="shared" si="508"/>
        <v>0</v>
      </c>
      <c r="AB57" s="3">
        <f t="shared" si="508"/>
        <v>0</v>
      </c>
      <c r="AC57" s="3">
        <f t="shared" si="508"/>
        <v>0</v>
      </c>
      <c r="AD57" s="3">
        <f t="shared" si="508"/>
        <v>0</v>
      </c>
      <c r="AE57" s="3">
        <f t="shared" si="508"/>
        <v>0</v>
      </c>
      <c r="AF57" s="3">
        <f t="shared" si="508"/>
        <v>0</v>
      </c>
      <c r="AG57" s="3">
        <f t="shared" si="508"/>
        <v>0</v>
      </c>
      <c r="AH57" s="3">
        <f t="shared" si="508"/>
        <v>0</v>
      </c>
      <c r="AI57" s="3">
        <f t="shared" ref="AI57:BN57" si="509">$G10/100*(AI34+AI53)</f>
        <v>0</v>
      </c>
      <c r="AJ57" s="3">
        <f t="shared" si="509"/>
        <v>0</v>
      </c>
      <c r="AK57" s="3">
        <f t="shared" si="509"/>
        <v>0</v>
      </c>
      <c r="AL57" s="3">
        <f t="shared" si="509"/>
        <v>0</v>
      </c>
      <c r="AM57" s="3">
        <f t="shared" si="509"/>
        <v>0</v>
      </c>
      <c r="AN57" s="3">
        <f t="shared" si="509"/>
        <v>0</v>
      </c>
      <c r="AO57" s="3">
        <f t="shared" si="509"/>
        <v>0</v>
      </c>
      <c r="AP57" s="3">
        <f t="shared" si="509"/>
        <v>0</v>
      </c>
      <c r="AQ57" s="3">
        <f t="shared" si="509"/>
        <v>0</v>
      </c>
      <c r="AR57" s="3">
        <f t="shared" si="509"/>
        <v>0</v>
      </c>
      <c r="AS57" s="3">
        <f t="shared" si="509"/>
        <v>0</v>
      </c>
      <c r="AT57" s="3">
        <f t="shared" si="509"/>
        <v>0</v>
      </c>
      <c r="AU57" s="3">
        <f t="shared" si="509"/>
        <v>0</v>
      </c>
      <c r="AV57" s="3">
        <f t="shared" si="509"/>
        <v>0</v>
      </c>
      <c r="AW57" s="3">
        <f t="shared" si="509"/>
        <v>0</v>
      </c>
      <c r="AX57" s="3">
        <f t="shared" si="509"/>
        <v>0</v>
      </c>
      <c r="AY57" s="3">
        <f t="shared" si="509"/>
        <v>0</v>
      </c>
      <c r="AZ57" s="3">
        <f t="shared" si="509"/>
        <v>0</v>
      </c>
      <c r="BA57" s="3">
        <f t="shared" si="509"/>
        <v>0</v>
      </c>
      <c r="BB57" s="3">
        <f t="shared" si="509"/>
        <v>0</v>
      </c>
      <c r="BC57" s="3">
        <f t="shared" si="509"/>
        <v>0</v>
      </c>
      <c r="BD57" s="3">
        <f t="shared" si="509"/>
        <v>0</v>
      </c>
      <c r="BE57" s="3">
        <f t="shared" si="509"/>
        <v>0</v>
      </c>
      <c r="BF57" s="3">
        <f t="shared" si="509"/>
        <v>0</v>
      </c>
      <c r="BG57" s="3">
        <f t="shared" si="509"/>
        <v>0</v>
      </c>
      <c r="BH57" s="3">
        <f t="shared" si="509"/>
        <v>0</v>
      </c>
      <c r="BI57" s="3">
        <f t="shared" si="509"/>
        <v>0</v>
      </c>
      <c r="BJ57" s="3">
        <f t="shared" si="509"/>
        <v>0</v>
      </c>
      <c r="BK57" s="3">
        <f t="shared" si="509"/>
        <v>0</v>
      </c>
      <c r="BL57" s="3">
        <f t="shared" si="509"/>
        <v>0</v>
      </c>
      <c r="BM57" s="3">
        <f t="shared" si="509"/>
        <v>0</v>
      </c>
      <c r="BN57" s="3">
        <f t="shared" si="509"/>
        <v>0</v>
      </c>
      <c r="BO57" s="3">
        <f t="shared" ref="BO57:CT57" si="510">$G10/100*(BO34+BO53)</f>
        <v>0</v>
      </c>
      <c r="BP57" s="3">
        <f t="shared" si="510"/>
        <v>0</v>
      </c>
      <c r="BQ57" s="3">
        <f t="shared" si="510"/>
        <v>0</v>
      </c>
      <c r="BR57" s="3">
        <f t="shared" si="510"/>
        <v>0</v>
      </c>
      <c r="BS57" s="3">
        <f t="shared" si="510"/>
        <v>0</v>
      </c>
      <c r="BT57" s="3">
        <f t="shared" si="510"/>
        <v>0</v>
      </c>
      <c r="BU57" s="3">
        <f t="shared" si="510"/>
        <v>0</v>
      </c>
      <c r="BV57" s="3">
        <f t="shared" si="510"/>
        <v>0</v>
      </c>
      <c r="BW57" s="3">
        <f t="shared" si="510"/>
        <v>0</v>
      </c>
      <c r="BX57" s="3">
        <f t="shared" si="510"/>
        <v>0</v>
      </c>
      <c r="BY57" s="3">
        <f t="shared" si="510"/>
        <v>0</v>
      </c>
      <c r="BZ57" s="3">
        <f t="shared" si="510"/>
        <v>0</v>
      </c>
      <c r="CA57" s="3">
        <f t="shared" si="510"/>
        <v>0</v>
      </c>
      <c r="CB57" s="3">
        <f t="shared" si="510"/>
        <v>0</v>
      </c>
      <c r="CC57" s="3">
        <f t="shared" si="510"/>
        <v>0</v>
      </c>
      <c r="CD57" s="3">
        <f t="shared" si="510"/>
        <v>0</v>
      </c>
      <c r="CE57" s="3">
        <f t="shared" si="510"/>
        <v>0</v>
      </c>
      <c r="CF57" s="3">
        <f t="shared" si="510"/>
        <v>0</v>
      </c>
      <c r="CG57" s="3">
        <f t="shared" si="510"/>
        <v>0</v>
      </c>
      <c r="CH57" s="3">
        <f t="shared" si="510"/>
        <v>0</v>
      </c>
      <c r="CI57" s="3">
        <f t="shared" si="510"/>
        <v>0</v>
      </c>
      <c r="CJ57" s="3">
        <f t="shared" si="510"/>
        <v>0</v>
      </c>
      <c r="CK57" s="3">
        <f t="shared" si="510"/>
        <v>0</v>
      </c>
      <c r="CL57" s="3">
        <f t="shared" si="510"/>
        <v>0</v>
      </c>
      <c r="CM57" s="3">
        <f t="shared" si="510"/>
        <v>0</v>
      </c>
      <c r="CN57" s="3">
        <f t="shared" si="510"/>
        <v>0</v>
      </c>
      <c r="CO57" s="3">
        <f t="shared" si="510"/>
        <v>0</v>
      </c>
      <c r="CP57" s="3">
        <f t="shared" si="510"/>
        <v>0</v>
      </c>
      <c r="CQ57" s="3">
        <f t="shared" si="510"/>
        <v>0</v>
      </c>
      <c r="CR57" s="3">
        <f t="shared" si="510"/>
        <v>0</v>
      </c>
      <c r="CS57" s="3">
        <f t="shared" si="510"/>
        <v>0</v>
      </c>
      <c r="CT57" s="3">
        <f t="shared" si="510"/>
        <v>0</v>
      </c>
      <c r="CU57" s="3">
        <f t="shared" ref="CU57:DJ57" si="511">$G10/100*(CU34+CU53)</f>
        <v>0</v>
      </c>
      <c r="CV57" s="3">
        <f t="shared" si="511"/>
        <v>0</v>
      </c>
      <c r="CW57" s="3">
        <f t="shared" si="511"/>
        <v>0</v>
      </c>
      <c r="CX57" s="3">
        <f t="shared" si="511"/>
        <v>0</v>
      </c>
      <c r="CY57" s="3">
        <f t="shared" si="511"/>
        <v>0</v>
      </c>
      <c r="CZ57" s="3">
        <f t="shared" si="511"/>
        <v>0</v>
      </c>
      <c r="DA57" s="3">
        <f t="shared" si="511"/>
        <v>0</v>
      </c>
      <c r="DB57" s="3">
        <f t="shared" si="511"/>
        <v>0</v>
      </c>
      <c r="DC57" s="3">
        <f t="shared" si="511"/>
        <v>0</v>
      </c>
      <c r="DD57" s="3">
        <f t="shared" si="511"/>
        <v>0</v>
      </c>
      <c r="DE57" s="3">
        <f t="shared" si="511"/>
        <v>0</v>
      </c>
      <c r="DF57" s="3">
        <f t="shared" si="511"/>
        <v>0</v>
      </c>
      <c r="DG57" s="3">
        <f t="shared" si="511"/>
        <v>0</v>
      </c>
      <c r="DH57" s="3">
        <f t="shared" si="511"/>
        <v>0</v>
      </c>
      <c r="DI57" s="3">
        <f t="shared" si="511"/>
        <v>0</v>
      </c>
      <c r="DJ57" s="3">
        <f t="shared" si="511"/>
        <v>0</v>
      </c>
      <c r="DK57" s="3">
        <f t="shared" ref="DK57:DW57" si="512">$G10/100*(DK34+DK53)</f>
        <v>0</v>
      </c>
      <c r="DL57" s="3">
        <f t="shared" si="512"/>
        <v>0</v>
      </c>
      <c r="DM57" s="3">
        <f t="shared" si="512"/>
        <v>0</v>
      </c>
      <c r="DN57" s="3">
        <f t="shared" si="512"/>
        <v>0</v>
      </c>
      <c r="DO57" s="3">
        <f t="shared" si="512"/>
        <v>0</v>
      </c>
      <c r="DP57" s="3">
        <f t="shared" si="512"/>
        <v>0</v>
      </c>
      <c r="DQ57" s="3">
        <f t="shared" si="512"/>
        <v>0</v>
      </c>
      <c r="DR57" s="3">
        <f t="shared" si="512"/>
        <v>0</v>
      </c>
      <c r="DS57" s="3">
        <f t="shared" si="512"/>
        <v>0</v>
      </c>
      <c r="DT57" s="3">
        <f t="shared" si="512"/>
        <v>0</v>
      </c>
      <c r="DU57" s="3">
        <f t="shared" si="512"/>
        <v>0</v>
      </c>
      <c r="DV57" s="3">
        <f t="shared" si="512"/>
        <v>0</v>
      </c>
      <c r="DW57" s="3">
        <f t="shared" si="512"/>
        <v>0</v>
      </c>
      <c r="DX57" s="3">
        <f t="shared" ref="DX57:GI57" si="513">$G10/100*(DX34+DX53)</f>
        <v>0</v>
      </c>
      <c r="DY57" s="3">
        <f t="shared" si="513"/>
        <v>0</v>
      </c>
      <c r="DZ57" s="3">
        <f t="shared" si="513"/>
        <v>0</v>
      </c>
      <c r="EA57" s="3">
        <f t="shared" si="513"/>
        <v>0</v>
      </c>
      <c r="EB57" s="3">
        <f t="shared" si="513"/>
        <v>0</v>
      </c>
      <c r="EC57" s="3">
        <f t="shared" si="513"/>
        <v>0</v>
      </c>
      <c r="ED57" s="3">
        <f t="shared" si="513"/>
        <v>0</v>
      </c>
      <c r="EE57" s="3">
        <f t="shared" si="513"/>
        <v>0</v>
      </c>
      <c r="EF57" s="3">
        <f t="shared" si="513"/>
        <v>0</v>
      </c>
      <c r="EG57" s="3">
        <f t="shared" si="513"/>
        <v>0</v>
      </c>
      <c r="EH57" s="3">
        <f t="shared" si="513"/>
        <v>0</v>
      </c>
      <c r="EI57" s="3">
        <f t="shared" si="513"/>
        <v>0</v>
      </c>
      <c r="EJ57" s="3">
        <f t="shared" si="513"/>
        <v>0</v>
      </c>
      <c r="EK57" s="3">
        <f t="shared" si="513"/>
        <v>0</v>
      </c>
      <c r="EL57" s="3">
        <f t="shared" si="513"/>
        <v>0</v>
      </c>
      <c r="EM57" s="3">
        <f t="shared" si="513"/>
        <v>0</v>
      </c>
      <c r="EN57" s="3">
        <f t="shared" si="513"/>
        <v>0</v>
      </c>
      <c r="EO57" s="3">
        <f t="shared" si="513"/>
        <v>0</v>
      </c>
      <c r="EP57" s="3">
        <f t="shared" si="513"/>
        <v>0</v>
      </c>
      <c r="EQ57" s="3">
        <f t="shared" si="513"/>
        <v>0</v>
      </c>
      <c r="ER57" s="3">
        <f t="shared" si="513"/>
        <v>0</v>
      </c>
      <c r="ES57" s="3">
        <f t="shared" si="513"/>
        <v>0</v>
      </c>
      <c r="ET57" s="3">
        <f t="shared" si="513"/>
        <v>0</v>
      </c>
      <c r="EU57" s="3">
        <f t="shared" si="513"/>
        <v>0</v>
      </c>
      <c r="EV57" s="3">
        <f t="shared" si="513"/>
        <v>0</v>
      </c>
      <c r="EW57" s="3">
        <f t="shared" si="513"/>
        <v>0</v>
      </c>
      <c r="EX57" s="3">
        <f t="shared" si="513"/>
        <v>0</v>
      </c>
      <c r="EY57" s="3">
        <f t="shared" si="513"/>
        <v>0</v>
      </c>
      <c r="EZ57" s="3">
        <f t="shared" si="513"/>
        <v>0</v>
      </c>
      <c r="FA57" s="3">
        <f t="shared" si="513"/>
        <v>0</v>
      </c>
      <c r="FB57" s="3">
        <f t="shared" si="513"/>
        <v>0</v>
      </c>
      <c r="FC57" s="3">
        <f t="shared" si="513"/>
        <v>0</v>
      </c>
      <c r="FD57" s="3">
        <f t="shared" si="513"/>
        <v>0</v>
      </c>
      <c r="FE57" s="3">
        <f t="shared" si="513"/>
        <v>0</v>
      </c>
      <c r="FF57" s="3">
        <f t="shared" si="513"/>
        <v>0</v>
      </c>
      <c r="FG57" s="3">
        <f t="shared" si="513"/>
        <v>0</v>
      </c>
      <c r="FH57" s="3">
        <f t="shared" si="513"/>
        <v>0</v>
      </c>
      <c r="FI57" s="3">
        <f t="shared" si="513"/>
        <v>0</v>
      </c>
      <c r="FJ57" s="3">
        <f t="shared" si="513"/>
        <v>0</v>
      </c>
      <c r="FK57" s="3">
        <f t="shared" si="513"/>
        <v>0</v>
      </c>
      <c r="FL57" s="3">
        <f t="shared" si="513"/>
        <v>0</v>
      </c>
      <c r="FM57" s="3">
        <f t="shared" si="513"/>
        <v>0</v>
      </c>
      <c r="FN57" s="3">
        <f t="shared" si="513"/>
        <v>0</v>
      </c>
      <c r="FO57" s="3">
        <f t="shared" si="513"/>
        <v>0</v>
      </c>
      <c r="FP57" s="3">
        <f t="shared" si="513"/>
        <v>0</v>
      </c>
      <c r="FQ57" s="3">
        <f t="shared" si="513"/>
        <v>0</v>
      </c>
      <c r="FR57" s="3">
        <f t="shared" si="513"/>
        <v>0</v>
      </c>
      <c r="FS57" s="3">
        <f t="shared" si="513"/>
        <v>0</v>
      </c>
      <c r="FT57" s="3">
        <f t="shared" si="513"/>
        <v>0</v>
      </c>
      <c r="FU57" s="3">
        <f t="shared" si="513"/>
        <v>0</v>
      </c>
      <c r="FV57" s="3">
        <f t="shared" si="513"/>
        <v>0</v>
      </c>
      <c r="FW57" s="3">
        <f t="shared" si="513"/>
        <v>0</v>
      </c>
      <c r="FX57" s="3">
        <f t="shared" si="513"/>
        <v>0</v>
      </c>
      <c r="FY57" s="3">
        <f t="shared" si="513"/>
        <v>0</v>
      </c>
      <c r="FZ57" s="3">
        <f t="shared" si="513"/>
        <v>0</v>
      </c>
      <c r="GA57" s="3">
        <f t="shared" si="513"/>
        <v>0</v>
      </c>
      <c r="GB57" s="3">
        <f t="shared" si="513"/>
        <v>0</v>
      </c>
      <c r="GC57" s="3">
        <f t="shared" si="513"/>
        <v>0</v>
      </c>
      <c r="GD57" s="3">
        <f t="shared" si="513"/>
        <v>0</v>
      </c>
      <c r="GE57" s="3">
        <f t="shared" si="513"/>
        <v>0</v>
      </c>
      <c r="GF57" s="3">
        <f t="shared" si="513"/>
        <v>0</v>
      </c>
      <c r="GG57" s="3">
        <f t="shared" si="513"/>
        <v>0</v>
      </c>
      <c r="GH57" s="3">
        <f t="shared" si="513"/>
        <v>0</v>
      </c>
      <c r="GI57" s="3">
        <f t="shared" si="513"/>
        <v>0</v>
      </c>
      <c r="GJ57" s="3">
        <f t="shared" ref="GJ57:IT57" si="514">$G10/100*(GJ34+GJ53)</f>
        <v>0</v>
      </c>
      <c r="GK57" s="3">
        <f t="shared" si="514"/>
        <v>0</v>
      </c>
      <c r="GL57" s="3">
        <f t="shared" si="514"/>
        <v>0</v>
      </c>
      <c r="GM57" s="3">
        <f t="shared" si="514"/>
        <v>0</v>
      </c>
      <c r="GN57" s="3">
        <f t="shared" si="514"/>
        <v>0</v>
      </c>
      <c r="GO57" s="3">
        <f t="shared" si="514"/>
        <v>0</v>
      </c>
      <c r="GP57" s="3">
        <f t="shared" si="514"/>
        <v>0</v>
      </c>
      <c r="GQ57" s="3">
        <f t="shared" si="514"/>
        <v>0</v>
      </c>
      <c r="GR57" s="3">
        <f t="shared" si="514"/>
        <v>0</v>
      </c>
      <c r="GS57" s="3">
        <f t="shared" si="514"/>
        <v>0</v>
      </c>
      <c r="GT57" s="3">
        <f t="shared" si="514"/>
        <v>0</v>
      </c>
      <c r="GU57" s="3">
        <f t="shared" si="514"/>
        <v>0</v>
      </c>
      <c r="GV57" s="3">
        <f t="shared" si="514"/>
        <v>0</v>
      </c>
      <c r="GW57" s="3">
        <f t="shared" si="514"/>
        <v>0</v>
      </c>
      <c r="GX57" s="3">
        <f t="shared" si="514"/>
        <v>0</v>
      </c>
      <c r="GY57" s="3">
        <f t="shared" si="514"/>
        <v>0</v>
      </c>
      <c r="GZ57" s="3">
        <f t="shared" si="514"/>
        <v>0</v>
      </c>
      <c r="HA57" s="3">
        <f t="shared" si="514"/>
        <v>0</v>
      </c>
      <c r="HB57" s="3">
        <f t="shared" si="514"/>
        <v>0</v>
      </c>
      <c r="HC57" s="3">
        <f t="shared" si="514"/>
        <v>0</v>
      </c>
      <c r="HD57" s="3">
        <f t="shared" si="514"/>
        <v>0</v>
      </c>
      <c r="HE57" s="3">
        <f t="shared" si="514"/>
        <v>0</v>
      </c>
      <c r="HF57" s="3">
        <f t="shared" si="514"/>
        <v>0</v>
      </c>
      <c r="HG57" s="3">
        <f t="shared" si="514"/>
        <v>0</v>
      </c>
      <c r="HH57" s="3">
        <f t="shared" si="514"/>
        <v>0</v>
      </c>
      <c r="HI57" s="3">
        <f t="shared" si="514"/>
        <v>0</v>
      </c>
      <c r="HJ57" s="3">
        <f t="shared" si="514"/>
        <v>0</v>
      </c>
      <c r="HK57" s="3">
        <f t="shared" si="514"/>
        <v>0</v>
      </c>
      <c r="HL57" s="3">
        <f t="shared" si="514"/>
        <v>0</v>
      </c>
      <c r="HM57" s="3">
        <f t="shared" si="514"/>
        <v>0</v>
      </c>
      <c r="HN57" s="3">
        <f t="shared" si="514"/>
        <v>0</v>
      </c>
      <c r="HO57" s="3">
        <f t="shared" si="514"/>
        <v>0</v>
      </c>
      <c r="HP57" s="3">
        <f t="shared" si="514"/>
        <v>0</v>
      </c>
      <c r="HQ57" s="3">
        <f t="shared" si="514"/>
        <v>0</v>
      </c>
      <c r="HR57" s="3">
        <f t="shared" si="514"/>
        <v>0</v>
      </c>
      <c r="HS57" s="3">
        <f t="shared" si="514"/>
        <v>0</v>
      </c>
      <c r="HT57" s="3">
        <f t="shared" si="514"/>
        <v>0</v>
      </c>
      <c r="HU57" s="3">
        <f t="shared" si="514"/>
        <v>0</v>
      </c>
      <c r="HV57" s="3">
        <f t="shared" si="514"/>
        <v>0</v>
      </c>
      <c r="HW57" s="3">
        <f t="shared" si="514"/>
        <v>0</v>
      </c>
      <c r="HX57" s="3">
        <f t="shared" si="514"/>
        <v>0</v>
      </c>
      <c r="HY57" s="3">
        <f t="shared" si="514"/>
        <v>0</v>
      </c>
      <c r="HZ57" s="3">
        <f t="shared" si="514"/>
        <v>0</v>
      </c>
      <c r="IA57" s="3">
        <f t="shared" si="514"/>
        <v>0</v>
      </c>
      <c r="IB57" s="3">
        <f t="shared" si="514"/>
        <v>0</v>
      </c>
      <c r="IC57" s="3">
        <f t="shared" si="514"/>
        <v>0</v>
      </c>
      <c r="ID57" s="3">
        <f t="shared" si="514"/>
        <v>0</v>
      </c>
      <c r="IE57" s="3">
        <f t="shared" si="514"/>
        <v>0</v>
      </c>
      <c r="IF57" s="3">
        <f t="shared" si="514"/>
        <v>0</v>
      </c>
      <c r="IG57" s="3">
        <f t="shared" si="514"/>
        <v>0</v>
      </c>
      <c r="IH57" s="3">
        <f t="shared" si="514"/>
        <v>0</v>
      </c>
      <c r="II57" s="3">
        <f t="shared" si="514"/>
        <v>0</v>
      </c>
      <c r="IJ57" s="3">
        <f t="shared" si="514"/>
        <v>0</v>
      </c>
      <c r="IK57" s="3">
        <f t="shared" si="514"/>
        <v>0</v>
      </c>
      <c r="IL57" s="3">
        <f t="shared" si="514"/>
        <v>0</v>
      </c>
      <c r="IM57" s="3">
        <f t="shared" si="514"/>
        <v>0</v>
      </c>
      <c r="IN57" s="3">
        <f t="shared" si="514"/>
        <v>0</v>
      </c>
      <c r="IO57" s="3">
        <f t="shared" si="514"/>
        <v>0</v>
      </c>
      <c r="IP57" s="3">
        <f t="shared" si="514"/>
        <v>0</v>
      </c>
      <c r="IQ57" s="3">
        <f t="shared" si="514"/>
        <v>0</v>
      </c>
      <c r="IR57" s="3">
        <f t="shared" si="514"/>
        <v>0</v>
      </c>
      <c r="IS57" s="3">
        <f t="shared" si="514"/>
        <v>0</v>
      </c>
      <c r="IT57" s="71">
        <f t="shared" si="514"/>
        <v>0</v>
      </c>
    </row>
    <row r="58" spans="1:254" x14ac:dyDescent="0.25">
      <c r="A58" s="96"/>
      <c r="B58" s="17" t="s">
        <v>3</v>
      </c>
      <c r="C58" s="3">
        <f t="shared" ref="C58:AH58" si="515">$G11/100*(C35+C54)</f>
        <v>0</v>
      </c>
      <c r="D58" s="3">
        <f t="shared" si="515"/>
        <v>0</v>
      </c>
      <c r="E58" s="3">
        <f t="shared" si="515"/>
        <v>0</v>
      </c>
      <c r="F58" s="3">
        <f t="shared" si="515"/>
        <v>0</v>
      </c>
      <c r="G58" s="3">
        <f t="shared" si="515"/>
        <v>0</v>
      </c>
      <c r="H58" s="3">
        <f t="shared" si="515"/>
        <v>0</v>
      </c>
      <c r="I58" s="3">
        <f t="shared" si="515"/>
        <v>0</v>
      </c>
      <c r="J58" s="3">
        <f t="shared" si="515"/>
        <v>0</v>
      </c>
      <c r="K58" s="3">
        <f t="shared" si="515"/>
        <v>0</v>
      </c>
      <c r="L58" s="3">
        <f t="shared" si="515"/>
        <v>0</v>
      </c>
      <c r="M58" s="3">
        <f t="shared" si="515"/>
        <v>0</v>
      </c>
      <c r="N58" s="3">
        <f t="shared" si="515"/>
        <v>0</v>
      </c>
      <c r="O58" s="3">
        <f t="shared" si="515"/>
        <v>0</v>
      </c>
      <c r="P58" s="3">
        <f t="shared" si="515"/>
        <v>0</v>
      </c>
      <c r="Q58" s="3">
        <f t="shared" si="515"/>
        <v>0</v>
      </c>
      <c r="R58" s="3">
        <f t="shared" si="515"/>
        <v>0</v>
      </c>
      <c r="S58" s="3">
        <f t="shared" si="515"/>
        <v>0</v>
      </c>
      <c r="T58" s="3">
        <f t="shared" si="515"/>
        <v>0</v>
      </c>
      <c r="U58" s="3">
        <f t="shared" si="515"/>
        <v>0</v>
      </c>
      <c r="V58" s="3">
        <f t="shared" si="515"/>
        <v>0</v>
      </c>
      <c r="W58" s="3">
        <f t="shared" si="515"/>
        <v>0</v>
      </c>
      <c r="X58" s="3">
        <f t="shared" si="515"/>
        <v>0</v>
      </c>
      <c r="Y58" s="3">
        <f t="shared" si="515"/>
        <v>0</v>
      </c>
      <c r="Z58" s="3">
        <f t="shared" si="515"/>
        <v>0</v>
      </c>
      <c r="AA58" s="3">
        <f t="shared" si="515"/>
        <v>0</v>
      </c>
      <c r="AB58" s="3">
        <f t="shared" si="515"/>
        <v>0</v>
      </c>
      <c r="AC58" s="3">
        <f t="shared" si="515"/>
        <v>0</v>
      </c>
      <c r="AD58" s="3">
        <f t="shared" si="515"/>
        <v>0</v>
      </c>
      <c r="AE58" s="3">
        <f t="shared" si="515"/>
        <v>0</v>
      </c>
      <c r="AF58" s="3">
        <f t="shared" si="515"/>
        <v>0</v>
      </c>
      <c r="AG58" s="3">
        <f t="shared" si="515"/>
        <v>0</v>
      </c>
      <c r="AH58" s="3">
        <f t="shared" si="515"/>
        <v>0</v>
      </c>
      <c r="AI58" s="3">
        <f t="shared" ref="AI58:BN58" si="516">$G11/100*(AI35+AI54)</f>
        <v>0</v>
      </c>
      <c r="AJ58" s="3">
        <f t="shared" si="516"/>
        <v>0</v>
      </c>
      <c r="AK58" s="3">
        <f t="shared" si="516"/>
        <v>0</v>
      </c>
      <c r="AL58" s="3">
        <f t="shared" si="516"/>
        <v>0</v>
      </c>
      <c r="AM58" s="3">
        <f t="shared" si="516"/>
        <v>0</v>
      </c>
      <c r="AN58" s="3">
        <f t="shared" si="516"/>
        <v>0</v>
      </c>
      <c r="AO58" s="3">
        <f t="shared" si="516"/>
        <v>0</v>
      </c>
      <c r="AP58" s="3">
        <f t="shared" si="516"/>
        <v>0</v>
      </c>
      <c r="AQ58" s="3">
        <f t="shared" si="516"/>
        <v>0</v>
      </c>
      <c r="AR58" s="3">
        <f t="shared" si="516"/>
        <v>0</v>
      </c>
      <c r="AS58" s="3">
        <f t="shared" si="516"/>
        <v>0</v>
      </c>
      <c r="AT58" s="3">
        <f t="shared" si="516"/>
        <v>0</v>
      </c>
      <c r="AU58" s="3">
        <f t="shared" si="516"/>
        <v>0</v>
      </c>
      <c r="AV58" s="3">
        <f t="shared" si="516"/>
        <v>0</v>
      </c>
      <c r="AW58" s="3">
        <f t="shared" si="516"/>
        <v>0</v>
      </c>
      <c r="AX58" s="3">
        <f t="shared" si="516"/>
        <v>0</v>
      </c>
      <c r="AY58" s="3">
        <f t="shared" si="516"/>
        <v>0</v>
      </c>
      <c r="AZ58" s="3">
        <f t="shared" si="516"/>
        <v>0</v>
      </c>
      <c r="BA58" s="3">
        <f t="shared" si="516"/>
        <v>0</v>
      </c>
      <c r="BB58" s="3">
        <f t="shared" si="516"/>
        <v>0</v>
      </c>
      <c r="BC58" s="3">
        <f t="shared" si="516"/>
        <v>0</v>
      </c>
      <c r="BD58" s="3">
        <f t="shared" si="516"/>
        <v>0</v>
      </c>
      <c r="BE58" s="3">
        <f t="shared" si="516"/>
        <v>0</v>
      </c>
      <c r="BF58" s="3">
        <f t="shared" si="516"/>
        <v>0</v>
      </c>
      <c r="BG58" s="3">
        <f t="shared" si="516"/>
        <v>0</v>
      </c>
      <c r="BH58" s="3">
        <f t="shared" si="516"/>
        <v>0</v>
      </c>
      <c r="BI58" s="3">
        <f t="shared" si="516"/>
        <v>0</v>
      </c>
      <c r="BJ58" s="3">
        <f t="shared" si="516"/>
        <v>0</v>
      </c>
      <c r="BK58" s="3">
        <f t="shared" si="516"/>
        <v>0</v>
      </c>
      <c r="BL58" s="3">
        <f t="shared" si="516"/>
        <v>0</v>
      </c>
      <c r="BM58" s="3">
        <f t="shared" si="516"/>
        <v>0</v>
      </c>
      <c r="BN58" s="3">
        <f t="shared" si="516"/>
        <v>0</v>
      </c>
      <c r="BO58" s="3">
        <f t="shared" ref="BO58:CT58" si="517">$G11/100*(BO35+BO54)</f>
        <v>0</v>
      </c>
      <c r="BP58" s="3">
        <f t="shared" si="517"/>
        <v>0</v>
      </c>
      <c r="BQ58" s="3">
        <f t="shared" si="517"/>
        <v>0</v>
      </c>
      <c r="BR58" s="3">
        <f t="shared" si="517"/>
        <v>0</v>
      </c>
      <c r="BS58" s="3">
        <f t="shared" si="517"/>
        <v>0</v>
      </c>
      <c r="BT58" s="3">
        <f t="shared" si="517"/>
        <v>0</v>
      </c>
      <c r="BU58" s="3">
        <f t="shared" si="517"/>
        <v>0</v>
      </c>
      <c r="BV58" s="3">
        <f t="shared" si="517"/>
        <v>0</v>
      </c>
      <c r="BW58" s="3">
        <f t="shared" si="517"/>
        <v>0</v>
      </c>
      <c r="BX58" s="3">
        <f t="shared" si="517"/>
        <v>0</v>
      </c>
      <c r="BY58" s="3">
        <f t="shared" si="517"/>
        <v>0</v>
      </c>
      <c r="BZ58" s="3">
        <f t="shared" si="517"/>
        <v>0</v>
      </c>
      <c r="CA58" s="3">
        <f t="shared" si="517"/>
        <v>0</v>
      </c>
      <c r="CB58" s="3">
        <f t="shared" si="517"/>
        <v>0</v>
      </c>
      <c r="CC58" s="3">
        <f t="shared" si="517"/>
        <v>0</v>
      </c>
      <c r="CD58" s="3">
        <f t="shared" si="517"/>
        <v>0</v>
      </c>
      <c r="CE58" s="3">
        <f t="shared" si="517"/>
        <v>0</v>
      </c>
      <c r="CF58" s="3">
        <f t="shared" si="517"/>
        <v>0</v>
      </c>
      <c r="CG58" s="3">
        <f t="shared" si="517"/>
        <v>0</v>
      </c>
      <c r="CH58" s="3">
        <f t="shared" si="517"/>
        <v>0</v>
      </c>
      <c r="CI58" s="3">
        <f t="shared" si="517"/>
        <v>0</v>
      </c>
      <c r="CJ58" s="3">
        <f t="shared" si="517"/>
        <v>0</v>
      </c>
      <c r="CK58" s="3">
        <f t="shared" si="517"/>
        <v>0</v>
      </c>
      <c r="CL58" s="3">
        <f t="shared" si="517"/>
        <v>0</v>
      </c>
      <c r="CM58" s="3">
        <f t="shared" si="517"/>
        <v>0</v>
      </c>
      <c r="CN58" s="3">
        <f t="shared" si="517"/>
        <v>0</v>
      </c>
      <c r="CO58" s="3">
        <f t="shared" si="517"/>
        <v>0</v>
      </c>
      <c r="CP58" s="3">
        <f t="shared" si="517"/>
        <v>0</v>
      </c>
      <c r="CQ58" s="3">
        <f t="shared" si="517"/>
        <v>0</v>
      </c>
      <c r="CR58" s="3">
        <f t="shared" si="517"/>
        <v>0</v>
      </c>
      <c r="CS58" s="3">
        <f t="shared" si="517"/>
        <v>0</v>
      </c>
      <c r="CT58" s="3">
        <f t="shared" si="517"/>
        <v>0</v>
      </c>
      <c r="CU58" s="3">
        <f t="shared" ref="CU58:DJ58" si="518">$G11/100*(CU35+CU54)</f>
        <v>0</v>
      </c>
      <c r="CV58" s="3">
        <f t="shared" si="518"/>
        <v>0</v>
      </c>
      <c r="CW58" s="3">
        <f t="shared" si="518"/>
        <v>0</v>
      </c>
      <c r="CX58" s="3">
        <f t="shared" si="518"/>
        <v>0</v>
      </c>
      <c r="CY58" s="3">
        <f t="shared" si="518"/>
        <v>0</v>
      </c>
      <c r="CZ58" s="3">
        <f t="shared" si="518"/>
        <v>0</v>
      </c>
      <c r="DA58" s="3">
        <f t="shared" si="518"/>
        <v>0</v>
      </c>
      <c r="DB58" s="3">
        <f t="shared" si="518"/>
        <v>0</v>
      </c>
      <c r="DC58" s="3">
        <f t="shared" si="518"/>
        <v>0</v>
      </c>
      <c r="DD58" s="3">
        <f t="shared" si="518"/>
        <v>0</v>
      </c>
      <c r="DE58" s="3">
        <f t="shared" si="518"/>
        <v>0</v>
      </c>
      <c r="DF58" s="3">
        <f t="shared" si="518"/>
        <v>0</v>
      </c>
      <c r="DG58" s="3">
        <f t="shared" si="518"/>
        <v>0</v>
      </c>
      <c r="DH58" s="3">
        <f t="shared" si="518"/>
        <v>0</v>
      </c>
      <c r="DI58" s="3">
        <f t="shared" si="518"/>
        <v>0</v>
      </c>
      <c r="DJ58" s="3">
        <f t="shared" si="518"/>
        <v>0</v>
      </c>
      <c r="DK58" s="3">
        <f t="shared" ref="DK58:DW58" si="519">$G11/100*(DK35+DK54)</f>
        <v>0</v>
      </c>
      <c r="DL58" s="3">
        <f t="shared" si="519"/>
        <v>0</v>
      </c>
      <c r="DM58" s="3">
        <f t="shared" si="519"/>
        <v>0</v>
      </c>
      <c r="DN58" s="3">
        <f t="shared" si="519"/>
        <v>0</v>
      </c>
      <c r="DO58" s="3">
        <f t="shared" si="519"/>
        <v>0</v>
      </c>
      <c r="DP58" s="3">
        <f t="shared" si="519"/>
        <v>0</v>
      </c>
      <c r="DQ58" s="3">
        <f t="shared" si="519"/>
        <v>0</v>
      </c>
      <c r="DR58" s="3">
        <f t="shared" si="519"/>
        <v>0</v>
      </c>
      <c r="DS58" s="3">
        <f t="shared" si="519"/>
        <v>0</v>
      </c>
      <c r="DT58" s="3">
        <f t="shared" si="519"/>
        <v>0</v>
      </c>
      <c r="DU58" s="3">
        <f t="shared" si="519"/>
        <v>0</v>
      </c>
      <c r="DV58" s="3">
        <f t="shared" si="519"/>
        <v>0</v>
      </c>
      <c r="DW58" s="3">
        <f t="shared" si="519"/>
        <v>0</v>
      </c>
      <c r="DX58" s="3">
        <f t="shared" ref="DX58:GI58" si="520">$G11/100*(DX35+DX54)</f>
        <v>0</v>
      </c>
      <c r="DY58" s="3">
        <f t="shared" si="520"/>
        <v>0</v>
      </c>
      <c r="DZ58" s="3">
        <f t="shared" si="520"/>
        <v>0</v>
      </c>
      <c r="EA58" s="3">
        <f t="shared" si="520"/>
        <v>0</v>
      </c>
      <c r="EB58" s="3">
        <f t="shared" si="520"/>
        <v>0</v>
      </c>
      <c r="EC58" s="3">
        <f t="shared" si="520"/>
        <v>0</v>
      </c>
      <c r="ED58" s="3">
        <f t="shared" si="520"/>
        <v>0</v>
      </c>
      <c r="EE58" s="3">
        <f t="shared" si="520"/>
        <v>0</v>
      </c>
      <c r="EF58" s="3">
        <f t="shared" si="520"/>
        <v>0</v>
      </c>
      <c r="EG58" s="3">
        <f t="shared" si="520"/>
        <v>0</v>
      </c>
      <c r="EH58" s="3">
        <f t="shared" si="520"/>
        <v>0</v>
      </c>
      <c r="EI58" s="3">
        <f t="shared" si="520"/>
        <v>0</v>
      </c>
      <c r="EJ58" s="3">
        <f t="shared" si="520"/>
        <v>0</v>
      </c>
      <c r="EK58" s="3">
        <f t="shared" si="520"/>
        <v>0</v>
      </c>
      <c r="EL58" s="3">
        <f t="shared" si="520"/>
        <v>0</v>
      </c>
      <c r="EM58" s="3">
        <f t="shared" si="520"/>
        <v>0</v>
      </c>
      <c r="EN58" s="3">
        <f t="shared" si="520"/>
        <v>0</v>
      </c>
      <c r="EO58" s="3">
        <f t="shared" si="520"/>
        <v>0</v>
      </c>
      <c r="EP58" s="3">
        <f t="shared" si="520"/>
        <v>0</v>
      </c>
      <c r="EQ58" s="3">
        <f t="shared" si="520"/>
        <v>0</v>
      </c>
      <c r="ER58" s="3">
        <f t="shared" si="520"/>
        <v>0</v>
      </c>
      <c r="ES58" s="3">
        <f t="shared" si="520"/>
        <v>0</v>
      </c>
      <c r="ET58" s="3">
        <f t="shared" si="520"/>
        <v>0</v>
      </c>
      <c r="EU58" s="3">
        <f t="shared" si="520"/>
        <v>0</v>
      </c>
      <c r="EV58" s="3">
        <f t="shared" si="520"/>
        <v>0</v>
      </c>
      <c r="EW58" s="3">
        <f t="shared" si="520"/>
        <v>0</v>
      </c>
      <c r="EX58" s="3">
        <f t="shared" si="520"/>
        <v>0</v>
      </c>
      <c r="EY58" s="3">
        <f t="shared" si="520"/>
        <v>0</v>
      </c>
      <c r="EZ58" s="3">
        <f t="shared" si="520"/>
        <v>0</v>
      </c>
      <c r="FA58" s="3">
        <f t="shared" si="520"/>
        <v>0</v>
      </c>
      <c r="FB58" s="3">
        <f t="shared" si="520"/>
        <v>0</v>
      </c>
      <c r="FC58" s="3">
        <f t="shared" si="520"/>
        <v>0</v>
      </c>
      <c r="FD58" s="3">
        <f t="shared" si="520"/>
        <v>0</v>
      </c>
      <c r="FE58" s="3">
        <f t="shared" si="520"/>
        <v>0</v>
      </c>
      <c r="FF58" s="3">
        <f t="shared" si="520"/>
        <v>0</v>
      </c>
      <c r="FG58" s="3">
        <f t="shared" si="520"/>
        <v>0</v>
      </c>
      <c r="FH58" s="3">
        <f t="shared" si="520"/>
        <v>0</v>
      </c>
      <c r="FI58" s="3">
        <f t="shared" si="520"/>
        <v>0</v>
      </c>
      <c r="FJ58" s="3">
        <f t="shared" si="520"/>
        <v>0</v>
      </c>
      <c r="FK58" s="3">
        <f t="shared" si="520"/>
        <v>0</v>
      </c>
      <c r="FL58" s="3">
        <f t="shared" si="520"/>
        <v>0</v>
      </c>
      <c r="FM58" s="3">
        <f t="shared" si="520"/>
        <v>0</v>
      </c>
      <c r="FN58" s="3">
        <f t="shared" si="520"/>
        <v>0</v>
      </c>
      <c r="FO58" s="3">
        <f t="shared" si="520"/>
        <v>0</v>
      </c>
      <c r="FP58" s="3">
        <f t="shared" si="520"/>
        <v>0</v>
      </c>
      <c r="FQ58" s="3">
        <f t="shared" si="520"/>
        <v>0</v>
      </c>
      <c r="FR58" s="3">
        <f t="shared" si="520"/>
        <v>0</v>
      </c>
      <c r="FS58" s="3">
        <f t="shared" si="520"/>
        <v>0</v>
      </c>
      <c r="FT58" s="3">
        <f t="shared" si="520"/>
        <v>0</v>
      </c>
      <c r="FU58" s="3">
        <f t="shared" si="520"/>
        <v>0</v>
      </c>
      <c r="FV58" s="3">
        <f t="shared" si="520"/>
        <v>0</v>
      </c>
      <c r="FW58" s="3">
        <f t="shared" si="520"/>
        <v>0</v>
      </c>
      <c r="FX58" s="3">
        <f t="shared" si="520"/>
        <v>0</v>
      </c>
      <c r="FY58" s="3">
        <f t="shared" si="520"/>
        <v>0</v>
      </c>
      <c r="FZ58" s="3">
        <f t="shared" si="520"/>
        <v>0</v>
      </c>
      <c r="GA58" s="3">
        <f t="shared" si="520"/>
        <v>0</v>
      </c>
      <c r="GB58" s="3">
        <f t="shared" si="520"/>
        <v>0</v>
      </c>
      <c r="GC58" s="3">
        <f t="shared" si="520"/>
        <v>0</v>
      </c>
      <c r="GD58" s="3">
        <f t="shared" si="520"/>
        <v>0</v>
      </c>
      <c r="GE58" s="3">
        <f t="shared" si="520"/>
        <v>0</v>
      </c>
      <c r="GF58" s="3">
        <f t="shared" si="520"/>
        <v>0</v>
      </c>
      <c r="GG58" s="3">
        <f t="shared" si="520"/>
        <v>0</v>
      </c>
      <c r="GH58" s="3">
        <f t="shared" si="520"/>
        <v>0</v>
      </c>
      <c r="GI58" s="3">
        <f t="shared" si="520"/>
        <v>0</v>
      </c>
      <c r="GJ58" s="3">
        <f t="shared" ref="GJ58:IT58" si="521">$G11/100*(GJ35+GJ54)</f>
        <v>0</v>
      </c>
      <c r="GK58" s="3">
        <f t="shared" si="521"/>
        <v>0</v>
      </c>
      <c r="GL58" s="3">
        <f t="shared" si="521"/>
        <v>0</v>
      </c>
      <c r="GM58" s="3">
        <f t="shared" si="521"/>
        <v>0</v>
      </c>
      <c r="GN58" s="3">
        <f t="shared" si="521"/>
        <v>0</v>
      </c>
      <c r="GO58" s="3">
        <f t="shared" si="521"/>
        <v>0</v>
      </c>
      <c r="GP58" s="3">
        <f t="shared" si="521"/>
        <v>0</v>
      </c>
      <c r="GQ58" s="3">
        <f t="shared" si="521"/>
        <v>0</v>
      </c>
      <c r="GR58" s="3">
        <f t="shared" si="521"/>
        <v>0</v>
      </c>
      <c r="GS58" s="3">
        <f t="shared" si="521"/>
        <v>0</v>
      </c>
      <c r="GT58" s="3">
        <f t="shared" si="521"/>
        <v>0</v>
      </c>
      <c r="GU58" s="3">
        <f t="shared" si="521"/>
        <v>0</v>
      </c>
      <c r="GV58" s="3">
        <f t="shared" si="521"/>
        <v>0</v>
      </c>
      <c r="GW58" s="3">
        <f t="shared" si="521"/>
        <v>0</v>
      </c>
      <c r="GX58" s="3">
        <f t="shared" si="521"/>
        <v>0</v>
      </c>
      <c r="GY58" s="3">
        <f t="shared" si="521"/>
        <v>0</v>
      </c>
      <c r="GZ58" s="3">
        <f t="shared" si="521"/>
        <v>0</v>
      </c>
      <c r="HA58" s="3">
        <f t="shared" si="521"/>
        <v>0</v>
      </c>
      <c r="HB58" s="3">
        <f t="shared" si="521"/>
        <v>0</v>
      </c>
      <c r="HC58" s="3">
        <f t="shared" si="521"/>
        <v>0</v>
      </c>
      <c r="HD58" s="3">
        <f t="shared" si="521"/>
        <v>0</v>
      </c>
      <c r="HE58" s="3">
        <f t="shared" si="521"/>
        <v>0</v>
      </c>
      <c r="HF58" s="3">
        <f t="shared" si="521"/>
        <v>0</v>
      </c>
      <c r="HG58" s="3">
        <f t="shared" si="521"/>
        <v>0</v>
      </c>
      <c r="HH58" s="3">
        <f t="shared" si="521"/>
        <v>0</v>
      </c>
      <c r="HI58" s="3">
        <f t="shared" si="521"/>
        <v>0</v>
      </c>
      <c r="HJ58" s="3">
        <f t="shared" si="521"/>
        <v>0</v>
      </c>
      <c r="HK58" s="3">
        <f t="shared" si="521"/>
        <v>0</v>
      </c>
      <c r="HL58" s="3">
        <f t="shared" si="521"/>
        <v>0</v>
      </c>
      <c r="HM58" s="3">
        <f t="shared" si="521"/>
        <v>0</v>
      </c>
      <c r="HN58" s="3">
        <f t="shared" si="521"/>
        <v>0</v>
      </c>
      <c r="HO58" s="3">
        <f t="shared" si="521"/>
        <v>0</v>
      </c>
      <c r="HP58" s="3">
        <f t="shared" si="521"/>
        <v>0</v>
      </c>
      <c r="HQ58" s="3">
        <f t="shared" si="521"/>
        <v>0</v>
      </c>
      <c r="HR58" s="3">
        <f t="shared" si="521"/>
        <v>0</v>
      </c>
      <c r="HS58" s="3">
        <f t="shared" si="521"/>
        <v>0</v>
      </c>
      <c r="HT58" s="3">
        <f t="shared" si="521"/>
        <v>0</v>
      </c>
      <c r="HU58" s="3">
        <f t="shared" si="521"/>
        <v>0</v>
      </c>
      <c r="HV58" s="3">
        <f t="shared" si="521"/>
        <v>0</v>
      </c>
      <c r="HW58" s="3">
        <f t="shared" si="521"/>
        <v>0</v>
      </c>
      <c r="HX58" s="3">
        <f t="shared" si="521"/>
        <v>0</v>
      </c>
      <c r="HY58" s="3">
        <f t="shared" si="521"/>
        <v>0</v>
      </c>
      <c r="HZ58" s="3">
        <f t="shared" si="521"/>
        <v>0</v>
      </c>
      <c r="IA58" s="3">
        <f t="shared" si="521"/>
        <v>0</v>
      </c>
      <c r="IB58" s="3">
        <f t="shared" si="521"/>
        <v>0</v>
      </c>
      <c r="IC58" s="3">
        <f t="shared" si="521"/>
        <v>0</v>
      </c>
      <c r="ID58" s="3">
        <f t="shared" si="521"/>
        <v>0</v>
      </c>
      <c r="IE58" s="3">
        <f t="shared" si="521"/>
        <v>0</v>
      </c>
      <c r="IF58" s="3">
        <f t="shared" si="521"/>
        <v>0</v>
      </c>
      <c r="IG58" s="3">
        <f t="shared" si="521"/>
        <v>0</v>
      </c>
      <c r="IH58" s="3">
        <f t="shared" si="521"/>
        <v>0</v>
      </c>
      <c r="II58" s="3">
        <f t="shared" si="521"/>
        <v>0</v>
      </c>
      <c r="IJ58" s="3">
        <f t="shared" si="521"/>
        <v>0</v>
      </c>
      <c r="IK58" s="3">
        <f t="shared" si="521"/>
        <v>0</v>
      </c>
      <c r="IL58" s="3">
        <f t="shared" si="521"/>
        <v>0</v>
      </c>
      <c r="IM58" s="3">
        <f t="shared" si="521"/>
        <v>0</v>
      </c>
      <c r="IN58" s="3">
        <f t="shared" si="521"/>
        <v>0</v>
      </c>
      <c r="IO58" s="3">
        <f t="shared" si="521"/>
        <v>0</v>
      </c>
      <c r="IP58" s="3">
        <f t="shared" si="521"/>
        <v>0</v>
      </c>
      <c r="IQ58" s="3">
        <f t="shared" si="521"/>
        <v>0</v>
      </c>
      <c r="IR58" s="3">
        <f t="shared" si="521"/>
        <v>0</v>
      </c>
      <c r="IS58" s="3">
        <f t="shared" si="521"/>
        <v>0</v>
      </c>
      <c r="IT58" s="71">
        <f t="shared" si="521"/>
        <v>0</v>
      </c>
    </row>
    <row r="59" spans="1:254" x14ac:dyDescent="0.25">
      <c r="A59" s="96"/>
      <c r="B59" s="17" t="s">
        <v>4</v>
      </c>
      <c r="C59" s="3">
        <f t="shared" ref="C59:AH59" si="522">$G12/100*(C36+C55)</f>
        <v>0</v>
      </c>
      <c r="D59" s="3">
        <f t="shared" si="522"/>
        <v>0</v>
      </c>
      <c r="E59" s="3">
        <f t="shared" si="522"/>
        <v>0</v>
      </c>
      <c r="F59" s="3">
        <f t="shared" si="522"/>
        <v>0</v>
      </c>
      <c r="G59" s="3">
        <f t="shared" si="522"/>
        <v>0</v>
      </c>
      <c r="H59" s="3">
        <f t="shared" si="522"/>
        <v>0</v>
      </c>
      <c r="I59" s="3">
        <f t="shared" si="522"/>
        <v>0</v>
      </c>
      <c r="J59" s="3">
        <f t="shared" si="522"/>
        <v>0</v>
      </c>
      <c r="K59" s="3">
        <f t="shared" si="522"/>
        <v>0</v>
      </c>
      <c r="L59" s="3">
        <f t="shared" si="522"/>
        <v>0</v>
      </c>
      <c r="M59" s="3">
        <f t="shared" si="522"/>
        <v>0</v>
      </c>
      <c r="N59" s="3">
        <f t="shared" si="522"/>
        <v>0</v>
      </c>
      <c r="O59" s="3">
        <f t="shared" si="522"/>
        <v>0</v>
      </c>
      <c r="P59" s="3">
        <f t="shared" si="522"/>
        <v>0</v>
      </c>
      <c r="Q59" s="3">
        <f t="shared" si="522"/>
        <v>0</v>
      </c>
      <c r="R59" s="3">
        <f t="shared" si="522"/>
        <v>0</v>
      </c>
      <c r="S59" s="3">
        <f t="shared" si="522"/>
        <v>0</v>
      </c>
      <c r="T59" s="3">
        <f t="shared" si="522"/>
        <v>0</v>
      </c>
      <c r="U59" s="3">
        <f t="shared" si="522"/>
        <v>0</v>
      </c>
      <c r="V59" s="3">
        <f t="shared" si="522"/>
        <v>0</v>
      </c>
      <c r="W59" s="3">
        <f t="shared" si="522"/>
        <v>0</v>
      </c>
      <c r="X59" s="3">
        <f t="shared" si="522"/>
        <v>0</v>
      </c>
      <c r="Y59" s="3">
        <f t="shared" si="522"/>
        <v>0</v>
      </c>
      <c r="Z59" s="3">
        <f t="shared" si="522"/>
        <v>0</v>
      </c>
      <c r="AA59" s="3">
        <f t="shared" si="522"/>
        <v>0</v>
      </c>
      <c r="AB59" s="3">
        <f t="shared" si="522"/>
        <v>0</v>
      </c>
      <c r="AC59" s="3">
        <f t="shared" si="522"/>
        <v>0</v>
      </c>
      <c r="AD59" s="3">
        <f t="shared" si="522"/>
        <v>0</v>
      </c>
      <c r="AE59" s="3">
        <f t="shared" si="522"/>
        <v>0</v>
      </c>
      <c r="AF59" s="3">
        <f t="shared" si="522"/>
        <v>0</v>
      </c>
      <c r="AG59" s="3">
        <f t="shared" si="522"/>
        <v>0</v>
      </c>
      <c r="AH59" s="3">
        <f t="shared" si="522"/>
        <v>0</v>
      </c>
      <c r="AI59" s="3">
        <f t="shared" ref="AI59:BN59" si="523">$G12/100*(AI36+AI55)</f>
        <v>0</v>
      </c>
      <c r="AJ59" s="3">
        <f t="shared" si="523"/>
        <v>0</v>
      </c>
      <c r="AK59" s="3">
        <f t="shared" si="523"/>
        <v>0</v>
      </c>
      <c r="AL59" s="3">
        <f t="shared" si="523"/>
        <v>0</v>
      </c>
      <c r="AM59" s="3">
        <f t="shared" si="523"/>
        <v>0</v>
      </c>
      <c r="AN59" s="3">
        <f t="shared" si="523"/>
        <v>0</v>
      </c>
      <c r="AO59" s="3">
        <f t="shared" si="523"/>
        <v>0</v>
      </c>
      <c r="AP59" s="3">
        <f t="shared" si="523"/>
        <v>0</v>
      </c>
      <c r="AQ59" s="3">
        <f t="shared" si="523"/>
        <v>0</v>
      </c>
      <c r="AR59" s="3">
        <f t="shared" si="523"/>
        <v>0</v>
      </c>
      <c r="AS59" s="3">
        <f t="shared" si="523"/>
        <v>0</v>
      </c>
      <c r="AT59" s="3">
        <f t="shared" si="523"/>
        <v>0</v>
      </c>
      <c r="AU59" s="3">
        <f t="shared" si="523"/>
        <v>0</v>
      </c>
      <c r="AV59" s="3">
        <f t="shared" si="523"/>
        <v>0</v>
      </c>
      <c r="AW59" s="3">
        <f t="shared" si="523"/>
        <v>0</v>
      </c>
      <c r="AX59" s="3">
        <f t="shared" si="523"/>
        <v>0</v>
      </c>
      <c r="AY59" s="3">
        <f t="shared" si="523"/>
        <v>0</v>
      </c>
      <c r="AZ59" s="3">
        <f t="shared" si="523"/>
        <v>0</v>
      </c>
      <c r="BA59" s="3">
        <f t="shared" si="523"/>
        <v>0</v>
      </c>
      <c r="BB59" s="3">
        <f t="shared" si="523"/>
        <v>0</v>
      </c>
      <c r="BC59" s="3">
        <f t="shared" si="523"/>
        <v>0</v>
      </c>
      <c r="BD59" s="3">
        <f t="shared" si="523"/>
        <v>0</v>
      </c>
      <c r="BE59" s="3">
        <f t="shared" si="523"/>
        <v>0</v>
      </c>
      <c r="BF59" s="3">
        <f t="shared" si="523"/>
        <v>0</v>
      </c>
      <c r="BG59" s="3">
        <f t="shared" si="523"/>
        <v>0</v>
      </c>
      <c r="BH59" s="3">
        <f t="shared" si="523"/>
        <v>0</v>
      </c>
      <c r="BI59" s="3">
        <f t="shared" si="523"/>
        <v>0</v>
      </c>
      <c r="BJ59" s="3">
        <f t="shared" si="523"/>
        <v>0</v>
      </c>
      <c r="BK59" s="3">
        <f t="shared" si="523"/>
        <v>0</v>
      </c>
      <c r="BL59" s="3">
        <f t="shared" si="523"/>
        <v>0</v>
      </c>
      <c r="BM59" s="3">
        <f t="shared" si="523"/>
        <v>0</v>
      </c>
      <c r="BN59" s="3">
        <f t="shared" si="523"/>
        <v>0</v>
      </c>
      <c r="BO59" s="3">
        <f t="shared" ref="BO59:CT59" si="524">$G12/100*(BO36+BO55)</f>
        <v>0</v>
      </c>
      <c r="BP59" s="3">
        <f t="shared" si="524"/>
        <v>0</v>
      </c>
      <c r="BQ59" s="3">
        <f t="shared" si="524"/>
        <v>0</v>
      </c>
      <c r="BR59" s="3">
        <f t="shared" si="524"/>
        <v>0</v>
      </c>
      <c r="BS59" s="3">
        <f t="shared" si="524"/>
        <v>0</v>
      </c>
      <c r="BT59" s="3">
        <f t="shared" si="524"/>
        <v>0</v>
      </c>
      <c r="BU59" s="3">
        <f t="shared" si="524"/>
        <v>0</v>
      </c>
      <c r="BV59" s="3">
        <f t="shared" si="524"/>
        <v>0</v>
      </c>
      <c r="BW59" s="3">
        <f t="shared" si="524"/>
        <v>0</v>
      </c>
      <c r="BX59" s="3">
        <f t="shared" si="524"/>
        <v>0</v>
      </c>
      <c r="BY59" s="3">
        <f t="shared" si="524"/>
        <v>0</v>
      </c>
      <c r="BZ59" s="3">
        <f t="shared" si="524"/>
        <v>0</v>
      </c>
      <c r="CA59" s="3">
        <f t="shared" si="524"/>
        <v>0</v>
      </c>
      <c r="CB59" s="3">
        <f t="shared" si="524"/>
        <v>0</v>
      </c>
      <c r="CC59" s="3">
        <f t="shared" si="524"/>
        <v>0</v>
      </c>
      <c r="CD59" s="3">
        <f t="shared" si="524"/>
        <v>0</v>
      </c>
      <c r="CE59" s="3">
        <f t="shared" si="524"/>
        <v>0</v>
      </c>
      <c r="CF59" s="3">
        <f t="shared" si="524"/>
        <v>0</v>
      </c>
      <c r="CG59" s="3">
        <f t="shared" si="524"/>
        <v>0</v>
      </c>
      <c r="CH59" s="3">
        <f t="shared" si="524"/>
        <v>0</v>
      </c>
      <c r="CI59" s="3">
        <f t="shared" si="524"/>
        <v>0</v>
      </c>
      <c r="CJ59" s="3">
        <f t="shared" si="524"/>
        <v>0</v>
      </c>
      <c r="CK59" s="3">
        <f t="shared" si="524"/>
        <v>0</v>
      </c>
      <c r="CL59" s="3">
        <f t="shared" si="524"/>
        <v>0</v>
      </c>
      <c r="CM59" s="3">
        <f t="shared" si="524"/>
        <v>0</v>
      </c>
      <c r="CN59" s="3">
        <f t="shared" si="524"/>
        <v>0</v>
      </c>
      <c r="CO59" s="3">
        <f t="shared" si="524"/>
        <v>0</v>
      </c>
      <c r="CP59" s="3">
        <f t="shared" si="524"/>
        <v>0</v>
      </c>
      <c r="CQ59" s="3">
        <f t="shared" si="524"/>
        <v>0</v>
      </c>
      <c r="CR59" s="3">
        <f t="shared" si="524"/>
        <v>0</v>
      </c>
      <c r="CS59" s="3">
        <f t="shared" si="524"/>
        <v>0</v>
      </c>
      <c r="CT59" s="3">
        <f t="shared" si="524"/>
        <v>0</v>
      </c>
      <c r="CU59" s="3">
        <f t="shared" ref="CU59:DJ59" si="525">$G12/100*(CU36+CU55)</f>
        <v>0</v>
      </c>
      <c r="CV59" s="3">
        <f t="shared" si="525"/>
        <v>0</v>
      </c>
      <c r="CW59" s="3">
        <f t="shared" si="525"/>
        <v>0</v>
      </c>
      <c r="CX59" s="3">
        <f t="shared" si="525"/>
        <v>0</v>
      </c>
      <c r="CY59" s="3">
        <f t="shared" si="525"/>
        <v>0</v>
      </c>
      <c r="CZ59" s="3">
        <f t="shared" si="525"/>
        <v>0</v>
      </c>
      <c r="DA59" s="3">
        <f t="shared" si="525"/>
        <v>0</v>
      </c>
      <c r="DB59" s="3">
        <f t="shared" si="525"/>
        <v>0</v>
      </c>
      <c r="DC59" s="3">
        <f t="shared" si="525"/>
        <v>0</v>
      </c>
      <c r="DD59" s="3">
        <f t="shared" si="525"/>
        <v>0</v>
      </c>
      <c r="DE59" s="3">
        <f t="shared" si="525"/>
        <v>0</v>
      </c>
      <c r="DF59" s="3">
        <f t="shared" si="525"/>
        <v>0</v>
      </c>
      <c r="DG59" s="3">
        <f t="shared" si="525"/>
        <v>0</v>
      </c>
      <c r="DH59" s="3">
        <f t="shared" si="525"/>
        <v>0</v>
      </c>
      <c r="DI59" s="3">
        <f t="shared" si="525"/>
        <v>0</v>
      </c>
      <c r="DJ59" s="3">
        <f t="shared" si="525"/>
        <v>0</v>
      </c>
      <c r="DK59" s="3">
        <f t="shared" ref="DK59:DW59" si="526">$G12/100*(DK36+DK55)</f>
        <v>0</v>
      </c>
      <c r="DL59" s="3">
        <f t="shared" si="526"/>
        <v>0</v>
      </c>
      <c r="DM59" s="3">
        <f t="shared" si="526"/>
        <v>0</v>
      </c>
      <c r="DN59" s="3">
        <f t="shared" si="526"/>
        <v>0</v>
      </c>
      <c r="DO59" s="3">
        <f t="shared" si="526"/>
        <v>0</v>
      </c>
      <c r="DP59" s="3">
        <f t="shared" si="526"/>
        <v>0</v>
      </c>
      <c r="DQ59" s="3">
        <f t="shared" si="526"/>
        <v>0</v>
      </c>
      <c r="DR59" s="3">
        <f t="shared" si="526"/>
        <v>0</v>
      </c>
      <c r="DS59" s="3">
        <f t="shared" si="526"/>
        <v>0</v>
      </c>
      <c r="DT59" s="3">
        <f t="shared" si="526"/>
        <v>0</v>
      </c>
      <c r="DU59" s="3">
        <f t="shared" si="526"/>
        <v>0</v>
      </c>
      <c r="DV59" s="3">
        <f t="shared" si="526"/>
        <v>0</v>
      </c>
      <c r="DW59" s="3">
        <f t="shared" si="526"/>
        <v>0</v>
      </c>
      <c r="DX59" s="3">
        <f t="shared" ref="DX59:GI59" si="527">$G12/100*(DX36+DX55)</f>
        <v>0</v>
      </c>
      <c r="DY59" s="3">
        <f t="shared" si="527"/>
        <v>0</v>
      </c>
      <c r="DZ59" s="3">
        <f t="shared" si="527"/>
        <v>0</v>
      </c>
      <c r="EA59" s="3">
        <f t="shared" si="527"/>
        <v>0</v>
      </c>
      <c r="EB59" s="3">
        <f t="shared" si="527"/>
        <v>0</v>
      </c>
      <c r="EC59" s="3">
        <f t="shared" si="527"/>
        <v>0</v>
      </c>
      <c r="ED59" s="3">
        <f t="shared" si="527"/>
        <v>0</v>
      </c>
      <c r="EE59" s="3">
        <f t="shared" si="527"/>
        <v>0</v>
      </c>
      <c r="EF59" s="3">
        <f t="shared" si="527"/>
        <v>0</v>
      </c>
      <c r="EG59" s="3">
        <f t="shared" si="527"/>
        <v>0</v>
      </c>
      <c r="EH59" s="3">
        <f t="shared" si="527"/>
        <v>0</v>
      </c>
      <c r="EI59" s="3">
        <f t="shared" si="527"/>
        <v>0</v>
      </c>
      <c r="EJ59" s="3">
        <f t="shared" si="527"/>
        <v>0</v>
      </c>
      <c r="EK59" s="3">
        <f t="shared" si="527"/>
        <v>0</v>
      </c>
      <c r="EL59" s="3">
        <f t="shared" si="527"/>
        <v>0</v>
      </c>
      <c r="EM59" s="3">
        <f t="shared" si="527"/>
        <v>0</v>
      </c>
      <c r="EN59" s="3">
        <f t="shared" si="527"/>
        <v>0</v>
      </c>
      <c r="EO59" s="3">
        <f t="shared" si="527"/>
        <v>0</v>
      </c>
      <c r="EP59" s="3">
        <f t="shared" si="527"/>
        <v>0</v>
      </c>
      <c r="EQ59" s="3">
        <f t="shared" si="527"/>
        <v>0</v>
      </c>
      <c r="ER59" s="3">
        <f t="shared" si="527"/>
        <v>0</v>
      </c>
      <c r="ES59" s="3">
        <f t="shared" si="527"/>
        <v>0</v>
      </c>
      <c r="ET59" s="3">
        <f t="shared" si="527"/>
        <v>0</v>
      </c>
      <c r="EU59" s="3">
        <f t="shared" si="527"/>
        <v>0</v>
      </c>
      <c r="EV59" s="3">
        <f t="shared" si="527"/>
        <v>0</v>
      </c>
      <c r="EW59" s="3">
        <f t="shared" si="527"/>
        <v>0</v>
      </c>
      <c r="EX59" s="3">
        <f t="shared" si="527"/>
        <v>0</v>
      </c>
      <c r="EY59" s="3">
        <f t="shared" si="527"/>
        <v>0</v>
      </c>
      <c r="EZ59" s="3">
        <f t="shared" si="527"/>
        <v>0</v>
      </c>
      <c r="FA59" s="3">
        <f t="shared" si="527"/>
        <v>0</v>
      </c>
      <c r="FB59" s="3">
        <f t="shared" si="527"/>
        <v>0</v>
      </c>
      <c r="FC59" s="3">
        <f t="shared" si="527"/>
        <v>0</v>
      </c>
      <c r="FD59" s="3">
        <f t="shared" si="527"/>
        <v>0</v>
      </c>
      <c r="FE59" s="3">
        <f t="shared" si="527"/>
        <v>0</v>
      </c>
      <c r="FF59" s="3">
        <f t="shared" si="527"/>
        <v>0</v>
      </c>
      <c r="FG59" s="3">
        <f t="shared" si="527"/>
        <v>0</v>
      </c>
      <c r="FH59" s="3">
        <f t="shared" si="527"/>
        <v>0</v>
      </c>
      <c r="FI59" s="3">
        <f t="shared" si="527"/>
        <v>0</v>
      </c>
      <c r="FJ59" s="3">
        <f t="shared" si="527"/>
        <v>0</v>
      </c>
      <c r="FK59" s="3">
        <f t="shared" si="527"/>
        <v>0</v>
      </c>
      <c r="FL59" s="3">
        <f t="shared" si="527"/>
        <v>0</v>
      </c>
      <c r="FM59" s="3">
        <f t="shared" si="527"/>
        <v>0</v>
      </c>
      <c r="FN59" s="3">
        <f t="shared" si="527"/>
        <v>0</v>
      </c>
      <c r="FO59" s="3">
        <f t="shared" si="527"/>
        <v>0</v>
      </c>
      <c r="FP59" s="3">
        <f t="shared" si="527"/>
        <v>0</v>
      </c>
      <c r="FQ59" s="3">
        <f t="shared" si="527"/>
        <v>0</v>
      </c>
      <c r="FR59" s="3">
        <f t="shared" si="527"/>
        <v>0</v>
      </c>
      <c r="FS59" s="3">
        <f t="shared" si="527"/>
        <v>0</v>
      </c>
      <c r="FT59" s="3">
        <f t="shared" si="527"/>
        <v>0</v>
      </c>
      <c r="FU59" s="3">
        <f t="shared" si="527"/>
        <v>0</v>
      </c>
      <c r="FV59" s="3">
        <f t="shared" si="527"/>
        <v>0</v>
      </c>
      <c r="FW59" s="3">
        <f t="shared" si="527"/>
        <v>0</v>
      </c>
      <c r="FX59" s="3">
        <f t="shared" si="527"/>
        <v>0</v>
      </c>
      <c r="FY59" s="3">
        <f t="shared" si="527"/>
        <v>0</v>
      </c>
      <c r="FZ59" s="3">
        <f t="shared" si="527"/>
        <v>0</v>
      </c>
      <c r="GA59" s="3">
        <f t="shared" si="527"/>
        <v>0</v>
      </c>
      <c r="GB59" s="3">
        <f t="shared" si="527"/>
        <v>0</v>
      </c>
      <c r="GC59" s="3">
        <f t="shared" si="527"/>
        <v>0</v>
      </c>
      <c r="GD59" s="3">
        <f t="shared" si="527"/>
        <v>0</v>
      </c>
      <c r="GE59" s="3">
        <f t="shared" si="527"/>
        <v>0</v>
      </c>
      <c r="GF59" s="3">
        <f t="shared" si="527"/>
        <v>0</v>
      </c>
      <c r="GG59" s="3">
        <f t="shared" si="527"/>
        <v>0</v>
      </c>
      <c r="GH59" s="3">
        <f t="shared" si="527"/>
        <v>0</v>
      </c>
      <c r="GI59" s="3">
        <f t="shared" si="527"/>
        <v>0</v>
      </c>
      <c r="GJ59" s="3">
        <f t="shared" ref="GJ59:IT59" si="528">$G12/100*(GJ36+GJ55)</f>
        <v>0</v>
      </c>
      <c r="GK59" s="3">
        <f t="shared" si="528"/>
        <v>0</v>
      </c>
      <c r="GL59" s="3">
        <f t="shared" si="528"/>
        <v>0</v>
      </c>
      <c r="GM59" s="3">
        <f t="shared" si="528"/>
        <v>0</v>
      </c>
      <c r="GN59" s="3">
        <f t="shared" si="528"/>
        <v>0</v>
      </c>
      <c r="GO59" s="3">
        <f t="shared" si="528"/>
        <v>0</v>
      </c>
      <c r="GP59" s="3">
        <f t="shared" si="528"/>
        <v>0</v>
      </c>
      <c r="GQ59" s="3">
        <f t="shared" si="528"/>
        <v>0</v>
      </c>
      <c r="GR59" s="3">
        <f t="shared" si="528"/>
        <v>0</v>
      </c>
      <c r="GS59" s="3">
        <f t="shared" si="528"/>
        <v>0</v>
      </c>
      <c r="GT59" s="3">
        <f t="shared" si="528"/>
        <v>0</v>
      </c>
      <c r="GU59" s="3">
        <f t="shared" si="528"/>
        <v>0</v>
      </c>
      <c r="GV59" s="3">
        <f t="shared" si="528"/>
        <v>0</v>
      </c>
      <c r="GW59" s="3">
        <f t="shared" si="528"/>
        <v>0</v>
      </c>
      <c r="GX59" s="3">
        <f t="shared" si="528"/>
        <v>0</v>
      </c>
      <c r="GY59" s="3">
        <f t="shared" si="528"/>
        <v>0</v>
      </c>
      <c r="GZ59" s="3">
        <f t="shared" si="528"/>
        <v>0</v>
      </c>
      <c r="HA59" s="3">
        <f t="shared" si="528"/>
        <v>0</v>
      </c>
      <c r="HB59" s="3">
        <f t="shared" si="528"/>
        <v>0</v>
      </c>
      <c r="HC59" s="3">
        <f t="shared" si="528"/>
        <v>0</v>
      </c>
      <c r="HD59" s="3">
        <f t="shared" si="528"/>
        <v>0</v>
      </c>
      <c r="HE59" s="3">
        <f t="shared" si="528"/>
        <v>0</v>
      </c>
      <c r="HF59" s="3">
        <f t="shared" si="528"/>
        <v>0</v>
      </c>
      <c r="HG59" s="3">
        <f t="shared" si="528"/>
        <v>0</v>
      </c>
      <c r="HH59" s="3">
        <f t="shared" si="528"/>
        <v>0</v>
      </c>
      <c r="HI59" s="3">
        <f t="shared" si="528"/>
        <v>0</v>
      </c>
      <c r="HJ59" s="3">
        <f t="shared" si="528"/>
        <v>0</v>
      </c>
      <c r="HK59" s="3">
        <f t="shared" si="528"/>
        <v>0</v>
      </c>
      <c r="HL59" s="3">
        <f t="shared" si="528"/>
        <v>0</v>
      </c>
      <c r="HM59" s="3">
        <f t="shared" si="528"/>
        <v>0</v>
      </c>
      <c r="HN59" s="3">
        <f t="shared" si="528"/>
        <v>0</v>
      </c>
      <c r="HO59" s="3">
        <f t="shared" si="528"/>
        <v>0</v>
      </c>
      <c r="HP59" s="3">
        <f t="shared" si="528"/>
        <v>0</v>
      </c>
      <c r="HQ59" s="3">
        <f t="shared" si="528"/>
        <v>0</v>
      </c>
      <c r="HR59" s="3">
        <f t="shared" si="528"/>
        <v>0</v>
      </c>
      <c r="HS59" s="3">
        <f t="shared" si="528"/>
        <v>0</v>
      </c>
      <c r="HT59" s="3">
        <f t="shared" si="528"/>
        <v>0</v>
      </c>
      <c r="HU59" s="3">
        <f t="shared" si="528"/>
        <v>0</v>
      </c>
      <c r="HV59" s="3">
        <f t="shared" si="528"/>
        <v>0</v>
      </c>
      <c r="HW59" s="3">
        <f t="shared" si="528"/>
        <v>0</v>
      </c>
      <c r="HX59" s="3">
        <f t="shared" si="528"/>
        <v>0</v>
      </c>
      <c r="HY59" s="3">
        <f t="shared" si="528"/>
        <v>0</v>
      </c>
      <c r="HZ59" s="3">
        <f t="shared" si="528"/>
        <v>0</v>
      </c>
      <c r="IA59" s="3">
        <f t="shared" si="528"/>
        <v>0</v>
      </c>
      <c r="IB59" s="3">
        <f t="shared" si="528"/>
        <v>0</v>
      </c>
      <c r="IC59" s="3">
        <f t="shared" si="528"/>
        <v>0</v>
      </c>
      <c r="ID59" s="3">
        <f t="shared" si="528"/>
        <v>0</v>
      </c>
      <c r="IE59" s="3">
        <f t="shared" si="528"/>
        <v>0</v>
      </c>
      <c r="IF59" s="3">
        <f t="shared" si="528"/>
        <v>0</v>
      </c>
      <c r="IG59" s="3">
        <f t="shared" si="528"/>
        <v>0</v>
      </c>
      <c r="IH59" s="3">
        <f t="shared" si="528"/>
        <v>0</v>
      </c>
      <c r="II59" s="3">
        <f t="shared" si="528"/>
        <v>0</v>
      </c>
      <c r="IJ59" s="3">
        <f t="shared" si="528"/>
        <v>0</v>
      </c>
      <c r="IK59" s="3">
        <f t="shared" si="528"/>
        <v>0</v>
      </c>
      <c r="IL59" s="3">
        <f t="shared" si="528"/>
        <v>0</v>
      </c>
      <c r="IM59" s="3">
        <f t="shared" si="528"/>
        <v>0</v>
      </c>
      <c r="IN59" s="3">
        <f t="shared" si="528"/>
        <v>0</v>
      </c>
      <c r="IO59" s="3">
        <f t="shared" si="528"/>
        <v>0</v>
      </c>
      <c r="IP59" s="3">
        <f t="shared" si="528"/>
        <v>0</v>
      </c>
      <c r="IQ59" s="3">
        <f t="shared" si="528"/>
        <v>0</v>
      </c>
      <c r="IR59" s="3">
        <f t="shared" si="528"/>
        <v>0</v>
      </c>
      <c r="IS59" s="3">
        <f t="shared" si="528"/>
        <v>0</v>
      </c>
      <c r="IT59" s="71">
        <f t="shared" si="528"/>
        <v>0</v>
      </c>
    </row>
    <row r="60" spans="1:254" x14ac:dyDescent="0.25">
      <c r="A60" s="95" t="s">
        <v>87</v>
      </c>
      <c r="B60" s="19" t="s">
        <v>1</v>
      </c>
      <c r="C60" s="2">
        <f>P9</f>
        <v>912600</v>
      </c>
      <c r="D60" s="2">
        <f t="shared" ref="D60:AI60" si="529">(1+C51/100) *STAY /100*C52*(1-EXP(-1/$H$9))+C60*EXP(-1/$H$9)+C56*EXP(1/2*(-1/$H$9))</f>
        <v>1148267.8653191691</v>
      </c>
      <c r="E60" s="2">
        <f t="shared" si="529"/>
        <v>1155199.2042577665</v>
      </c>
      <c r="F60" s="2">
        <f t="shared" si="529"/>
        <v>1161414.4333213756</v>
      </c>
      <c r="G60" s="2">
        <f t="shared" si="529"/>
        <v>1167021.0712925626</v>
      </c>
      <c r="H60" s="2">
        <f t="shared" si="529"/>
        <v>1172092.6057820241</v>
      </c>
      <c r="I60" s="2">
        <f t="shared" si="529"/>
        <v>1176692.584450328</v>
      </c>
      <c r="J60" s="2">
        <f t="shared" si="529"/>
        <v>1180877.5711272336</v>
      </c>
      <c r="K60" s="2">
        <f t="shared" si="529"/>
        <v>1184710.8644815977</v>
      </c>
      <c r="L60" s="2">
        <f t="shared" si="529"/>
        <v>1188231.2303179912</v>
      </c>
      <c r="M60" s="2">
        <f t="shared" si="529"/>
        <v>1191472.262441494</v>
      </c>
      <c r="N60" s="2">
        <f t="shared" si="529"/>
        <v>1194464.136033356</v>
      </c>
      <c r="O60" s="2">
        <f t="shared" si="529"/>
        <v>1197239.7021194024</v>
      </c>
      <c r="P60" s="2">
        <f t="shared" si="529"/>
        <v>1199821.8577266189</v>
      </c>
      <c r="Q60" s="2">
        <f t="shared" si="529"/>
        <v>1202228.5913808416</v>
      </c>
      <c r="R60" s="2">
        <f t="shared" si="529"/>
        <v>1204473.3993246041</v>
      </c>
      <c r="S60" s="2">
        <f t="shared" si="529"/>
        <v>1206577.013108931</v>
      </c>
      <c r="T60" s="2">
        <f t="shared" si="529"/>
        <v>1208549.4614125243</v>
      </c>
      <c r="U60" s="2">
        <f t="shared" si="529"/>
        <v>1210400.1548484946</v>
      </c>
      <c r="V60" s="2">
        <f t="shared" si="529"/>
        <v>1212141.4794252578</v>
      </c>
      <c r="W60" s="2">
        <f t="shared" si="529"/>
        <v>1213780.9464244144</v>
      </c>
      <c r="X60" s="2">
        <f t="shared" si="529"/>
        <v>1215323.1205711765</v>
      </c>
      <c r="Y60" s="2">
        <f t="shared" si="529"/>
        <v>1216778.0545490508</v>
      </c>
      <c r="Z60" s="2">
        <f t="shared" si="529"/>
        <v>1218149.1435422641</v>
      </c>
      <c r="AA60" s="2">
        <f t="shared" si="529"/>
        <v>1219442.1523464341</v>
      </c>
      <c r="AB60" s="2">
        <f t="shared" si="529"/>
        <v>1220661.6911741523</v>
      </c>
      <c r="AC60" s="2">
        <f t="shared" si="529"/>
        <v>1221810.2772153849</v>
      </c>
      <c r="AD60" s="2">
        <f t="shared" si="529"/>
        <v>1222893.4926738762</v>
      </c>
      <c r="AE60" s="2">
        <f t="shared" si="529"/>
        <v>1223912.0394066917</v>
      </c>
      <c r="AF60" s="2">
        <f t="shared" si="529"/>
        <v>1224870.9888350493</v>
      </c>
      <c r="AG60" s="2">
        <f t="shared" si="529"/>
        <v>1225771.2061151415</v>
      </c>
      <c r="AH60" s="2">
        <f t="shared" si="529"/>
        <v>1226616.8524162276</v>
      </c>
      <c r="AI60" s="2">
        <f t="shared" si="529"/>
        <v>1227408.8613592533</v>
      </c>
      <c r="AJ60" s="2">
        <f t="shared" ref="AJ60:BO60" si="530">(1+AI51/100) *STAY /100*AI52*(1-EXP(-1/$H$9))+AI60*EXP(-1/$H$9)+AI56*EXP(1/2*(-1/$H$9))</f>
        <v>1228150.4576086062</v>
      </c>
      <c r="AK60" s="2">
        <f t="shared" si="530"/>
        <v>1228842.6735792733</v>
      </c>
      <c r="AL60" s="2">
        <f t="shared" si="530"/>
        <v>1229488.2471082488</v>
      </c>
      <c r="AM60" s="2">
        <f t="shared" si="530"/>
        <v>1230087.3677757336</v>
      </c>
      <c r="AN60" s="2">
        <f t="shared" si="530"/>
        <v>1230643.3398529412</v>
      </c>
      <c r="AO60" s="2">
        <f t="shared" si="530"/>
        <v>1231156.719167602</v>
      </c>
      <c r="AP60" s="2">
        <f t="shared" si="530"/>
        <v>1231629.3904020789</v>
      </c>
      <c r="AQ60" s="2">
        <f t="shared" si="530"/>
        <v>1232063.0143607131</v>
      </c>
      <c r="AR60" s="2">
        <f t="shared" si="530"/>
        <v>1232458.2233763714</v>
      </c>
      <c r="AS60" s="2">
        <f t="shared" si="530"/>
        <v>1232817.4729953704</v>
      </c>
      <c r="AT60" s="2">
        <f t="shared" si="530"/>
        <v>1233140.8734675243</v>
      </c>
      <c r="AU60" s="2">
        <f t="shared" si="530"/>
        <v>1233430.8331955904</v>
      </c>
      <c r="AV60" s="2">
        <f t="shared" si="530"/>
        <v>1233687.9454141099</v>
      </c>
      <c r="AW60" s="2">
        <f t="shared" si="530"/>
        <v>1233912.2972435318</v>
      </c>
      <c r="AX60" s="2">
        <f t="shared" si="530"/>
        <v>1234106.620850286</v>
      </c>
      <c r="AY60" s="2">
        <f t="shared" si="530"/>
        <v>1234271.4186354945</v>
      </c>
      <c r="AZ60" s="2">
        <f t="shared" si="530"/>
        <v>1234406.7516533735</v>
      </c>
      <c r="BA60" s="2">
        <f t="shared" si="530"/>
        <v>1234515.3029985696</v>
      </c>
      <c r="BB60" s="2">
        <f t="shared" si="530"/>
        <v>1234597.4180926539</v>
      </c>
      <c r="BC60" s="2">
        <f t="shared" si="530"/>
        <v>1234653.133393941</v>
      </c>
      <c r="BD60" s="2">
        <f t="shared" si="530"/>
        <v>1234684.9604462045</v>
      </c>
      <c r="BE60" s="2">
        <f t="shared" si="530"/>
        <v>1234693.0937776086</v>
      </c>
      <c r="BF60" s="2">
        <f t="shared" si="530"/>
        <v>1234677.5479963552</v>
      </c>
      <c r="BG60" s="2">
        <f t="shared" si="530"/>
        <v>1234641.0414246968</v>
      </c>
      <c r="BH60" s="2">
        <f t="shared" si="530"/>
        <v>1234583.6499213162</v>
      </c>
      <c r="BI60" s="2">
        <f t="shared" si="530"/>
        <v>1234505.3653937159</v>
      </c>
      <c r="BJ60" s="2">
        <f t="shared" si="530"/>
        <v>1234406.4419873394</v>
      </c>
      <c r="BK60" s="2">
        <f t="shared" si="530"/>
        <v>1234289.7063763991</v>
      </c>
      <c r="BL60" s="2">
        <f t="shared" si="530"/>
        <v>1234155.1251080832</v>
      </c>
      <c r="BM60" s="2">
        <f t="shared" si="530"/>
        <v>1234002.6660162515</v>
      </c>
      <c r="BN60" s="2">
        <f t="shared" si="530"/>
        <v>1233832.8802823003</v>
      </c>
      <c r="BO60" s="2">
        <f t="shared" si="530"/>
        <v>1233648.0765560584</v>
      </c>
      <c r="BP60" s="2">
        <f t="shared" ref="BP60:CU60" si="531">(1+BO51/100) *STAY /100*BO52*(1-EXP(-1/$H$9))+BO60*EXP(-1/$H$9)+BO56*EXP(1/2*(-1/$H$9))</f>
        <v>1233448.1995119706</v>
      </c>
      <c r="BQ60" s="2">
        <f t="shared" si="531"/>
        <v>1233233.1953098476</v>
      </c>
      <c r="BR60" s="2">
        <f t="shared" si="531"/>
        <v>1233003.8468052726</v>
      </c>
      <c r="BS60" s="2">
        <f t="shared" si="531"/>
        <v>1232761.9239105175</v>
      </c>
      <c r="BT60" s="2">
        <f t="shared" si="531"/>
        <v>1232507.3526907107</v>
      </c>
      <c r="BU60" s="2">
        <f t="shared" si="531"/>
        <v>1232240.0608844548</v>
      </c>
      <c r="BV60" s="2">
        <f t="shared" si="531"/>
        <v>1231961.1585764668</v>
      </c>
      <c r="BW60" s="2">
        <f t="shared" si="531"/>
        <v>1231672.1428824144</v>
      </c>
      <c r="BX60" s="2">
        <f t="shared" si="531"/>
        <v>1231372.9212215981</v>
      </c>
      <c r="BY60" s="2">
        <f t="shared" si="531"/>
        <v>1231063.4029057086</v>
      </c>
      <c r="BZ60" s="2">
        <f t="shared" si="531"/>
        <v>1230743.4990880811</v>
      </c>
      <c r="CA60" s="2">
        <f t="shared" si="531"/>
        <v>1230414.4050341472</v>
      </c>
      <c r="CB60" s="2">
        <f t="shared" si="531"/>
        <v>1230077.7363746513</v>
      </c>
      <c r="CC60" s="2">
        <f t="shared" si="531"/>
        <v>1229733.3822991205</v>
      </c>
      <c r="CD60" s="2">
        <f t="shared" si="531"/>
        <v>1229381.2341079679</v>
      </c>
      <c r="CE60" s="2">
        <f t="shared" si="531"/>
        <v>1229021.185162893</v>
      </c>
      <c r="CF60" s="2">
        <f t="shared" si="531"/>
        <v>1228654.3273880542</v>
      </c>
      <c r="CG60" s="2">
        <f t="shared" si="531"/>
        <v>1228282.1452856213</v>
      </c>
      <c r="CH60" s="2">
        <f t="shared" si="531"/>
        <v>1227904.5127165357</v>
      </c>
      <c r="CI60" s="2">
        <f t="shared" si="531"/>
        <v>1227521.3058436429</v>
      </c>
      <c r="CJ60" s="2">
        <f t="shared" si="531"/>
        <v>1227132.4030818753</v>
      </c>
      <c r="CK60" s="2">
        <f t="shared" si="531"/>
        <v>1226738.7474267238</v>
      </c>
      <c r="CL60" s="2">
        <f t="shared" si="531"/>
        <v>1226341.6308337352</v>
      </c>
      <c r="CM60" s="2">
        <f t="shared" si="531"/>
        <v>1225940.9156175263</v>
      </c>
      <c r="CN60" s="2">
        <f t="shared" si="531"/>
        <v>1225536.4665357752</v>
      </c>
      <c r="CO60" s="2">
        <f t="shared" si="531"/>
        <v>1225128.1507389373</v>
      </c>
      <c r="CP60" s="2">
        <f t="shared" si="531"/>
        <v>1224716.7761066761</v>
      </c>
      <c r="CQ60" s="2">
        <f t="shared" si="531"/>
        <v>1224303.4591354597</v>
      </c>
      <c r="CR60" s="2">
        <f t="shared" si="531"/>
        <v>1223888.0539123644</v>
      </c>
      <c r="CS60" s="2">
        <f t="shared" si="531"/>
        <v>1223516.609759928</v>
      </c>
      <c r="CT60" s="2">
        <f t="shared" si="531"/>
        <v>1223187.3996014416</v>
      </c>
      <c r="CU60" s="2">
        <f t="shared" si="531"/>
        <v>1222899.6696316299</v>
      </c>
      <c r="CV60" s="2">
        <f t="shared" ref="CV60:DJ60" si="532">(1+CU51/100) *STAY /100*CU52*(1-EXP(-1/$H$9))+CU60*EXP(-1/$H$9)+CU56*EXP(1/2*(-1/$H$9))</f>
        <v>1222653.0147096745</v>
      </c>
      <c r="CW60" s="2">
        <f t="shared" si="532"/>
        <v>1222445.8277044953</v>
      </c>
      <c r="CX60" s="2">
        <f t="shared" si="532"/>
        <v>1222276.5460100791</v>
      </c>
      <c r="CY60" s="2">
        <f t="shared" si="532"/>
        <v>1222143.6503881926</v>
      </c>
      <c r="CZ60" s="2">
        <f t="shared" si="532"/>
        <v>1222046.5370040338</v>
      </c>
      <c r="DA60" s="2">
        <f t="shared" si="532"/>
        <v>1221984.92831904</v>
      </c>
      <c r="DB60" s="2">
        <f t="shared" si="532"/>
        <v>1221957.4103256802</v>
      </c>
      <c r="DC60" s="2">
        <f t="shared" si="532"/>
        <v>1221962.6084288312</v>
      </c>
      <c r="DD60" s="2">
        <f t="shared" si="532"/>
        <v>1221999.1864104418</v>
      </c>
      <c r="DE60" s="2">
        <f t="shared" si="532"/>
        <v>1222066.6011939791</v>
      </c>
      <c r="DF60" s="2">
        <f t="shared" si="532"/>
        <v>1222164.5929584368</v>
      </c>
      <c r="DG60" s="2">
        <f t="shared" si="532"/>
        <v>1222291.9190117852</v>
      </c>
      <c r="DH60" s="2">
        <f t="shared" si="532"/>
        <v>1222447.3714825527</v>
      </c>
      <c r="DI60" s="2">
        <f t="shared" si="532"/>
        <v>1222629.7763965665</v>
      </c>
      <c r="DJ60" s="2">
        <f t="shared" si="532"/>
        <v>1222838.6397891431</v>
      </c>
      <c r="DK60" s="2">
        <f t="shared" ref="DK60" si="533">(1+DJ51/100) *STAY /100*DJ52*(1-EXP(-1/$H$9))+DJ60*EXP(-1/$H$9)+DJ56*EXP(1/2*(-1/$H$9))</f>
        <v>1223073.7111993006</v>
      </c>
      <c r="DL60" s="2">
        <f t="shared" ref="DL60" si="534">(1+DK51/100) *STAY /100*DK52*(1-EXP(-1/$H$9))+DK60*EXP(-1/$H$9)+DK56*EXP(1/2*(-1/$H$9))</f>
        <v>1223333.899723476</v>
      </c>
      <c r="DM60" s="2">
        <f t="shared" ref="DM60" si="535">(1+DL51/100) *STAY /100*DL52*(1-EXP(-1/$H$9))+DL60*EXP(-1/$H$9)+DL56*EXP(1/2*(-1/$H$9))</f>
        <v>1223618.1451674688</v>
      </c>
      <c r="DN60" s="2">
        <f t="shared" ref="DN60" si="536">(1+DM51/100) *STAY /100*DM52*(1-EXP(-1/$H$9))+DM60*EXP(-1/$H$9)+DM56*EXP(1/2*(-1/$H$9))</f>
        <v>1223925.4172254859</v>
      </c>
      <c r="DO60" s="2">
        <f t="shared" ref="DO60" si="537">(1+DN51/100) *STAY /100*DN52*(1-EXP(-1/$H$9))+DN60*EXP(-1/$H$9)+DN56*EXP(1/2*(-1/$H$9))</f>
        <v>1224255.3884060439</v>
      </c>
      <c r="DP60" s="2">
        <f t="shared" ref="DP60" si="538">(1+DO51/100) *STAY /100*DO52*(1-EXP(-1/$H$9))+DO60*EXP(-1/$H$9)+DO56*EXP(1/2*(-1/$H$9))</f>
        <v>1224607.979672187</v>
      </c>
      <c r="DQ60" s="2">
        <f t="shared" ref="DQ60" si="539">(1+DP51/100) *STAY /100*DP52*(1-EXP(-1/$H$9))+DP60*EXP(-1/$H$9)+DP56*EXP(1/2*(-1/$H$9))</f>
        <v>1224982.2318795489</v>
      </c>
      <c r="DR60" s="2">
        <f t="shared" ref="DR60" si="540">(1+DQ51/100) *STAY /100*DQ52*(1-EXP(-1/$H$9))+DQ60*EXP(-1/$H$9)+DQ56*EXP(1/2*(-1/$H$9))</f>
        <v>1225377.2129756662</v>
      </c>
      <c r="DS60" s="2">
        <f t="shared" ref="DS60" si="541">(1+DR51/100) *STAY /100*DR52*(1-EXP(-1/$H$9))+DR60*EXP(-1/$H$9)+DR56*EXP(1/2*(-1/$H$9))</f>
        <v>1225792.0172704165</v>
      </c>
      <c r="DT60" s="2">
        <f t="shared" ref="DT60" si="542">(1+DS51/100) *STAY /100*DS52*(1-EXP(-1/$H$9))+DS60*EXP(-1/$H$9)+DS56*EXP(1/2*(-1/$H$9))</f>
        <v>1226226.4120313202</v>
      </c>
      <c r="DU60" s="2">
        <f t="shared" ref="DU60" si="543">(1+DT51/100) *STAY /100*DT52*(1-EXP(-1/$H$9))+DT60*EXP(-1/$H$9)+DT56*EXP(1/2*(-1/$H$9))</f>
        <v>1226680.4010266229</v>
      </c>
      <c r="DV60" s="2">
        <f t="shared" ref="DV60" si="544">(1+DU51/100) *STAY /100*DU52*(1-EXP(-1/$H$9))+DU60*EXP(-1/$H$9)+DU56*EXP(1/2*(-1/$H$9))</f>
        <v>1227153.1402809231</v>
      </c>
      <c r="DW60" s="2">
        <f t="shared" ref="DW60" si="545">(1+DV51/100) *STAY /100*DV52*(1-EXP(-1/$H$9))+DV60*EXP(-1/$H$9)+DV56*EXP(1/2*(-1/$H$9))</f>
        <v>1227643.8097129054</v>
      </c>
      <c r="DX60" s="2">
        <f t="shared" ref="DX60" si="546">(1+DW51/100) *STAY /100*DW52*(1-EXP(-1/$H$9))+DW60*EXP(-1/$H$9)+DW56*EXP(1/2*(-1/$H$9))</f>
        <v>1228151.6124877657</v>
      </c>
      <c r="DY60" s="2">
        <f t="shared" ref="DY60" si="547">(1+DX51/100) *STAY /100*DX52*(1-EXP(-1/$H$9))+DX60*EXP(-1/$H$9)+DX56*EXP(1/2*(-1/$H$9))</f>
        <v>1228676.3105878497</v>
      </c>
      <c r="DZ60" s="2">
        <f t="shared" ref="DZ60" si="548">(1+DY51/100) *STAY /100*DY52*(1-EXP(-1/$H$9))+DY60*EXP(-1/$H$9)+DY56*EXP(1/2*(-1/$H$9))</f>
        <v>1229217.8632498838</v>
      </c>
      <c r="EA60" s="2">
        <f t="shared" ref="EA60" si="549">(1+DZ51/100) *STAY /100*DZ52*(1-EXP(-1/$H$9))+DZ60*EXP(-1/$H$9)+DZ56*EXP(1/2*(-1/$H$9))</f>
        <v>1229775.5287870353</v>
      </c>
      <c r="EB60" s="2">
        <f t="shared" ref="EB60" si="550">(1+EA51/100) *STAY /100*EA52*(1-EXP(-1/$H$9))+EA60*EXP(-1/$H$9)+EA56*EXP(1/2*(-1/$H$9))</f>
        <v>1230348.5865499328</v>
      </c>
      <c r="EC60" s="2">
        <f t="shared" ref="EC60" si="551">(1+EB51/100) *STAY /100*EB52*(1-EXP(-1/$H$9))+EB60*EXP(-1/$H$9)+EB56*EXP(1/2*(-1/$H$9))</f>
        <v>1230936.3363533169</v>
      </c>
      <c r="ED60" s="2">
        <f t="shared" ref="ED60" si="552">(1+EC51/100) *STAY /100*EC52*(1-EXP(-1/$H$9))+EC60*EXP(-1/$H$9)+EC56*EXP(1/2*(-1/$H$9))</f>
        <v>1231538.5308958674</v>
      </c>
      <c r="EE60" s="2">
        <f t="shared" ref="EE60" si="553">(1+ED51/100) *STAY /100*ED52*(1-EXP(-1/$H$9))+ED60*EXP(-1/$H$9)+ED56*EXP(1/2*(-1/$H$9))</f>
        <v>1232155.0837682046</v>
      </c>
      <c r="EF60" s="2">
        <f t="shared" ref="EF60" si="554">(1+EE51/100) *STAY /100*EE52*(1-EXP(-1/$H$9))+EE60*EXP(-1/$H$9)+EE56*EXP(1/2*(-1/$H$9))</f>
        <v>1232785.3441385799</v>
      </c>
      <c r="EG60" s="2">
        <f t="shared" ref="EG60" si="555">(1+EF51/100) *STAY /100*EF52*(1-EXP(-1/$H$9))+EF60*EXP(-1/$H$9)+EF56*EXP(1/2*(-1/$H$9))</f>
        <v>1233428.6796651003</v>
      </c>
      <c r="EH60" s="2">
        <f t="shared" ref="EH60" si="556">(1+EG51/100) *STAY /100*EG52*(1-EXP(-1/$H$9))+EG60*EXP(-1/$H$9)+EG56*EXP(1/2*(-1/$H$9))</f>
        <v>1234084.4759893063</v>
      </c>
      <c r="EI60" s="2">
        <f t="shared" ref="EI60" si="557">(1+EH51/100) *STAY /100*EH52*(1-EXP(-1/$H$9))+EH60*EXP(-1/$H$9)+EH56*EXP(1/2*(-1/$H$9))</f>
        <v>1234752.6333728058</v>
      </c>
      <c r="EJ60" s="2">
        <f t="shared" ref="EJ60" si="558">(1+EI51/100) *STAY /100*EI52*(1-EXP(-1/$H$9))+EI60*EXP(-1/$H$9)+EI56*EXP(1/2*(-1/$H$9))</f>
        <v>1235433.2316015156</v>
      </c>
      <c r="EK60" s="2">
        <f t="shared" ref="EK60" si="559">(1+EJ51/100) *STAY /100*EJ52*(1-EXP(-1/$H$9))+EJ60*EXP(-1/$H$9)+EJ56*EXP(1/2*(-1/$H$9))</f>
        <v>1236125.6973500275</v>
      </c>
      <c r="EL60" s="2">
        <f t="shared" ref="EL60" si="560">(1+EK51/100) *STAY /100*EK52*(1-EXP(-1/$H$9))+EK60*EXP(-1/$H$9)+EK56*EXP(1/2*(-1/$H$9))</f>
        <v>1236829.4735766915</v>
      </c>
      <c r="EM60" s="2">
        <f t="shared" ref="EM60" si="561">(1+EL51/100) *STAY /100*EL52*(1-EXP(-1/$H$9))+EL60*EXP(-1/$H$9)+EL56*EXP(1/2*(-1/$H$9))</f>
        <v>1237544.0190757839</v>
      </c>
      <c r="EN60" s="2">
        <f t="shared" ref="EN60" si="562">(1+EM51/100) *STAY /100*EM52*(1-EXP(-1/$H$9))+EM60*EXP(-1/$H$9)+EM56*EXP(1/2*(-1/$H$9))</f>
        <v>1238269.3000985773</v>
      </c>
      <c r="EO60" s="2">
        <f t="shared" ref="EO60" si="563">(1+EN51/100) *STAY /100*EN52*(1-EXP(-1/$H$9))+EN60*EXP(-1/$H$9)+EN56*EXP(1/2*(-1/$H$9))</f>
        <v>1239005.4587402535</v>
      </c>
      <c r="EP60" s="2">
        <f t="shared" ref="EP60" si="564">(1+EO51/100) *STAY /100*EO52*(1-EXP(-1/$H$9))+EO60*EXP(-1/$H$9)+EO56*EXP(1/2*(-1/$H$9))</f>
        <v>1239751.9888527654</v>
      </c>
      <c r="EQ60" s="2">
        <f t="shared" ref="EQ60" si="565">(1+EP51/100) *STAY /100*EP52*(1-EXP(-1/$H$9))+EP60*EXP(-1/$H$9)+EP56*EXP(1/2*(-1/$H$9))</f>
        <v>1240508.3986401856</v>
      </c>
      <c r="ER60" s="2">
        <f t="shared" ref="ER60" si="566">(1+EQ51/100) *STAY /100*EQ52*(1-EXP(-1/$H$9))+EQ60*EXP(-1/$H$9)+EQ56*EXP(1/2*(-1/$H$9))</f>
        <v>1241274.2102626965</v>
      </c>
      <c r="ES60" s="2">
        <f t="shared" ref="ES60" si="567">(1+ER51/100) *STAY /100*ER52*(1-EXP(-1/$H$9))+ER60*EXP(-1/$H$9)+ER56*EXP(1/2*(-1/$H$9))</f>
        <v>1242049.3377468095</v>
      </c>
      <c r="ET60" s="2">
        <f t="shared" ref="ET60" si="568">(1+ES51/100) *STAY /100*ES52*(1-EXP(-1/$H$9))+ES60*EXP(-1/$H$9)+ES56*EXP(1/2*(-1/$H$9))</f>
        <v>1242833.8319993052</v>
      </c>
      <c r="EU60" s="2">
        <f t="shared" ref="EU60" si="569">(1+ET51/100) *STAY /100*ET52*(1-EXP(-1/$H$9))+ET60*EXP(-1/$H$9)+ET56*EXP(1/2*(-1/$H$9))</f>
        <v>1243627.2471997126</v>
      </c>
      <c r="EV60" s="2">
        <f t="shared" ref="EV60" si="570">(1+EU51/100) *STAY /100*EU52*(1-EXP(-1/$H$9))+EU60*EXP(-1/$H$9)+EU56*EXP(1/2*(-1/$H$9))</f>
        <v>1244429.1501486248</v>
      </c>
      <c r="EW60" s="2">
        <f t="shared" ref="EW60" si="571">(1+EV51/100) *STAY /100*EV52*(1-EXP(-1/$H$9))+EV60*EXP(-1/$H$9)+EV56*EXP(1/2*(-1/$H$9))</f>
        <v>1245239.1199184521</v>
      </c>
      <c r="EX60" s="2">
        <f t="shared" ref="EX60" si="572">(1+EW51/100) *STAY /100*EW52*(1-EXP(-1/$H$9))+EW60*EXP(-1/$H$9)+EW56*EXP(1/2*(-1/$H$9))</f>
        <v>1246057.0198479467</v>
      </c>
      <c r="EY60" s="2">
        <f t="shared" ref="EY60" si="573">(1+EX51/100) *STAY /100*EX52*(1-EXP(-1/$H$9))+EX60*EXP(-1/$H$9)+EX56*EXP(1/2*(-1/$H$9))</f>
        <v>1246882.8139228269</v>
      </c>
      <c r="EZ60" s="2">
        <f t="shared" ref="EZ60" si="574">(1+EY51/100) *STAY /100*EY52*(1-EXP(-1/$H$9))+EY60*EXP(-1/$H$9)+EY56*EXP(1/2*(-1/$H$9))</f>
        <v>1247716.1105850076</v>
      </c>
      <c r="FA60" s="2">
        <f t="shared" ref="FA60" si="575">(1+EZ51/100) *STAY /100*EZ52*(1-EXP(-1/$H$9))+EZ60*EXP(-1/$H$9)+EZ56*EXP(1/2*(-1/$H$9))</f>
        <v>1248556.529346786</v>
      </c>
      <c r="FB60" s="2">
        <f t="shared" ref="FB60" si="576">(1+FA51/100) *STAY /100*FA52*(1-EXP(-1/$H$9))+FA60*EXP(-1/$H$9)+FA56*EXP(1/2*(-1/$H$9))</f>
        <v>1249403.7004836884</v>
      </c>
      <c r="FC60" s="2">
        <f t="shared" ref="FC60" si="577">(1+FB51/100) *STAY /100*FB52*(1-EXP(-1/$H$9))+FB60*EXP(-1/$H$9)+FB56*EXP(1/2*(-1/$H$9))</f>
        <v>1250257.6395927418</v>
      </c>
      <c r="FD60" s="2">
        <f t="shared" ref="FD60" si="578">(1+FC51/100) *STAY /100*FC52*(1-EXP(-1/$H$9))+FC60*EXP(-1/$H$9)+FC56*EXP(1/2*(-1/$H$9))</f>
        <v>1251118.4950188017</v>
      </c>
      <c r="FE60" s="2">
        <f t="shared" ref="FE60" si="579">(1+FD51/100) *STAY /100*FD52*(1-EXP(-1/$H$9))+FD60*EXP(-1/$H$9)+FD56*EXP(1/2*(-1/$H$9))</f>
        <v>1251985.9200881631</v>
      </c>
      <c r="FF60" s="2">
        <f t="shared" ref="FF60" si="580">(1+FE51/100) *STAY /100*FE52*(1-EXP(-1/$H$9))+FE60*EXP(-1/$H$9)+FE56*EXP(1/2*(-1/$H$9))</f>
        <v>1252859.5778848005</v>
      </c>
      <c r="FG60" s="2">
        <f t="shared" ref="FG60" si="581">(1+FF51/100) *STAY /100*FF52*(1-EXP(-1/$H$9))+FF60*EXP(-1/$H$9)+FF56*EXP(1/2*(-1/$H$9))</f>
        <v>1253739.1409792502</v>
      </c>
      <c r="FH60" s="2">
        <f t="shared" ref="FH60" si="582">(1+FG51/100) *STAY /100*FG52*(1-EXP(-1/$H$9))+FG60*EXP(-1/$H$9)+FG56*EXP(1/2*(-1/$H$9))</f>
        <v>1254624.6797198183</v>
      </c>
      <c r="FI60" s="2">
        <f t="shared" ref="FI60" si="583">(1+FH51/100) *STAY /100*FH52*(1-EXP(-1/$H$9))+FH60*EXP(-1/$H$9)+FH56*EXP(1/2*(-1/$H$9))</f>
        <v>1255516.4004801775</v>
      </c>
      <c r="FJ60" s="2">
        <f t="shared" ref="FJ60" si="584">(1+FI51/100) *STAY /100*FI52*(1-EXP(-1/$H$9))+FI60*EXP(-1/$H$9)+FI56*EXP(1/2*(-1/$H$9))</f>
        <v>1256413.9949984695</v>
      </c>
      <c r="FK60" s="2">
        <f t="shared" ref="FK60" si="585">(1+FJ51/100) *STAY /100*FJ52*(1-EXP(-1/$H$9))+FJ60*EXP(-1/$H$9)+FJ56*EXP(1/2*(-1/$H$9))</f>
        <v>1257317.1636331333</v>
      </c>
      <c r="FL60" s="2">
        <f t="shared" ref="FL60" si="586">(1+FK51/100) *STAY /100*FK52*(1-EXP(-1/$H$9))+FK60*EXP(-1/$H$9)+FK56*EXP(1/2*(-1/$H$9))</f>
        <v>1258225.6151232882</v>
      </c>
      <c r="FM60" s="2">
        <f t="shared" ref="FM60" si="587">(1+FL51/100) *STAY /100*FL52*(1-EXP(-1/$H$9))+FL60*EXP(-1/$H$9)+FL56*EXP(1/2*(-1/$H$9))</f>
        <v>1259139.3302747083</v>
      </c>
      <c r="FN60" s="2">
        <f t="shared" ref="FN60" si="588">(1+FM51/100) *STAY /100*FM52*(1-EXP(-1/$H$9))+FM60*EXP(-1/$H$9)+FM56*EXP(1/2*(-1/$H$9))</f>
        <v>1260058.3841202268</v>
      </c>
      <c r="FO60" s="2">
        <f t="shared" ref="FO60" si="589">(1+FN51/100) *STAY /100*FN52*(1-EXP(-1/$H$9))+FN60*EXP(-1/$H$9)+FN56*EXP(1/2*(-1/$H$9))</f>
        <v>1260982.5039197088</v>
      </c>
      <c r="FP60" s="2">
        <f t="shared" ref="FP60" si="590">(1+FO51/100) *STAY /100*FO52*(1-EXP(-1/$H$9))+FO60*EXP(-1/$H$9)+FO56*EXP(1/2*(-1/$H$9))</f>
        <v>1261911.4245178166</v>
      </c>
      <c r="FQ60" s="2">
        <f t="shared" ref="FQ60" si="591">(1+FP51/100) *STAY /100*FP52*(1-EXP(-1/$H$9))+FP60*EXP(-1/$H$9)+FP56*EXP(1/2*(-1/$H$9))</f>
        <v>1262844.8881330667</v>
      </c>
      <c r="FR60" s="2">
        <f t="shared" ref="FR60" si="592">(1+FQ51/100) *STAY /100*FQ52*(1-EXP(-1/$H$9))+FQ60*EXP(-1/$H$9)+FQ56*EXP(1/2*(-1/$H$9))</f>
        <v>1263782.7961159989</v>
      </c>
      <c r="FS60" s="2">
        <f t="shared" ref="FS60" si="593">(1+FR51/100) *STAY /100*FR52*(1-EXP(-1/$H$9))+FR60*EXP(-1/$H$9)+FR56*EXP(1/2*(-1/$H$9))</f>
        <v>1264725.1064827596</v>
      </c>
      <c r="FT60" s="2">
        <f t="shared" ref="FT60" si="594">(1+FS51/100) *STAY /100*FS52*(1-EXP(-1/$H$9))+FS60*EXP(-1/$H$9)+FS56*EXP(1/2*(-1/$H$9))</f>
        <v>1265671.5793468938</v>
      </c>
      <c r="FU60" s="2">
        <f t="shared" ref="FU60" si="595">(1+FT51/100) *STAY /100*FT52*(1-EXP(-1/$H$9))+FT60*EXP(-1/$H$9)+FT56*EXP(1/2*(-1/$H$9))</f>
        <v>1266621.9814649206</v>
      </c>
      <c r="FV60" s="2">
        <f t="shared" ref="FV60" si="596">(1+FU51/100) *STAY /100*FU52*(1-EXP(-1/$H$9))+FU60*EXP(-1/$H$9)+FU56*EXP(1/2*(-1/$H$9))</f>
        <v>1267576.0860514157</v>
      </c>
      <c r="FW60" s="2">
        <f t="shared" ref="FW60" si="597">(1+FV51/100) *STAY /100*FV52*(1-EXP(-1/$H$9))+FV60*EXP(-1/$H$9)+FV56*EXP(1/2*(-1/$H$9))</f>
        <v>1268534.0862504581</v>
      </c>
      <c r="FX60" s="2">
        <f t="shared" ref="FX60" si="598">(1+FW51/100) *STAY /100*FW52*(1-EXP(-1/$H$9))+FW60*EXP(-1/$H$9)+FW56*EXP(1/2*(-1/$H$9))</f>
        <v>1269495.9927689577</v>
      </c>
      <c r="FY60" s="2">
        <f t="shared" ref="FY60" si="599">(1+FX51/100) *STAY /100*FX52*(1-EXP(-1/$H$9))+FX60*EXP(-1/$H$9)+FX56*EXP(1/2*(-1/$H$9))</f>
        <v>1270461.5917035937</v>
      </c>
      <c r="FZ60" s="2">
        <f t="shared" ref="FZ60" si="600">(1+FY51/100) *STAY /100*FY52*(1-EXP(-1/$H$9))+FY60*EXP(-1/$H$9)+FY56*EXP(1/2*(-1/$H$9))</f>
        <v>1271430.6750206791</v>
      </c>
      <c r="GA60" s="2">
        <f t="shared" ref="GA60" si="601">(1+FZ51/100) *STAY /100*FZ52*(1-EXP(-1/$H$9))+FZ60*EXP(-1/$H$9)+FZ56*EXP(1/2*(-1/$H$9))</f>
        <v>1272403.0403929576</v>
      </c>
      <c r="GB60" s="2">
        <f t="shared" ref="GB60" si="602">(1+GA51/100) *STAY /100*GA52*(1-EXP(-1/$H$9))+GA60*EXP(-1/$H$9)+GA56*EXP(1/2*(-1/$H$9))</f>
        <v>1273379.0861679344</v>
      </c>
      <c r="GC60" s="2">
        <f t="shared" ref="GC60" si="603">(1+GB51/100) *STAY /100*GB52*(1-EXP(-1/$H$9))+GB60*EXP(-1/$H$9)+GB56*EXP(1/2*(-1/$H$9))</f>
        <v>1274358.7128563493</v>
      </c>
      <c r="GD60" s="2">
        <f t="shared" ref="GD60" si="604">(1+GC51/100) *STAY /100*GC52*(1-EXP(-1/$H$9))+GC60*EXP(-1/$H$9)+GC56*EXP(1/2*(-1/$H$9))</f>
        <v>1275341.7284913503</v>
      </c>
      <c r="GE60" s="2">
        <f t="shared" ref="GE60" si="605">(1+GD51/100) *STAY /100*GD52*(1-EXP(-1/$H$9))+GD60*EXP(-1/$H$9)+GD56*EXP(1/2*(-1/$H$9))</f>
        <v>1276327.9463123071</v>
      </c>
      <c r="GF60" s="2">
        <f t="shared" ref="GF60" si="606">(1+GE51/100) *STAY /100*GE52*(1-EXP(-1/$H$9))+GE60*EXP(-1/$H$9)+GE56*EXP(1/2*(-1/$H$9))</f>
        <v>1277317.2165642448</v>
      </c>
      <c r="GG60" s="2">
        <f t="shared" ref="GG60" si="607">(1+GF51/100) *STAY /100*GF52*(1-EXP(-1/$H$9))+GF60*EXP(-1/$H$9)+GF56*EXP(1/2*(-1/$H$9))</f>
        <v>1278309.7520923524</v>
      </c>
      <c r="GH60" s="2">
        <f t="shared" ref="GH60" si="608">(1+GG51/100) *STAY /100*GG52*(1-EXP(-1/$H$9))+GG60*EXP(-1/$H$9)+GG56*EXP(1/2*(-1/$H$9))</f>
        <v>1279305.3773046257</v>
      </c>
      <c r="GI60" s="2">
        <f t="shared" ref="GI60" si="609">(1+GH51/100) *STAY /100*GH52*(1-EXP(-1/$H$9))+GH60*EXP(-1/$H$9)+GH56*EXP(1/2*(-1/$H$9))</f>
        <v>1280303.9213285034</v>
      </c>
      <c r="GJ60" s="2">
        <f t="shared" ref="GJ60" si="610">(1+GI51/100) *STAY /100*GI52*(1-EXP(-1/$H$9))+GI60*EXP(-1/$H$9)+GI56*EXP(1/2*(-1/$H$9))</f>
        <v>1281305.2178802011</v>
      </c>
      <c r="GK60" s="2">
        <f t="shared" ref="GK60" si="611">(1+GJ51/100) *STAY /100*GJ52*(1-EXP(-1/$H$9))+GJ60*EXP(-1/$H$9)+GJ56*EXP(1/2*(-1/$H$9))</f>
        <v>1282309.1574776091</v>
      </c>
      <c r="GL60" s="2">
        <f t="shared" ref="GL60" si="612">(1+GK51/100) *STAY /100*GK52*(1-EXP(-1/$H$9))+GK60*EXP(-1/$H$9)+GK56*EXP(1/2*(-1/$H$9))</f>
        <v>1283315.709353467</v>
      </c>
      <c r="GM60" s="2">
        <f t="shared" ref="GM60" si="613">(1+GL51/100) *STAY /100*GL52*(1-EXP(-1/$H$9))+GL60*EXP(-1/$H$9)+GL56*EXP(1/2*(-1/$H$9))</f>
        <v>1284324.7187177208</v>
      </c>
      <c r="GN60" s="2">
        <f t="shared" ref="GN60" si="614">(1+GM51/100) *STAY /100*GM52*(1-EXP(-1/$H$9))+GM60*EXP(-1/$H$9)+GM56*EXP(1/2*(-1/$H$9))</f>
        <v>1285336.164037501</v>
      </c>
      <c r="GO60" s="2">
        <f t="shared" ref="GO60" si="615">(1+GN51/100) *STAY /100*GN52*(1-EXP(-1/$H$9))+GN60*EXP(-1/$H$9)+GN56*EXP(1/2*(-1/$H$9))</f>
        <v>1286350.04394776</v>
      </c>
      <c r="GP60" s="2">
        <f t="shared" ref="GP60" si="616">(1+GO51/100) *STAY /100*GO52*(1-EXP(-1/$H$9))+GO60*EXP(-1/$H$9)+GO56*EXP(1/2*(-1/$H$9))</f>
        <v>1287366.2133774012</v>
      </c>
      <c r="GQ60" s="2">
        <f t="shared" ref="GQ60" si="617">(1+GP51/100) *STAY /100*GP52*(1-EXP(-1/$H$9))+GP60*EXP(-1/$H$9)+GP56*EXP(1/2*(-1/$H$9))</f>
        <v>1288384.6998031528</v>
      </c>
      <c r="GR60" s="2">
        <f t="shared" ref="GR60" si="618">(1+GQ51/100) *STAY /100*GQ52*(1-EXP(-1/$H$9))+GQ60*EXP(-1/$H$9)+GQ56*EXP(1/2*(-1/$H$9))</f>
        <v>1289405.4568228789</v>
      </c>
      <c r="GS60" s="2">
        <f t="shared" ref="GS60" si="619">(1+GR51/100) *STAY /100*GR52*(1-EXP(-1/$H$9))+GR60*EXP(-1/$H$9)+GR56*EXP(1/2*(-1/$H$9))</f>
        <v>1290428.3483683886</v>
      </c>
      <c r="GT60" s="2">
        <f t="shared" ref="GT60" si="620">(1+GS51/100) *STAY /100*GS52*(1-EXP(-1/$H$9))+GS60*EXP(-1/$H$9)+GS56*EXP(1/2*(-1/$H$9))</f>
        <v>1291453.4326243012</v>
      </c>
      <c r="GU60" s="2">
        <f t="shared" ref="GU60" si="621">(1+GT51/100) *STAY /100*GT52*(1-EXP(-1/$H$9))+GT60*EXP(-1/$H$9)+GT56*EXP(1/2*(-1/$H$9))</f>
        <v>1292480.6199799443</v>
      </c>
      <c r="GV60" s="2">
        <f t="shared" ref="GV60" si="622">(1+GU51/100) *STAY /100*GU52*(1-EXP(-1/$H$9))+GU60*EXP(-1/$H$9)+GU56*EXP(1/2*(-1/$H$9))</f>
        <v>1293509.7828440031</v>
      </c>
      <c r="GW60" s="2">
        <f t="shared" ref="GW60" si="623">(1+GV51/100) *STAY /100*GV52*(1-EXP(-1/$H$9))+GV60*EXP(-1/$H$9)+GV56*EXP(1/2*(-1/$H$9))</f>
        <v>1290277.426493993</v>
      </c>
      <c r="GX60" s="2">
        <f t="shared" ref="GX60" si="624">(1+GW51/100) *STAY /100*GW52*(1-EXP(-1/$H$9))+GW60*EXP(-1/$H$9)+GW56*EXP(1/2*(-1/$H$9))</f>
        <v>1287092.2185073337</v>
      </c>
      <c r="GY60" s="2">
        <f t="shared" ref="GY60" si="625">(1+GX51/100) *STAY /100*GX52*(1-EXP(-1/$H$9))+GX60*EXP(-1/$H$9)+GX56*EXP(1/2*(-1/$H$9))</f>
        <v>1283953.2892545853</v>
      </c>
      <c r="GZ60" s="2">
        <f t="shared" ref="GZ60" si="626">(1+GY51/100) *STAY /100*GY52*(1-EXP(-1/$H$9))+GY60*EXP(-1/$H$9)+GY56*EXP(1/2*(-1/$H$9))</f>
        <v>1280859.7891430859</v>
      </c>
      <c r="HA60" s="2">
        <f t="shared" ref="HA60" si="627">(1+GZ51/100) *STAY /100*GZ52*(1-EXP(-1/$H$9))+GZ60*EXP(-1/$H$9)+GZ56*EXP(1/2*(-1/$H$9))</f>
        <v>1277810.8880855627</v>
      </c>
      <c r="HB60" s="2">
        <f t="shared" ref="HB60" si="628">(1+HA51/100) *STAY /100*HA52*(1-EXP(-1/$H$9))+HA60*EXP(-1/$H$9)+HA56*EXP(1/2*(-1/$H$9))</f>
        <v>1274805.7749837926</v>
      </c>
      <c r="HC60" s="2">
        <f t="shared" ref="HC60" si="629">(1+HB51/100) *STAY /100*HB52*(1-EXP(-1/$H$9))+HB60*EXP(-1/$H$9)+HB56*EXP(1/2*(-1/$H$9))</f>
        <v>1271843.6572268752</v>
      </c>
      <c r="HD60" s="2">
        <f t="shared" ref="HD60" si="630">(1+HC51/100) *STAY /100*HC52*(1-EXP(-1/$H$9))+HC60*EXP(-1/$H$9)+HC56*EXP(1/2*(-1/$H$9))</f>
        <v>1268923.7602036952</v>
      </c>
      <c r="HE60" s="2">
        <f t="shared" ref="HE60" si="631">(1+HD51/100) *STAY /100*HD52*(1-EXP(-1/$H$9))+HD60*EXP(-1/$H$9)+HD56*EXP(1/2*(-1/$H$9))</f>
        <v>1266045.3268291627</v>
      </c>
      <c r="HF60" s="2">
        <f t="shared" ref="HF60" si="632">(1+HE51/100) *STAY /100*HE52*(1-EXP(-1/$H$9))+HE60*EXP(-1/$H$9)+HE56*EXP(1/2*(-1/$H$9))</f>
        <v>1263207.6170838296</v>
      </c>
      <c r="HG60" s="2">
        <f t="shared" ref="HG60" si="633">(1+HF51/100) *STAY /100*HF52*(1-EXP(-1/$H$9))+HF60*EXP(-1/$H$9)+HF56*EXP(1/2*(-1/$H$9))</f>
        <v>1260409.907566499</v>
      </c>
      <c r="HH60" s="2">
        <f t="shared" ref="HH60" si="634">(1+HG51/100) *STAY /100*HG52*(1-EXP(-1/$H$9))+HG60*EXP(-1/$H$9)+HG56*EXP(1/2*(-1/$H$9))</f>
        <v>1257651.4910594462</v>
      </c>
      <c r="HI60" s="2">
        <f t="shared" ref="HI60" si="635">(1+HH51/100) *STAY /100*HH52*(1-EXP(-1/$H$9))+HH60*EXP(-1/$H$9)+HH56*EXP(1/2*(-1/$H$9))</f>
        <v>1254931.6761058897</v>
      </c>
      <c r="HJ60" s="2">
        <f t="shared" ref="HJ60" si="636">(1+HI51/100) *STAY /100*HI52*(1-EXP(-1/$H$9))+HI60*EXP(-1/$H$9)+HI56*EXP(1/2*(-1/$H$9))</f>
        <v>1252249.7865993544</v>
      </c>
      <c r="HK60" s="2">
        <f t="shared" ref="HK60" si="637">(1+HJ51/100) *STAY /100*HJ52*(1-EXP(-1/$H$9))+HJ60*EXP(-1/$H$9)+HJ56*EXP(1/2*(-1/$H$9))</f>
        <v>1249605.1613845851</v>
      </c>
      <c r="HL60" s="2">
        <f t="shared" ref="HL60" si="638">(1+HK51/100) *STAY /100*HK52*(1-EXP(-1/$H$9))+HK60*EXP(-1/$H$9)+HK56*EXP(1/2*(-1/$H$9))</f>
        <v>1246997.1538696729</v>
      </c>
      <c r="HM60" s="2">
        <f t="shared" ref="HM60" si="639">(1+HL51/100) *STAY /100*HL52*(1-EXP(-1/$H$9))+HL60*EXP(-1/$H$9)+HL56*EXP(1/2*(-1/$H$9))</f>
        <v>1244425.131649073</v>
      </c>
      <c r="HN60" s="2">
        <f t="shared" ref="HN60" si="640">(1+HM51/100) *STAY /100*HM52*(1-EXP(-1/$H$9))+HM60*EXP(-1/$H$9)+HM56*EXP(1/2*(-1/$H$9))</f>
        <v>1241888.4761371952</v>
      </c>
      <c r="HO60" s="2">
        <f t="shared" ref="HO60" si="641">(1+HN51/100) *STAY /100*HN52*(1-EXP(-1/$H$9))+HN60*EXP(-1/$H$9)+HN56*EXP(1/2*(-1/$H$9))</f>
        <v>1239386.5822122649</v>
      </c>
      <c r="HP60" s="2">
        <f t="shared" ref="HP60" si="642">(1+HO51/100) *STAY /100*HO52*(1-EXP(-1/$H$9))+HO60*EXP(-1/$H$9)+HO56*EXP(1/2*(-1/$H$9))</f>
        <v>1236918.8578701525</v>
      </c>
      <c r="HQ60" s="2">
        <f t="shared" ref="HQ60" si="643">(1+HP51/100) *STAY /100*HP52*(1-EXP(-1/$H$9))+HP60*EXP(-1/$H$9)+HP56*EXP(1/2*(-1/$H$9))</f>
        <v>1234484.7238878892</v>
      </c>
      <c r="HR60" s="2">
        <f t="shared" ref="HR60" si="644">(1+HQ51/100) *STAY /100*HQ52*(1-EXP(-1/$H$9))+HQ60*EXP(-1/$H$9)+HQ56*EXP(1/2*(-1/$H$9))</f>
        <v>1232083.6134965816</v>
      </c>
      <c r="HS60" s="2">
        <f t="shared" ref="HS60" si="645">(1+HR51/100) *STAY /100*HR52*(1-EXP(-1/$H$9))+HR60*EXP(-1/$H$9)+HR56*EXP(1/2*(-1/$H$9))</f>
        <v>1229714.9720634606</v>
      </c>
      <c r="HT60" s="2">
        <f t="shared" ref="HT60" si="646">(1+HS51/100) *STAY /100*HS52*(1-EXP(-1/$H$9))+HS60*EXP(-1/$H$9)+HS56*EXP(1/2*(-1/$H$9))</f>
        <v>1227378.2567827948</v>
      </c>
      <c r="HU60" s="2">
        <f t="shared" ref="HU60" si="647">(1+HT51/100) *STAY /100*HT52*(1-EXP(-1/$H$9))+HT60*EXP(-1/$H$9)+HT56*EXP(1/2*(-1/$H$9))</f>
        <v>1225072.9363754152</v>
      </c>
      <c r="HV60" s="2">
        <f t="shared" ref="HV60" si="648">(1+HU51/100) *STAY /100*HU52*(1-EXP(-1/$H$9))+HU60*EXP(-1/$H$9)+HU56*EXP(1/2*(-1/$H$9))</f>
        <v>1222798.4907966019</v>
      </c>
      <c r="HW60" s="2">
        <f t="shared" ref="HW60" si="649">(1+HV51/100) *STAY /100*HV52*(1-EXP(-1/$H$9))+HV60*EXP(-1/$H$9)+HV56*EXP(1/2*(-1/$H$9))</f>
        <v>1220554.4109520912</v>
      </c>
      <c r="HX60" s="2">
        <f t="shared" ref="HX60" si="650">(1+HW51/100) *STAY /100*HW52*(1-EXP(-1/$H$9))+HW60*EXP(-1/$H$9)+HW56*EXP(1/2*(-1/$H$9))</f>
        <v>1218340.1984219684</v>
      </c>
      <c r="HY60" s="2">
        <f t="shared" ref="HY60" si="651">(1+HX51/100) *STAY /100*HX52*(1-EXP(-1/$H$9))+HX60*EXP(-1/$H$9)+HX56*EXP(1/2*(-1/$H$9))</f>
        <v>1216155.3651922178</v>
      </c>
      <c r="HZ60" s="2">
        <f t="shared" ref="HZ60" si="652">(1+HY51/100) *STAY /100*HY52*(1-EXP(-1/$H$9))+HY60*EXP(-1/$H$9)+HY56*EXP(1/2*(-1/$H$9))</f>
        <v>1213999.4333937124</v>
      </c>
      <c r="IA60" s="2">
        <f t="shared" ref="IA60" si="653">(1+HZ51/100) *STAY /100*HZ52*(1-EXP(-1/$H$9))+HZ60*EXP(-1/$H$9)+HZ56*EXP(1/2*(-1/$H$9))</f>
        <v>1211871.9350484235</v>
      </c>
      <c r="IB60" s="2">
        <f t="shared" ref="IB60" si="654">(1+IA51/100) *STAY /100*IA52*(1-EXP(-1/$H$9))+IA60*EXP(-1/$H$9)+IA56*EXP(1/2*(-1/$H$9))</f>
        <v>1209772.4118226469</v>
      </c>
      <c r="IC60" s="2">
        <f t="shared" ref="IC60" si="655">(1+IB51/100) *STAY /100*IB52*(1-EXP(-1/$H$9))+IB60*EXP(-1/$H$9)+IB56*EXP(1/2*(-1/$H$9))</f>
        <v>1207700.4147870401</v>
      </c>
      <c r="ID60" s="2">
        <f t="shared" ref="ID60" si="656">(1+IC51/100) *STAY /100*IC52*(1-EXP(-1/$H$9))+IC60*EXP(-1/$H$9)+IC56*EXP(1/2*(-1/$H$9))</f>
        <v>1205655.5041832763</v>
      </c>
      <c r="IE60" s="2">
        <f t="shared" ref="IE60" si="657">(1+ID51/100) *STAY /100*ID52*(1-EXP(-1/$H$9))+ID60*EXP(-1/$H$9)+ID56*EXP(1/2*(-1/$H$9))</f>
        <v>1203637.2491971231</v>
      </c>
      <c r="IF60" s="2">
        <f t="shared" ref="IF60" si="658">(1+IE51/100) *STAY /100*IE52*(1-EXP(-1/$H$9))+IE60*EXP(-1/$H$9)+IE56*EXP(1/2*(-1/$H$9))</f>
        <v>1201645.227737763</v>
      </c>
      <c r="IG60" s="2">
        <f t="shared" ref="IG60" si="659">(1+IF51/100) *STAY /100*IF52*(1-EXP(-1/$H$9))+IF60*EXP(-1/$H$9)+IF56*EXP(1/2*(-1/$H$9))</f>
        <v>1199679.0262231731</v>
      </c>
      <c r="IH60" s="2">
        <f t="shared" ref="IH60" si="660">(1+IG51/100) *STAY /100*IG52*(1-EXP(-1/$H$9))+IG60*EXP(-1/$H$9)+IG56*EXP(1/2*(-1/$H$9))</f>
        <v>1197738.2393713931</v>
      </c>
      <c r="II60" s="2">
        <f t="shared" ref="II60" si="661">(1+IH51/100) *STAY /100*IH52*(1-EXP(-1/$H$9))+IH60*EXP(-1/$H$9)+IH56*EXP(1/2*(-1/$H$9))</f>
        <v>1195822.4699975098</v>
      </c>
      <c r="IJ60" s="2">
        <f t="shared" ref="IJ60" si="662">(1+II51/100) *STAY /100*II52*(1-EXP(-1/$H$9))+II60*EXP(-1/$H$9)+II56*EXP(1/2*(-1/$H$9))</f>
        <v>1193931.3288161941</v>
      </c>
      <c r="IK60" s="2">
        <f t="shared" ref="IK60" si="663">(1+IJ51/100) *STAY /100*IJ52*(1-EXP(-1/$H$9))+IJ60*EXP(-1/$H$9)+IJ56*EXP(1/2*(-1/$H$9))</f>
        <v>1192064.4342496332</v>
      </c>
      <c r="IL60" s="2">
        <f t="shared" ref="IL60" si="664">(1+IK51/100) *STAY /100*IK52*(1-EXP(-1/$H$9))+IK60*EXP(-1/$H$9)+IK56*EXP(1/2*(-1/$H$9))</f>
        <v>1190221.4122407001</v>
      </c>
      <c r="IM60" s="2">
        <f t="shared" ref="IM60" si="665">(1+IL51/100) *STAY /100*IL52*(1-EXP(-1/$H$9))+IL60*EXP(-1/$H$9)+IL56*EXP(1/2*(-1/$H$9))</f>
        <v>1188401.8960712124</v>
      </c>
      <c r="IN60" s="2">
        <f t="shared" ref="IN60" si="666">(1+IM51/100) *STAY /100*IM52*(1-EXP(-1/$H$9))+IM60*EXP(-1/$H$9)+IM56*EXP(1/2*(-1/$H$9))</f>
        <v>1186605.526185133</v>
      </c>
      <c r="IO60" s="2">
        <f t="shared" ref="IO60" si="667">(1+IN51/100) *STAY /100*IN52*(1-EXP(-1/$H$9))+IN60*EXP(-1/$H$9)+IN56*EXP(1/2*(-1/$H$9))</f>
        <v>1184831.9500165717</v>
      </c>
      <c r="IP60" s="2">
        <f t="shared" ref="IP60" si="668">(1+IO51/100) *STAY /100*IO52*(1-EXP(-1/$H$9))+IO60*EXP(-1/$H$9)+IO56*EXP(1/2*(-1/$H$9))</f>
        <v>1183080.8218224512</v>
      </c>
      <c r="IQ60" s="2">
        <f t="shared" ref="IQ60" si="669">(1+IP51/100) *STAY /100*IP52*(1-EXP(-1/$H$9))+IP60*EXP(-1/$H$9)+IP56*EXP(1/2*(-1/$H$9))</f>
        <v>1181351.802519701</v>
      </c>
      <c r="IR60" s="2">
        <f t="shared" ref="IR60" si="670">(1+IQ51/100) *STAY /100*IQ52*(1-EXP(-1/$H$9))+IQ60*EXP(-1/$H$9)+IQ56*EXP(1/2*(-1/$H$9))</f>
        <v>1179644.5595268528</v>
      </c>
      <c r="IS60" s="2">
        <f t="shared" ref="IS60" si="671">(1+IR51/100) *STAY /100*IR52*(1-EXP(-1/$H$9))+IR60*EXP(-1/$H$9)+IR56*EXP(1/2*(-1/$H$9))</f>
        <v>1177958.7666099111</v>
      </c>
      <c r="IT60" s="70">
        <f t="shared" ref="IT60" si="672">(1+IS51/100) *STAY /100*IS52*(1-EXP(-1/$H$9))+IS60*EXP(-1/$H$9)+IS56*EXP(1/2*(-1/$H$9))</f>
        <v>1176294.1037323729</v>
      </c>
    </row>
    <row r="61" spans="1:254" ht="14.45" customHeight="1" x14ac:dyDescent="0.25">
      <c r="A61" s="96"/>
      <c r="B61" s="17" t="s">
        <v>2</v>
      </c>
      <c r="C61" s="3">
        <f>P10</f>
        <v>3224.7999999999997</v>
      </c>
      <c r="D61" s="3">
        <f t="shared" ref="D61:AI61" si="673">C61*EXP(-1/$H10)+(C57*$H10)/1*(1-EXP(-1/$H10))</f>
        <v>2931.8476969888238</v>
      </c>
      <c r="E61" s="3">
        <f t="shared" si="673"/>
        <v>2665.5082232506425</v>
      </c>
      <c r="F61" s="3">
        <f t="shared" si="673"/>
        <v>2423.3639747091815</v>
      </c>
      <c r="G61" s="3">
        <f t="shared" si="673"/>
        <v>2203.2169710421722</v>
      </c>
      <c r="H61" s="3">
        <f t="shared" si="673"/>
        <v>2003.0689042783074</v>
      </c>
      <c r="I61" s="3">
        <f t="shared" si="673"/>
        <v>1821.1029998506212</v>
      </c>
      <c r="J61" s="3">
        <f t="shared" si="673"/>
        <v>1655.6675254563022</v>
      </c>
      <c r="K61" s="3">
        <f t="shared" si="673"/>
        <v>1505.2607980303414</v>
      </c>
      <c r="L61" s="3">
        <f t="shared" si="673"/>
        <v>1368.5175527390277</v>
      </c>
      <c r="M61" s="3">
        <f t="shared" si="673"/>
        <v>1244.196550262559</v>
      </c>
      <c r="N61" s="3">
        <f t="shared" si="673"/>
        <v>1131.1693098761857</v>
      </c>
      <c r="O61" s="3">
        <f t="shared" si="673"/>
        <v>1028.4098660583393</v>
      </c>
      <c r="P61" s="3">
        <f t="shared" si="673"/>
        <v>934.98545564491667</v>
      </c>
      <c r="Q61" s="3">
        <f t="shared" si="673"/>
        <v>850.04805099559519</v>
      </c>
      <c r="R61" s="3">
        <f t="shared" si="673"/>
        <v>772.82666231743815</v>
      </c>
      <c r="S61" s="3">
        <f t="shared" si="673"/>
        <v>702.62033927280481</v>
      </c>
      <c r="T61" s="3">
        <f t="shared" si="673"/>
        <v>638.79180834609247</v>
      </c>
      <c r="U61" s="3">
        <f t="shared" si="673"/>
        <v>580.7616882147164</v>
      </c>
      <c r="V61" s="3">
        <f t="shared" si="673"/>
        <v>528.0032306163663</v>
      </c>
      <c r="W61" s="3">
        <f t="shared" si="673"/>
        <v>480.03753897458836</v>
      </c>
      <c r="X61" s="3">
        <f t="shared" si="673"/>
        <v>436.42922138142825</v>
      </c>
      <c r="Y61" s="3">
        <f t="shared" si="673"/>
        <v>396.78243847859284</v>
      </c>
      <c r="Z61" s="3">
        <f t="shared" si="673"/>
        <v>360.7373103631457</v>
      </c>
      <c r="AA61" s="3">
        <f t="shared" si="673"/>
        <v>327.96664990267038</v>
      </c>
      <c r="AB61" s="3">
        <f t="shared" si="673"/>
        <v>298.17299280770408</v>
      </c>
      <c r="AC61" s="3">
        <f t="shared" si="673"/>
        <v>271.08589750295596</v>
      </c>
      <c r="AD61" s="3">
        <f t="shared" si="673"/>
        <v>246.45949028782866</v>
      </c>
      <c r="AE61" s="3">
        <f t="shared" si="673"/>
        <v>224.0702335032901</v>
      </c>
      <c r="AF61" s="3">
        <f t="shared" si="673"/>
        <v>203.7148964464057</v>
      </c>
      <c r="AG61" s="3">
        <f t="shared" si="673"/>
        <v>185.20871061421215</v>
      </c>
      <c r="AH61" s="3">
        <f t="shared" si="673"/>
        <v>168.38369253179965</v>
      </c>
      <c r="AI61" s="3">
        <f t="shared" si="673"/>
        <v>153.08711894065712</v>
      </c>
      <c r="AJ61" s="3">
        <f t="shared" ref="AJ61:BO61" si="674">AI61*EXP(-1/$H10)+(AI57*$H10)/1*(1-EXP(-1/$H10))</f>
        <v>139.18014050633212</v>
      </c>
      <c r="AK61" s="3">
        <f t="shared" si="674"/>
        <v>126.53652146181804</v>
      </c>
      <c r="AL61" s="3">
        <f t="shared" si="674"/>
        <v>115.04149374621934</v>
      </c>
      <c r="AM61" s="3">
        <f t="shared" si="674"/>
        <v>104.59071523753641</v>
      </c>
      <c r="AN61" s="3">
        <f t="shared" si="674"/>
        <v>95.089322623289831</v>
      </c>
      <c r="AO61" s="3">
        <f t="shared" si="674"/>
        <v>86.451070311746335</v>
      </c>
      <c r="AP61" s="3">
        <f t="shared" si="674"/>
        <v>78.59754756751191</v>
      </c>
      <c r="AQ61" s="3">
        <f t="shared" si="674"/>
        <v>71.457466765312375</v>
      </c>
      <c r="AR61" s="3">
        <f t="shared" si="674"/>
        <v>64.966016301332346</v>
      </c>
      <c r="AS61" s="3">
        <f t="shared" si="674"/>
        <v>59.064272288389866</v>
      </c>
      <c r="AT61" s="3">
        <f t="shared" si="674"/>
        <v>53.698663694814144</v>
      </c>
      <c r="AU61" s="3">
        <f t="shared" si="674"/>
        <v>48.820486072010119</v>
      </c>
      <c r="AV61" s="3">
        <f t="shared" si="674"/>
        <v>44.385459456740833</v>
      </c>
      <c r="AW61" s="3">
        <f t="shared" si="674"/>
        <v>40.35332643513906</v>
      </c>
      <c r="AX61" s="3">
        <f t="shared" si="674"/>
        <v>36.687486720013858</v>
      </c>
      <c r="AY61" s="3">
        <f t="shared" si="674"/>
        <v>33.354664924454447</v>
      </c>
      <c r="AZ61" s="3">
        <f t="shared" si="674"/>
        <v>30.324608516061673</v>
      </c>
      <c r="BA61" s="3">
        <f t="shared" si="674"/>
        <v>27.56981321009151</v>
      </c>
      <c r="BB61" s="3">
        <f t="shared" si="674"/>
        <v>25.06527330886221</v>
      </c>
      <c r="BC61" s="3">
        <f t="shared" si="674"/>
        <v>22.788254721217786</v>
      </c>
      <c r="BD61" s="3">
        <f t="shared" si="674"/>
        <v>20.718088601710825</v>
      </c>
      <c r="BE61" s="3">
        <f t="shared" si="674"/>
        <v>18.835983736335987</v>
      </c>
      <c r="BF61" s="3">
        <f t="shared" si="674"/>
        <v>17.124855971810845</v>
      </c>
      <c r="BG61" s="3">
        <f t="shared" si="674"/>
        <v>15.569173140107585</v>
      </c>
      <c r="BH61" s="3">
        <f t="shared" si="674"/>
        <v>14.154814070591877</v>
      </c>
      <c r="BI61" s="3">
        <f t="shared" si="674"/>
        <v>12.868940410000558</v>
      </c>
      <c r="BJ61" s="3">
        <f t="shared" si="674"/>
        <v>11.699880086748497</v>
      </c>
      <c r="BK61" s="3">
        <f t="shared" si="674"/>
        <v>10.637021361752351</v>
      </c>
      <c r="BL61" s="3">
        <f t="shared" si="674"/>
        <v>9.6707165040543774</v>
      </c>
      <c r="BM61" s="3">
        <f t="shared" si="674"/>
        <v>8.792194216895199</v>
      </c>
      <c r="BN61" s="3">
        <f t="shared" si="674"/>
        <v>7.9934800193136466</v>
      </c>
      <c r="BO61" s="3">
        <f t="shared" si="674"/>
        <v>7.2673238605652744</v>
      </c>
      <c r="BP61" s="3">
        <f t="shared" ref="BP61:CU61" si="675">BO61*EXP(-1/$H10)+(BO57*$H10)/1*(1-EXP(-1/$H10))</f>
        <v>6.6071343103045868</v>
      </c>
      <c r="BQ61" s="3">
        <f t="shared" si="675"/>
        <v>6.0069187271652025</v>
      </c>
      <c r="BR61" s="3">
        <f t="shared" si="675"/>
        <v>5.461228862639028</v>
      </c>
      <c r="BS61" s="3">
        <f t="shared" si="675"/>
        <v>4.9651114064925359</v>
      </c>
      <c r="BT61" s="3">
        <f t="shared" si="675"/>
        <v>4.514063024813348</v>
      </c>
      <c r="BU61" s="3">
        <f t="shared" si="675"/>
        <v>4.1039894825605989</v>
      </c>
      <c r="BV61" s="3">
        <f t="shared" si="675"/>
        <v>3.7311684795682365</v>
      </c>
      <c r="BW61" s="3">
        <f t="shared" si="675"/>
        <v>3.3922158626579715</v>
      </c>
      <c r="BX61" s="3">
        <f t="shared" si="675"/>
        <v>3.0840549071640817</v>
      </c>
      <c r="BY61" s="3">
        <f t="shared" si="675"/>
        <v>2.803888389033768</v>
      </c>
      <c r="BZ61" s="3">
        <f t="shared" si="675"/>
        <v>2.5491731939972579</v>
      </c>
      <c r="CA61" s="3">
        <f t="shared" si="675"/>
        <v>2.3175972333312163</v>
      </c>
      <c r="CB61" s="3">
        <f t="shared" si="675"/>
        <v>2.1070584566763202</v>
      </c>
      <c r="CC61" s="3">
        <f t="shared" si="675"/>
        <v>1.91564577140514</v>
      </c>
      <c r="CD61" s="3">
        <f t="shared" si="675"/>
        <v>1.7416216953425141</v>
      </c>
      <c r="CE61" s="3">
        <f t="shared" si="675"/>
        <v>1.5834065853745105</v>
      </c>
      <c r="CF61" s="3">
        <f t="shared" si="675"/>
        <v>1.4395642987866524</v>
      </c>
      <c r="CG61" s="3">
        <f t="shared" si="675"/>
        <v>1.3087891571771826</v>
      </c>
      <c r="CH61" s="3">
        <f t="shared" si="675"/>
        <v>1.1898940946148187</v>
      </c>
      <c r="CI61" s="3">
        <f t="shared" si="675"/>
        <v>1.0817998824600155</v>
      </c>
      <c r="CJ61" s="3">
        <f t="shared" si="675"/>
        <v>0.9835253330417939</v>
      </c>
      <c r="CK61" s="3">
        <f t="shared" si="675"/>
        <v>0.89417839326741189</v>
      </c>
      <c r="CL61" s="3">
        <f t="shared" si="675"/>
        <v>0.81294804732021486</v>
      </c>
      <c r="CM61" s="3">
        <f t="shared" si="675"/>
        <v>0.73909695494521632</v>
      </c>
      <c r="CN61" s="3">
        <f t="shared" si="675"/>
        <v>0.6719547584990031</v>
      </c>
      <c r="CO61" s="3">
        <f t="shared" si="675"/>
        <v>0.61091199801103446</v>
      </c>
      <c r="CP61" s="3">
        <f t="shared" si="675"/>
        <v>0.55541457902241764</v>
      </c>
      <c r="CQ61" s="3">
        <f t="shared" si="675"/>
        <v>0.50495874298588828</v>
      </c>
      <c r="CR61" s="3">
        <f t="shared" si="675"/>
        <v>0.45908649457254658</v>
      </c>
      <c r="CS61" s="3">
        <f t="shared" si="675"/>
        <v>0.41738144437831587</v>
      </c>
      <c r="CT61" s="3">
        <f t="shared" si="675"/>
        <v>0.37946502929373432</v>
      </c>
      <c r="CU61" s="3">
        <f t="shared" si="675"/>
        <v>0.34499307622879921</v>
      </c>
      <c r="CV61" s="3">
        <f t="shared" ref="CV61:DJ61" si="676">CU61*EXP(-1/$H10)+(CU57*$H10)/1*(1-EXP(-1/$H10))</f>
        <v>0.31365267800126978</v>
      </c>
      <c r="CW61" s="3">
        <f t="shared" si="676"/>
        <v>0.28515935303038947</v>
      </c>
      <c r="CX61" s="3">
        <f t="shared" si="676"/>
        <v>0.25925446305413374</v>
      </c>
      <c r="CY61" s="3">
        <f t="shared" si="676"/>
        <v>0.23570286543020846</v>
      </c>
      <c r="CZ61" s="3">
        <f t="shared" si="676"/>
        <v>0.21429077871037691</v>
      </c>
      <c r="DA61" s="3">
        <f t="shared" si="676"/>
        <v>0.19482384211360715</v>
      </c>
      <c r="DB61" s="3">
        <f t="shared" si="676"/>
        <v>0.17712535128358145</v>
      </c>
      <c r="DC61" s="3">
        <f t="shared" si="676"/>
        <v>0.16103465431626915</v>
      </c>
      <c r="DD61" s="3">
        <f t="shared" si="676"/>
        <v>0.14640569349806037</v>
      </c>
      <c r="DE61" s="3">
        <f t="shared" si="676"/>
        <v>0.13310567951759489</v>
      </c>
      <c r="DF61" s="3">
        <f t="shared" si="676"/>
        <v>0.12101388611690433</v>
      </c>
      <c r="DG61" s="3">
        <f t="shared" si="676"/>
        <v>0.1100205542407324</v>
      </c>
      <c r="DH61" s="3">
        <f t="shared" si="676"/>
        <v>0.10002589573682874</v>
      </c>
      <c r="DI61" s="3">
        <f t="shared" si="676"/>
        <v>9.0939187563652199E-2</v>
      </c>
      <c r="DJ61" s="3">
        <f t="shared" si="676"/>
        <v>8.267794828346825E-2</v>
      </c>
      <c r="DK61" s="3">
        <f t="shared" ref="DK61:EP61" si="677">DJ61*EXP(-1/$H10)+(DJ57*$H10)/1*(1-EXP(-1/$H10))</f>
        <v>7.5167189365742834E-2</v>
      </c>
      <c r="DL61" s="3">
        <f t="shared" si="677"/>
        <v>6.8338734504799048E-2</v>
      </c>
      <c r="DM61" s="3">
        <f t="shared" si="677"/>
        <v>6.2130600773079192E-2</v>
      </c>
      <c r="DN61" s="3">
        <f t="shared" si="677"/>
        <v>5.6486435992645835E-2</v>
      </c>
      <c r="DO61" s="3">
        <f t="shared" si="677"/>
        <v>5.1355007217857018E-2</v>
      </c>
      <c r="DP61" s="3">
        <f t="shared" si="677"/>
        <v>4.6689735686094809E-2</v>
      </c>
      <c r="DQ61" s="3">
        <f t="shared" si="677"/>
        <v>4.2448274015223886E-2</v>
      </c>
      <c r="DR61" s="3">
        <f t="shared" si="677"/>
        <v>3.8592121809936958E-2</v>
      </c>
      <c r="DS61" s="3">
        <f t="shared" si="677"/>
        <v>3.5086276187787105E-2</v>
      </c>
      <c r="DT61" s="3">
        <f t="shared" si="677"/>
        <v>3.1898914052678445E-2</v>
      </c>
      <c r="DU61" s="3">
        <f t="shared" si="677"/>
        <v>2.900110323176313E-2</v>
      </c>
      <c r="DV61" s="3">
        <f t="shared" si="677"/>
        <v>2.6366539853690113E-2</v>
      </c>
      <c r="DW61" s="3">
        <f t="shared" si="677"/>
        <v>2.3971309584347993E-2</v>
      </c>
      <c r="DX61" s="3">
        <f t="shared" si="677"/>
        <v>2.1793670552802281E-2</v>
      </c>
      <c r="DY61" s="3">
        <f t="shared" si="677"/>
        <v>1.9813855997012689E-2</v>
      </c>
      <c r="DZ61" s="3">
        <f t="shared" si="677"/>
        <v>1.8013894837915486E-2</v>
      </c>
      <c r="EA61" s="3">
        <f t="shared" si="677"/>
        <v>1.6377448553194427E-2</v>
      </c>
      <c r="EB61" s="3">
        <f t="shared" si="677"/>
        <v>1.4889662870018616E-2</v>
      </c>
      <c r="EC61" s="3">
        <f t="shared" si="677"/>
        <v>1.3537032930539594E-2</v>
      </c>
      <c r="ED61" s="3">
        <f t="shared" si="677"/>
        <v>1.2307280706234304E-2</v>
      </c>
      <c r="EE61" s="3">
        <f t="shared" si="677"/>
        <v>1.1189243548365181E-2</v>
      </c>
      <c r="EF61" s="3">
        <f t="shared" si="677"/>
        <v>1.0172772862912899E-2</v>
      </c>
      <c r="EG61" s="3">
        <f t="shared" si="677"/>
        <v>9.2486419902386482E-3</v>
      </c>
      <c r="EH61" s="3">
        <f t="shared" si="677"/>
        <v>8.4084624532855725E-3</v>
      </c>
      <c r="EI61" s="3">
        <f t="shared" si="677"/>
        <v>7.6446078140915107E-3</v>
      </c>
      <c r="EJ61" s="3">
        <f t="shared" si="677"/>
        <v>6.9501444474469624E-3</v>
      </c>
      <c r="EK61" s="3">
        <f t="shared" si="677"/>
        <v>6.3187686033202182E-3</v>
      </c>
      <c r="EL61" s="3">
        <f t="shared" si="677"/>
        <v>5.744749186755666E-3</v>
      </c>
      <c r="EM61" s="3">
        <f t="shared" si="677"/>
        <v>5.2228757358496712E-3</v>
      </c>
      <c r="EN61" s="3">
        <f t="shared" si="677"/>
        <v>4.7484111255921826E-3</v>
      </c>
      <c r="EO61" s="3">
        <f t="shared" si="677"/>
        <v>4.3170485682595978E-3</v>
      </c>
      <c r="EP61" s="3">
        <f t="shared" si="677"/>
        <v>3.9248725200449032E-3</v>
      </c>
      <c r="EQ61" s="3">
        <f t="shared" ref="EQ61:FV61" si="678">EP61*EXP(-1/$H10)+(EP57*$H10)/1*(1-EXP(-1/$H10))</f>
        <v>3.5683231390685848E-3</v>
      </c>
      <c r="ER61" s="3">
        <f t="shared" si="678"/>
        <v>3.2441639721502613E-3</v>
      </c>
      <c r="ES61" s="3">
        <f t="shared" si="678"/>
        <v>2.9494525770289194E-3</v>
      </c>
      <c r="ET61" s="3">
        <f t="shared" si="678"/>
        <v>2.6815138133651668E-3</v>
      </c>
      <c r="EU61" s="3">
        <f t="shared" si="678"/>
        <v>2.4379155600838453E-3</v>
      </c>
      <c r="EV61" s="3">
        <f t="shared" si="678"/>
        <v>2.2164466386396186E-3</v>
      </c>
      <c r="EW61" s="3">
        <f t="shared" si="678"/>
        <v>2.015096741811643E-3</v>
      </c>
      <c r="EX61" s="3">
        <f t="shared" si="678"/>
        <v>1.8320381858379275E-3</v>
      </c>
      <c r="EY61" s="3">
        <f t="shared" si="678"/>
        <v>1.6656093202507168E-3</v>
      </c>
      <c r="EZ61" s="3">
        <f t="shared" si="678"/>
        <v>1.5142994448214416E-3</v>
      </c>
      <c r="FA61" s="3">
        <f t="shared" si="678"/>
        <v>1.3767350967040432E-3</v>
      </c>
      <c r="FB61" s="3">
        <f t="shared" si="678"/>
        <v>1.2516675833029755E-3</v>
      </c>
      <c r="FC61" s="3">
        <f t="shared" si="678"/>
        <v>1.137961647699825E-3</v>
      </c>
      <c r="FD61" s="3">
        <f t="shared" si="678"/>
        <v>1.0345851637528962E-3</v>
      </c>
      <c r="FE61" s="3">
        <f t="shared" si="678"/>
        <v>9.4059976733060473E-4</v>
      </c>
      <c r="FF61" s="3">
        <f t="shared" si="678"/>
        <v>8.5515233863695656E-4</v>
      </c>
      <c r="FG61" s="3">
        <f t="shared" si="678"/>
        <v>7.7746725831287782E-4</v>
      </c>
      <c r="FH61" s="3">
        <f t="shared" si="678"/>
        <v>7.0683936702084656E-4</v>
      </c>
      <c r="FI61" s="3">
        <f t="shared" si="678"/>
        <v>6.4262756460590033E-4</v>
      </c>
      <c r="FJ61" s="3">
        <f t="shared" si="678"/>
        <v>5.8424899073162542E-4</v>
      </c>
      <c r="FK61" s="3">
        <f t="shared" si="678"/>
        <v>5.311737341678743E-4</v>
      </c>
      <c r="FL61" s="3">
        <f t="shared" si="678"/>
        <v>4.8292002270560537E-4</v>
      </c>
      <c r="FM61" s="3">
        <f t="shared" si="678"/>
        <v>4.3904985003696969E-4</v>
      </c>
      <c r="FN61" s="3">
        <f t="shared" si="678"/>
        <v>3.9916499990516564E-4</v>
      </c>
      <c r="FO61" s="3">
        <f t="shared" si="678"/>
        <v>3.6290343143466391E-4</v>
      </c>
      <c r="FP61" s="3">
        <f t="shared" si="678"/>
        <v>3.2993599283089216E-4</v>
      </c>
      <c r="FQ61" s="3">
        <f t="shared" si="678"/>
        <v>2.9996343361913061E-4</v>
      </c>
      <c r="FR61" s="3">
        <f t="shared" si="678"/>
        <v>2.7271368830225385E-4</v>
      </c>
      <c r="FS61" s="3">
        <f t="shared" si="678"/>
        <v>2.4793940678066576E-4</v>
      </c>
      <c r="FT61" s="3">
        <f t="shared" si="678"/>
        <v>2.2541570911767248E-4</v>
      </c>
      <c r="FU61" s="3">
        <f t="shared" si="678"/>
        <v>2.0493814426995497E-4</v>
      </c>
      <c r="FV61" s="3">
        <f t="shared" si="678"/>
        <v>1.8632083425422689E-4</v>
      </c>
      <c r="FW61" s="3">
        <f t="shared" ref="FW61:HB61" si="679">FV61*EXP(-1/$H10)+(FV57*$H10)/1*(1-EXP(-1/$H10))</f>
        <v>1.6939478690439455E-4</v>
      </c>
      <c r="FX61" s="3">
        <f t="shared" si="679"/>
        <v>1.5400636190385816E-4</v>
      </c>
      <c r="FY61" s="3">
        <f t="shared" si="679"/>
        <v>1.4001587616889542E-4</v>
      </c>
      <c r="FZ61" s="3">
        <f t="shared" si="679"/>
        <v>1.272963359239793E-4</v>
      </c>
      <c r="GA61" s="3">
        <f t="shared" si="679"/>
        <v>1.1573228395988417E-4</v>
      </c>
      <c r="GB61" s="3">
        <f t="shared" si="679"/>
        <v>1.0521875161096596E-4</v>
      </c>
      <c r="GC61" s="3">
        <f t="shared" si="679"/>
        <v>9.5660305938554237E-5</v>
      </c>
      <c r="GD61" s="3">
        <f t="shared" si="679"/>
        <v>8.697018347159408E-5</v>
      </c>
      <c r="GE61" s="3">
        <f t="shared" si="679"/>
        <v>7.9069502641369578E-5</v>
      </c>
      <c r="GF61" s="3">
        <f t="shared" si="679"/>
        <v>7.1886547761458434E-5</v>
      </c>
      <c r="GG61" s="3">
        <f t="shared" si="679"/>
        <v>6.5356118053494486E-5</v>
      </c>
      <c r="GH61" s="3">
        <f t="shared" si="679"/>
        <v>5.9418935809745571E-5</v>
      </c>
      <c r="GI61" s="3">
        <f t="shared" si="679"/>
        <v>5.4021108320308029E-5</v>
      </c>
      <c r="GJ61" s="3">
        <f t="shared" si="679"/>
        <v>4.9113638680748854E-5</v>
      </c>
      <c r="GK61" s="3">
        <f t="shared" si="679"/>
        <v>4.4651981039721773E-5</v>
      </c>
      <c r="GL61" s="3">
        <f t="shared" si="679"/>
        <v>4.0595636249471884E-5</v>
      </c>
      <c r="GM61" s="3">
        <f t="shared" si="679"/>
        <v>3.6907784248886803E-5</v>
      </c>
      <c r="GN61" s="3">
        <f t="shared" si="679"/>
        <v>3.3554949842179103E-5</v>
      </c>
      <c r="GO61" s="3">
        <f t="shared" si="679"/>
        <v>3.0506698839422077E-5</v>
      </c>
      <c r="GP61" s="3">
        <f t="shared" si="679"/>
        <v>2.7735361800760126E-5</v>
      </c>
      <c r="GQ61" s="3">
        <f t="shared" si="679"/>
        <v>2.5215782876677743E-5</v>
      </c>
      <c r="GR61" s="3">
        <f t="shared" si="679"/>
        <v>2.2925091464511866E-5</v>
      </c>
      <c r="GS61" s="3">
        <f t="shared" si="679"/>
        <v>2.0842494608498904E-5</v>
      </c>
      <c r="GT61" s="3">
        <f t="shared" si="679"/>
        <v>1.8949088258939932E-5</v>
      </c>
      <c r="GU61" s="3">
        <f t="shared" si="679"/>
        <v>1.7227685677254717E-5</v>
      </c>
      <c r="GV61" s="3">
        <f t="shared" si="679"/>
        <v>1.5662661429330997E-5</v>
      </c>
      <c r="GW61" s="3">
        <f t="shared" si="679"/>
        <v>1.4239809551072864E-5</v>
      </c>
      <c r="GX61" s="3">
        <f t="shared" si="679"/>
        <v>1.294621459869525E-5</v>
      </c>
      <c r="GY61" s="3">
        <f t="shared" si="679"/>
        <v>1.1770134413268346E-5</v>
      </c>
      <c r="GZ61" s="3">
        <f t="shared" si="679"/>
        <v>1.0700893535347839E-5</v>
      </c>
      <c r="HA61" s="3">
        <f t="shared" si="679"/>
        <v>9.7287863021992556E-6</v>
      </c>
      <c r="HB61" s="3">
        <f t="shared" si="679"/>
        <v>8.8449887480151664E-6</v>
      </c>
      <c r="HC61" s="3">
        <f t="shared" ref="HC61:IH61" si="680">HB61*EXP(-1/$H10)+(HB57*$H10)/1*(1-EXP(-1/$H10))</f>
        <v>8.0414785074300209E-6</v>
      </c>
      <c r="HD61" s="3">
        <f t="shared" si="680"/>
        <v>7.3109619952846177E-6</v>
      </c>
      <c r="HE61" s="3">
        <f t="shared" si="680"/>
        <v>6.6468082016397996E-6</v>
      </c>
      <c r="HF61" s="3">
        <f t="shared" si="680"/>
        <v>6.0429885010866024E-6</v>
      </c>
      <c r="HG61" s="3">
        <f t="shared" si="680"/>
        <v>5.4940219299927756E-6</v>
      </c>
      <c r="HH61" s="3">
        <f t="shared" si="680"/>
        <v>4.9949254349588853E-6</v>
      </c>
      <c r="HI61" s="3">
        <f t="shared" si="680"/>
        <v>4.5411686408816389E-6</v>
      </c>
      <c r="HJ61" s="3">
        <f t="shared" si="680"/>
        <v>4.1286327280472287E-6</v>
      </c>
      <c r="HK61" s="3">
        <f t="shared" si="680"/>
        <v>3.7535730449757985E-6</v>
      </c>
      <c r="HL61" s="3">
        <f t="shared" si="680"/>
        <v>3.4125851176481092E-6</v>
      </c>
      <c r="HM61" s="3">
        <f t="shared" si="680"/>
        <v>3.1025737465749643E-6</v>
      </c>
      <c r="HN61" s="3">
        <f t="shared" si="680"/>
        <v>2.8207249111987709E-6</v>
      </c>
      <c r="HO61" s="3">
        <f t="shared" si="680"/>
        <v>2.564480226599207E-6</v>
      </c>
      <c r="HP61" s="3">
        <f t="shared" si="680"/>
        <v>2.3315137206426022E-6</v>
      </c>
      <c r="HQ61" s="3">
        <f t="shared" si="680"/>
        <v>2.1197107207776789E-6</v>
      </c>
      <c r="HR61" s="3">
        <f t="shared" si="680"/>
        <v>1.9271486588298681E-6</v>
      </c>
      <c r="HS61" s="3">
        <f t="shared" si="680"/>
        <v>1.7520796195563912E-6</v>
      </c>
      <c r="HT61" s="3">
        <f t="shared" si="680"/>
        <v>1.5929144745526733E-6</v>
      </c>
      <c r="HU61" s="3">
        <f t="shared" si="680"/>
        <v>1.4482084574911368E-6</v>
      </c>
      <c r="HV61" s="3">
        <f t="shared" si="680"/>
        <v>1.3166480497566134E-6</v>
      </c>
      <c r="HW61" s="3">
        <f t="shared" si="680"/>
        <v>1.1970390574372842E-6</v>
      </c>
      <c r="HX61" s="3">
        <f t="shared" si="680"/>
        <v>1.0882957714441748E-6</v>
      </c>
      <c r="HY61" s="3">
        <f t="shared" si="680"/>
        <v>9.8943111236395417E-7</v>
      </c>
      <c r="HZ61" s="3">
        <f t="shared" si="680"/>
        <v>8.9954767058836195E-7</v>
      </c>
      <c r="IA61" s="3">
        <f t="shared" si="680"/>
        <v>8.1782956039014836E-7</v>
      </c>
      <c r="IB61" s="3">
        <f t="shared" si="680"/>
        <v>7.4353501400373321E-7</v>
      </c>
      <c r="IC61" s="3">
        <f t="shared" si="680"/>
        <v>6.759896484859211E-7</v>
      </c>
      <c r="ID61" s="3">
        <f t="shared" si="680"/>
        <v>6.145803442389397E-7</v>
      </c>
      <c r="IE61" s="3">
        <f t="shared" si="680"/>
        <v>5.587496796302202E-7</v>
      </c>
      <c r="IF61" s="3">
        <f t="shared" si="680"/>
        <v>5.07990871191114E-7</v>
      </c>
      <c r="IG61" s="3">
        <f t="shared" si="680"/>
        <v>4.6184317346595572E-7</v>
      </c>
      <c r="IH61" s="3">
        <f t="shared" si="680"/>
        <v>4.1988769675520107E-7</v>
      </c>
      <c r="II61" s="3">
        <f t="shared" ref="II61:IT61" si="681">IH61*EXP(-1/$H10)+(IH57*$H10)/1*(1-EXP(-1/$H10))</f>
        <v>3.8174360478965459E-7</v>
      </c>
      <c r="IJ61" s="3">
        <f t="shared" si="681"/>
        <v>3.4706465782149611E-7</v>
      </c>
      <c r="IK61" s="3">
        <f t="shared" si="681"/>
        <v>3.1553606975321501E-7</v>
      </c>
      <c r="IL61" s="3">
        <f t="shared" si="681"/>
        <v>2.8687165077613134E-7</v>
      </c>
      <c r="IM61" s="3">
        <f t="shared" si="681"/>
        <v>2.6081120958179825E-7</v>
      </c>
      <c r="IN61" s="3">
        <f t="shared" si="681"/>
        <v>2.3711819156576059E-7</v>
      </c>
      <c r="IO61" s="3">
        <f t="shared" si="681"/>
        <v>2.1557753158528592E-7</v>
      </c>
      <c r="IP61" s="3">
        <f t="shared" si="681"/>
        <v>1.9599370178022079E-7</v>
      </c>
      <c r="IQ61" s="3">
        <f t="shared" si="681"/>
        <v>1.7818893673674482E-7</v>
      </c>
      <c r="IR61" s="3">
        <f t="shared" si="681"/>
        <v>1.6200161988356258E-7</v>
      </c>
      <c r="IS61" s="3">
        <f t="shared" si="681"/>
        <v>1.4728481647360514E-7</v>
      </c>
      <c r="IT61" s="71">
        <f t="shared" si="681"/>
        <v>1.3390493983489234E-7</v>
      </c>
    </row>
    <row r="62" spans="1:254" x14ac:dyDescent="0.25">
      <c r="A62" s="96"/>
      <c r="B62" s="17" t="s">
        <v>3</v>
      </c>
      <c r="C62" s="3">
        <f>P11</f>
        <v>405.59999999999997</v>
      </c>
      <c r="D62" s="3">
        <f t="shared" ref="D62:AI62" si="682">C62*EXP(-1/$H11)+(C58*$H11)/1*(1-EXP(-1/$H11))</f>
        <v>402.05766453644702</v>
      </c>
      <c r="E62" s="3">
        <f t="shared" si="682"/>
        <v>398.54626630301328</v>
      </c>
      <c r="F62" s="3">
        <f t="shared" si="682"/>
        <v>395.06553510727417</v>
      </c>
      <c r="G62" s="3">
        <f t="shared" si="682"/>
        <v>391.61520311654931</v>
      </c>
      <c r="H62" s="3">
        <f t="shared" si="682"/>
        <v>388.19500483729331</v>
      </c>
      <c r="I62" s="3">
        <f t="shared" si="682"/>
        <v>384.80467709466694</v>
      </c>
      <c r="J62" s="3">
        <f t="shared" si="682"/>
        <v>381.4439590122866</v>
      </c>
      <c r="K62" s="3">
        <f t="shared" si="682"/>
        <v>378.11259199215039</v>
      </c>
      <c r="L62" s="3">
        <f t="shared" si="682"/>
        <v>374.81031969473986</v>
      </c>
      <c r="M62" s="3">
        <f t="shared" si="682"/>
        <v>371.53688801929536</v>
      </c>
      <c r="N62" s="3">
        <f t="shared" si="682"/>
        <v>368.29204508426369</v>
      </c>
      <c r="O62" s="3">
        <f t="shared" si="682"/>
        <v>365.0755412079165</v>
      </c>
      <c r="P62" s="3">
        <f t="shared" si="682"/>
        <v>361.88712888913795</v>
      </c>
      <c r="Q62" s="3">
        <f t="shared" si="682"/>
        <v>358.72656278838019</v>
      </c>
      <c r="R62" s="3">
        <f t="shared" si="682"/>
        <v>355.59359970878523</v>
      </c>
      <c r="S62" s="3">
        <f t="shared" si="682"/>
        <v>352.48799857747144</v>
      </c>
      <c r="T62" s="3">
        <f t="shared" si="682"/>
        <v>349.40952042698382</v>
      </c>
      <c r="U62" s="3">
        <f t="shared" si="682"/>
        <v>346.3579283769061</v>
      </c>
      <c r="V62" s="3">
        <f t="shared" si="682"/>
        <v>343.33298761563333</v>
      </c>
      <c r="W62" s="3">
        <f t="shared" si="682"/>
        <v>340.33446538230385</v>
      </c>
      <c r="X62" s="3">
        <f t="shared" si="682"/>
        <v>337.36213094888899</v>
      </c>
      <c r="Y62" s="3">
        <f t="shared" si="682"/>
        <v>334.41575560243922</v>
      </c>
      <c r="Z62" s="3">
        <f t="shared" si="682"/>
        <v>331.49511262748513</v>
      </c>
      <c r="AA62" s="3">
        <f t="shared" si="682"/>
        <v>328.59997728859258</v>
      </c>
      <c r="AB62" s="3">
        <f t="shared" si="682"/>
        <v>325.73012681306972</v>
      </c>
      <c r="AC62" s="3">
        <f t="shared" si="682"/>
        <v>322.88534037382533</v>
      </c>
      <c r="AD62" s="3">
        <f t="shared" si="682"/>
        <v>320.06539907237669</v>
      </c>
      <c r="AE62" s="3">
        <f t="shared" si="682"/>
        <v>317.2700859220061</v>
      </c>
      <c r="AF62" s="3">
        <f t="shared" si="682"/>
        <v>314.49918583106427</v>
      </c>
      <c r="AG62" s="3">
        <f t="shared" si="682"/>
        <v>311.75248558641954</v>
      </c>
      <c r="AH62" s="3">
        <f t="shared" si="682"/>
        <v>309.02977383705183</v>
      </c>
      <c r="AI62" s="3">
        <f t="shared" si="682"/>
        <v>306.33084107778967</v>
      </c>
      <c r="AJ62" s="3">
        <f t="shared" ref="AJ62:BO62" si="683">AI62*EXP(-1/$H11)+(AI58*$H11)/1*(1-EXP(-1/$H11))</f>
        <v>303.65547963318943</v>
      </c>
      <c r="AK62" s="3">
        <f t="shared" si="683"/>
        <v>301.00348364155525</v>
      </c>
      <c r="AL62" s="3">
        <f t="shared" si="683"/>
        <v>298.37464903909853</v>
      </c>
      <c r="AM62" s="3">
        <f t="shared" si="683"/>
        <v>295.76877354423573</v>
      </c>
      <c r="AN62" s="3">
        <f t="shared" si="683"/>
        <v>293.18565664202345</v>
      </c>
      <c r="AO62" s="3">
        <f t="shared" si="683"/>
        <v>290.62509956872935</v>
      </c>
      <c r="AP62" s="3">
        <f t="shared" si="683"/>
        <v>288.08690529653774</v>
      </c>
      <c r="AQ62" s="3">
        <f t="shared" si="683"/>
        <v>285.57087851838895</v>
      </c>
      <c r="AR62" s="3">
        <f t="shared" si="683"/>
        <v>283.07682563295094</v>
      </c>
      <c r="AS62" s="3">
        <f t="shared" si="683"/>
        <v>280.60455472972217</v>
      </c>
      <c r="AT62" s="3">
        <f t="shared" si="683"/>
        <v>278.15387557426465</v>
      </c>
      <c r="AU62" s="3">
        <f t="shared" si="683"/>
        <v>275.72459959356593</v>
      </c>
      <c r="AV62" s="3">
        <f t="shared" si="683"/>
        <v>273.3165398615289</v>
      </c>
      <c r="AW62" s="3">
        <f t="shared" si="683"/>
        <v>270.9295110845884</v>
      </c>
      <c r="AX62" s="3">
        <f t="shared" si="683"/>
        <v>268.56332958745332</v>
      </c>
      <c r="AY62" s="3">
        <f t="shared" si="683"/>
        <v>266.21781329897334</v>
      </c>
      <c r="AZ62" s="3">
        <f t="shared" si="683"/>
        <v>263.89278173812897</v>
      </c>
      <c r="BA62" s="3">
        <f t="shared" si="683"/>
        <v>261.58805600014426</v>
      </c>
      <c r="BB62" s="3">
        <f t="shared" si="683"/>
        <v>259.30345874272024</v>
      </c>
      <c r="BC62" s="3">
        <f t="shared" si="683"/>
        <v>257.03881417238921</v>
      </c>
      <c r="BD62" s="3">
        <f t="shared" si="683"/>
        <v>254.79394803098771</v>
      </c>
      <c r="BE62" s="3">
        <f t="shared" si="683"/>
        <v>252.56868758224797</v>
      </c>
      <c r="BF62" s="3">
        <f t="shared" si="683"/>
        <v>250.36286159850633</v>
      </c>
      <c r="BG62" s="3">
        <f t="shared" si="683"/>
        <v>248.17630034752759</v>
      </c>
      <c r="BH62" s="3">
        <f t="shared" si="683"/>
        <v>246.00883557944474</v>
      </c>
      <c r="BI62" s="3">
        <f t="shared" si="683"/>
        <v>243.86030051381252</v>
      </c>
      <c r="BJ62" s="3">
        <f t="shared" si="683"/>
        <v>241.73052982677419</v>
      </c>
      <c r="BK62" s="3">
        <f t="shared" si="683"/>
        <v>239.6193596383402</v>
      </c>
      <c r="BL62" s="3">
        <f t="shared" si="683"/>
        <v>237.52662749977821</v>
      </c>
      <c r="BM62" s="3">
        <f t="shared" si="683"/>
        <v>235.45217238111306</v>
      </c>
      <c r="BN62" s="3">
        <f t="shared" si="683"/>
        <v>233.39583465873585</v>
      </c>
      <c r="BO62" s="3">
        <f t="shared" si="683"/>
        <v>231.35745610312151</v>
      </c>
      <c r="BP62" s="3">
        <f t="shared" ref="BP62:CU62" si="684">BO62*EXP(-1/$H11)+(BO58*$H11)/1*(1-EXP(-1/$H11))</f>
        <v>229.33687986665336</v>
      </c>
      <c r="BQ62" s="3">
        <f t="shared" si="684"/>
        <v>227.3339504715542</v>
      </c>
      <c r="BR62" s="3">
        <f t="shared" si="684"/>
        <v>225.34851379792261</v>
      </c>
      <c r="BS62" s="3">
        <f t="shared" si="684"/>
        <v>223.38041707187398</v>
      </c>
      <c r="BT62" s="3">
        <f t="shared" si="684"/>
        <v>221.42950885378488</v>
      </c>
      <c r="BU62" s="3">
        <f t="shared" si="684"/>
        <v>219.49563902664022</v>
      </c>
      <c r="BV62" s="3">
        <f t="shared" si="684"/>
        <v>217.57865878448223</v>
      </c>
      <c r="BW62" s="3">
        <f t="shared" si="684"/>
        <v>215.67842062096017</v>
      </c>
      <c r="BX62" s="3">
        <f t="shared" si="684"/>
        <v>213.7947783179801</v>
      </c>
      <c r="BY62" s="3">
        <f t="shared" si="684"/>
        <v>211.92758693445393</v>
      </c>
      <c r="BZ62" s="3">
        <f t="shared" si="684"/>
        <v>210.07670279514645</v>
      </c>
      <c r="CA62" s="3">
        <f t="shared" si="684"/>
        <v>208.24198347962002</v>
      </c>
      <c r="CB62" s="3">
        <f t="shared" si="684"/>
        <v>206.42328781127569</v>
      </c>
      <c r="CC62" s="3">
        <f t="shared" si="684"/>
        <v>204.62047584649</v>
      </c>
      <c r="CD62" s="3">
        <f t="shared" si="684"/>
        <v>202.83340886384676</v>
      </c>
      <c r="CE62" s="3">
        <f t="shared" si="684"/>
        <v>201.06194935346278</v>
      </c>
      <c r="CF62" s="3">
        <f t="shared" si="684"/>
        <v>199.30596100640693</v>
      </c>
      <c r="CG62" s="3">
        <f t="shared" si="684"/>
        <v>197.56530870421145</v>
      </c>
      <c r="CH62" s="3">
        <f t="shared" si="684"/>
        <v>195.83985850847498</v>
      </c>
      <c r="CI62" s="3">
        <f t="shared" si="684"/>
        <v>194.12947765055642</v>
      </c>
      <c r="CJ62" s="3">
        <f t="shared" si="684"/>
        <v>192.43403452135877</v>
      </c>
      <c r="CK62" s="3">
        <f t="shared" si="684"/>
        <v>190.75339866120203</v>
      </c>
      <c r="CL62" s="3">
        <f t="shared" si="684"/>
        <v>189.0874407497848</v>
      </c>
      <c r="CM62" s="3">
        <f t="shared" si="684"/>
        <v>187.43603259623345</v>
      </c>
      <c r="CN62" s="3">
        <f t="shared" si="684"/>
        <v>185.79904712923812</v>
      </c>
      <c r="CO62" s="3">
        <f t="shared" si="684"/>
        <v>184.176358387275</v>
      </c>
      <c r="CP62" s="3">
        <f t="shared" si="684"/>
        <v>182.56784150891386</v>
      </c>
      <c r="CQ62" s="3">
        <f t="shared" si="684"/>
        <v>180.97337272321036</v>
      </c>
      <c r="CR62" s="3">
        <f t="shared" si="684"/>
        <v>179.39282934018223</v>
      </c>
      <c r="CS62" s="3">
        <f t="shared" si="684"/>
        <v>177.82608974136855</v>
      </c>
      <c r="CT62" s="3">
        <f t="shared" si="684"/>
        <v>176.27303337047161</v>
      </c>
      <c r="CU62" s="3">
        <f t="shared" si="684"/>
        <v>174.7335407240804</v>
      </c>
      <c r="CV62" s="3">
        <f t="shared" ref="CV62:DJ62" si="685">CU62*EXP(-1/$H11)+(CU58*$H11)/1*(1-EXP(-1/$H11))</f>
        <v>173.20749334247517</v>
      </c>
      <c r="CW62" s="3">
        <f t="shared" si="685"/>
        <v>171.69477380051225</v>
      </c>
      <c r="CX62" s="3">
        <f t="shared" si="685"/>
        <v>170.19526569858854</v>
      </c>
      <c r="CY62" s="3">
        <f t="shared" si="685"/>
        <v>168.70885365368488</v>
      </c>
      <c r="CZ62" s="3">
        <f t="shared" si="685"/>
        <v>167.23542329048763</v>
      </c>
      <c r="DA62" s="3">
        <f t="shared" si="685"/>
        <v>165.77486123258777</v>
      </c>
      <c r="DB62" s="3">
        <f t="shared" si="685"/>
        <v>164.327055093757</v>
      </c>
      <c r="DC62" s="3">
        <f t="shared" si="685"/>
        <v>162.89189346929982</v>
      </c>
      <c r="DD62" s="3">
        <f t="shared" si="685"/>
        <v>161.4692659274813</v>
      </c>
      <c r="DE62" s="3">
        <f t="shared" si="685"/>
        <v>160.0590630010297</v>
      </c>
      <c r="DF62" s="3">
        <f t="shared" si="685"/>
        <v>158.66117617871313</v>
      </c>
      <c r="DG62" s="3">
        <f t="shared" si="685"/>
        <v>157.27549789699006</v>
      </c>
      <c r="DH62" s="3">
        <f t="shared" si="685"/>
        <v>155.90192153173254</v>
      </c>
      <c r="DI62" s="3">
        <f t="shared" si="685"/>
        <v>154.54034139002172</v>
      </c>
      <c r="DJ62" s="3">
        <f t="shared" si="685"/>
        <v>153.1906527020152</v>
      </c>
      <c r="DK62" s="3">
        <f t="shared" ref="DK62:EP62" si="686">DJ62*EXP(-1/$H11)+(DJ58*$H11)/1*(1-EXP(-1/$H11))</f>
        <v>151.8527516128851</v>
      </c>
      <c r="DL62" s="3">
        <f t="shared" si="686"/>
        <v>150.52653517482688</v>
      </c>
      <c r="DM62" s="3">
        <f t="shared" si="686"/>
        <v>149.21190133913768</v>
      </c>
      <c r="DN62" s="3">
        <f t="shared" si="686"/>
        <v>147.90874894836404</v>
      </c>
      <c r="DO62" s="3">
        <f t="shared" si="686"/>
        <v>146.61697772851804</v>
      </c>
      <c r="DP62" s="3">
        <f t="shared" si="686"/>
        <v>145.33648828136154</v>
      </c>
      <c r="DQ62" s="3">
        <f t="shared" si="686"/>
        <v>144.06718207675772</v>
      </c>
      <c r="DR62" s="3">
        <f t="shared" si="686"/>
        <v>142.80896144508949</v>
      </c>
      <c r="DS62" s="3">
        <f t="shared" si="686"/>
        <v>141.56172956974407</v>
      </c>
      <c r="DT62" s="3">
        <f t="shared" si="686"/>
        <v>140.32539047966321</v>
      </c>
      <c r="DU62" s="3">
        <f t="shared" si="686"/>
        <v>139.09984904195852</v>
      </c>
      <c r="DV62" s="3">
        <f t="shared" si="686"/>
        <v>137.88501095459119</v>
      </c>
      <c r="DW62" s="3">
        <f t="shared" si="686"/>
        <v>136.68078273911576</v>
      </c>
      <c r="DX62" s="3">
        <f t="shared" si="686"/>
        <v>135.4870717334872</v>
      </c>
      <c r="DY62" s="3">
        <f t="shared" si="686"/>
        <v>134.30378608493081</v>
      </c>
      <c r="DZ62" s="3">
        <f t="shared" si="686"/>
        <v>133.13083474287441</v>
      </c>
      <c r="EA62" s="3">
        <f t="shared" si="686"/>
        <v>131.96812745194225</v>
      </c>
      <c r="EB62" s="3">
        <f t="shared" si="686"/>
        <v>130.81557474501008</v>
      </c>
      <c r="EC62" s="3">
        <f t="shared" si="686"/>
        <v>129.67308793632097</v>
      </c>
      <c r="ED62" s="3">
        <f t="shared" si="686"/>
        <v>128.54057911466109</v>
      </c>
      <c r="EE62" s="3">
        <f t="shared" si="686"/>
        <v>127.41796113659527</v>
      </c>
      <c r="EF62" s="3">
        <f t="shared" si="686"/>
        <v>126.30514761976151</v>
      </c>
      <c r="EG62" s="3">
        <f t="shared" si="686"/>
        <v>125.20205293622412</v>
      </c>
      <c r="EH62" s="3">
        <f t="shared" si="686"/>
        <v>124.10859220588483</v>
      </c>
      <c r="EI62" s="3">
        <f t="shared" si="686"/>
        <v>123.02468128995156</v>
      </c>
      <c r="EJ62" s="3">
        <f t="shared" si="686"/>
        <v>121.95023678446415</v>
      </c>
      <c r="EK62" s="3">
        <f t="shared" si="686"/>
        <v>120.88517601387667</v>
      </c>
      <c r="EL62" s="3">
        <f t="shared" si="686"/>
        <v>119.82941702469573</v>
      </c>
      <c r="EM62" s="3">
        <f t="shared" si="686"/>
        <v>118.78287857917439</v>
      </c>
      <c r="EN62" s="3">
        <f t="shared" si="686"/>
        <v>117.74548014906119</v>
      </c>
      <c r="EO62" s="3">
        <f t="shared" si="686"/>
        <v>116.71714190940368</v>
      </c>
      <c r="EP62" s="3">
        <f t="shared" si="686"/>
        <v>115.69778473240609</v>
      </c>
      <c r="EQ62" s="3">
        <f t="shared" ref="EQ62:FV62" si="687">EP62*EXP(-1/$H11)+(EP58*$H11)/1*(1-EXP(-1/$H11))</f>
        <v>114.68733018134073</v>
      </c>
      <c r="ER62" s="3">
        <f t="shared" si="687"/>
        <v>113.68570050451241</v>
      </c>
      <c r="ES62" s="3">
        <f t="shared" si="687"/>
        <v>112.69281862927575</v>
      </c>
      <c r="ET62" s="3">
        <f t="shared" si="687"/>
        <v>111.70860815610459</v>
      </c>
      <c r="EU62" s="3">
        <f t="shared" si="687"/>
        <v>110.73299335271329</v>
      </c>
      <c r="EV62" s="3">
        <f t="shared" si="687"/>
        <v>109.76589914822935</v>
      </c>
      <c r="EW62" s="3">
        <f t="shared" si="687"/>
        <v>108.80725112741686</v>
      </c>
      <c r="EX62" s="3">
        <f t="shared" si="687"/>
        <v>107.8569755249505</v>
      </c>
      <c r="EY62" s="3">
        <f t="shared" si="687"/>
        <v>106.91499921973947</v>
      </c>
      <c r="EZ62" s="3">
        <f t="shared" si="687"/>
        <v>105.98124972930107</v>
      </c>
      <c r="FA62" s="3">
        <f t="shared" si="687"/>
        <v>105.05565520418331</v>
      </c>
      <c r="FB62" s="3">
        <f t="shared" si="687"/>
        <v>104.13814442243635</v>
      </c>
      <c r="FC62" s="3">
        <f t="shared" si="687"/>
        <v>103.22864678413214</v>
      </c>
      <c r="FD62" s="3">
        <f t="shared" si="687"/>
        <v>102.32709230593191</v>
      </c>
      <c r="FE62" s="3">
        <f t="shared" si="687"/>
        <v>101.43341161570125</v>
      </c>
      <c r="FF62" s="3">
        <f t="shared" si="687"/>
        <v>100.54753594717201</v>
      </c>
      <c r="FG62" s="3">
        <f t="shared" si="687"/>
        <v>99.669397134650978</v>
      </c>
      <c r="FH62" s="3">
        <f t="shared" si="687"/>
        <v>98.798927607774715</v>
      </c>
      <c r="FI62" s="3">
        <f t="shared" si="687"/>
        <v>97.936060386310174</v>
      </c>
      <c r="FJ62" s="3">
        <f t="shared" si="687"/>
        <v>97.080729075000789</v>
      </c>
      <c r="FK62" s="3">
        <f t="shared" si="687"/>
        <v>96.232867858457524</v>
      </c>
      <c r="FL62" s="3">
        <f t="shared" si="687"/>
        <v>95.392411496094567</v>
      </c>
      <c r="FM62" s="3">
        <f t="shared" si="687"/>
        <v>94.559295317109232</v>
      </c>
      <c r="FN62" s="3">
        <f t="shared" si="687"/>
        <v>93.733455215505757</v>
      </c>
      <c r="FO62" s="3">
        <f t="shared" si="687"/>
        <v>92.914827645162475</v>
      </c>
      <c r="FP62" s="3">
        <f t="shared" si="687"/>
        <v>92.103349614942147</v>
      </c>
      <c r="FQ62" s="3">
        <f t="shared" si="687"/>
        <v>91.298958683844944</v>
      </c>
      <c r="FR62" s="3">
        <f t="shared" si="687"/>
        <v>90.501592956203822</v>
      </c>
      <c r="FS62" s="3">
        <f t="shared" si="687"/>
        <v>89.711191076921793</v>
      </c>
      <c r="FT62" s="3">
        <f t="shared" si="687"/>
        <v>88.927692226750807</v>
      </c>
      <c r="FU62" s="3">
        <f t="shared" si="687"/>
        <v>88.151036117611909</v>
      </c>
      <c r="FV62" s="3">
        <f t="shared" si="687"/>
        <v>87.381162987956216</v>
      </c>
      <c r="FW62" s="3">
        <f t="shared" ref="FW62:HB62" si="688">FV62*EXP(-1/$H11)+(FV58*$H11)/1*(1-EXP(-1/$H11))</f>
        <v>86.618013598166428</v>
      </c>
      <c r="FX62" s="3">
        <f t="shared" si="688"/>
        <v>85.861529225998538</v>
      </c>
      <c r="FY62" s="3">
        <f t="shared" si="688"/>
        <v>85.111651662063281</v>
      </c>
      <c r="FZ62" s="3">
        <f t="shared" si="688"/>
        <v>84.368323205347082</v>
      </c>
      <c r="GA62" s="3">
        <f t="shared" si="688"/>
        <v>83.631486658772133</v>
      </c>
      <c r="GB62" s="3">
        <f t="shared" si="688"/>
        <v>82.901085324795247</v>
      </c>
      <c r="GC62" s="3">
        <f t="shared" si="688"/>
        <v>82.177063001045127</v>
      </c>
      <c r="GD62" s="3">
        <f t="shared" si="688"/>
        <v>81.459363975997732</v>
      </c>
      <c r="GE62" s="3">
        <f t="shared" si="688"/>
        <v>80.747933024689445</v>
      </c>
      <c r="GF62" s="3">
        <f t="shared" si="688"/>
        <v>80.042715404467671</v>
      </c>
      <c r="GG62" s="3">
        <f t="shared" si="688"/>
        <v>79.343656850778515</v>
      </c>
      <c r="GH62" s="3">
        <f t="shared" si="688"/>
        <v>78.650703572991318</v>
      </c>
      <c r="GI62" s="3">
        <f t="shared" si="688"/>
        <v>77.963802250259576</v>
      </c>
      <c r="GJ62" s="3">
        <f t="shared" si="688"/>
        <v>77.282900027418052</v>
      </c>
      <c r="GK62" s="3">
        <f t="shared" si="688"/>
        <v>76.607944510915743</v>
      </c>
      <c r="GL62" s="3">
        <f t="shared" si="688"/>
        <v>75.938883764784308</v>
      </c>
      <c r="GM62" s="3">
        <f t="shared" si="688"/>
        <v>75.275666306641753</v>
      </c>
      <c r="GN62" s="3">
        <f t="shared" si="688"/>
        <v>74.618241103731023</v>
      </c>
      <c r="GO62" s="3">
        <f t="shared" si="688"/>
        <v>73.966557568993125</v>
      </c>
      <c r="GP62" s="3">
        <f t="shared" si="688"/>
        <v>73.320565557174646</v>
      </c>
      <c r="GQ62" s="3">
        <f t="shared" si="688"/>
        <v>72.680215360969186</v>
      </c>
      <c r="GR62" s="3">
        <f t="shared" si="688"/>
        <v>72.045457707192497</v>
      </c>
      <c r="GS62" s="3">
        <f t="shared" si="688"/>
        <v>71.416243752991093</v>
      </c>
      <c r="GT62" s="3">
        <f t="shared" si="688"/>
        <v>70.792525082083898</v>
      </c>
      <c r="GU62" s="3">
        <f t="shared" si="688"/>
        <v>70.174253701036747</v>
      </c>
      <c r="GV62" s="3">
        <f t="shared" si="688"/>
        <v>69.561382035569437</v>
      </c>
      <c r="GW62" s="3">
        <f t="shared" si="688"/>
        <v>68.953862926894999</v>
      </c>
      <c r="GX62" s="3">
        <f t="shared" si="688"/>
        <v>68.351649628090982</v>
      </c>
      <c r="GY62" s="3">
        <f t="shared" si="688"/>
        <v>67.75469580050239</v>
      </c>
      <c r="GZ62" s="3">
        <f t="shared" si="688"/>
        <v>67.162955510176062</v>
      </c>
      <c r="HA62" s="3">
        <f t="shared" si="688"/>
        <v>66.57638322432615</v>
      </c>
      <c r="HB62" s="3">
        <f t="shared" si="688"/>
        <v>65.994933807830535</v>
      </c>
      <c r="HC62" s="3">
        <f t="shared" ref="HC62:IH62" si="689">HB62*EXP(-1/$H11)+(HB58*$H11)/1*(1-EXP(-1/$H11))</f>
        <v>65.418562519757785</v>
      </c>
      <c r="HD62" s="3">
        <f t="shared" si="689"/>
        <v>64.847225009924472</v>
      </c>
      <c r="HE62" s="3">
        <f t="shared" si="689"/>
        <v>64.280877315482527</v>
      </c>
      <c r="HF62" s="3">
        <f t="shared" si="689"/>
        <v>63.719475857536452</v>
      </c>
      <c r="HG62" s="3">
        <f t="shared" si="689"/>
        <v>63.162977437790012</v>
      </c>
      <c r="HH62" s="3">
        <f t="shared" si="689"/>
        <v>62.611339235222268</v>
      </c>
      <c r="HI62" s="3">
        <f t="shared" si="689"/>
        <v>62.064518802792605</v>
      </c>
      <c r="HJ62" s="3">
        <f t="shared" si="689"/>
        <v>61.52247406417456</v>
      </c>
      <c r="HK62" s="3">
        <f t="shared" si="689"/>
        <v>60.985163310518146</v>
      </c>
      <c r="HL62" s="3">
        <f t="shared" si="689"/>
        <v>60.452545197240497</v>
      </c>
      <c r="HM62" s="3">
        <f t="shared" si="689"/>
        <v>59.924578740844488</v>
      </c>
      <c r="HN62" s="3">
        <f t="shared" si="689"/>
        <v>59.401223315765193</v>
      </c>
      <c r="HO62" s="3">
        <f t="shared" si="689"/>
        <v>58.882438651243838</v>
      </c>
      <c r="HP62" s="3">
        <f t="shared" si="689"/>
        <v>58.36818482822909</v>
      </c>
      <c r="HQ62" s="3">
        <f t="shared" si="689"/>
        <v>57.858422276305404</v>
      </c>
      <c r="HR62" s="3">
        <f t="shared" si="689"/>
        <v>57.353111770648162</v>
      </c>
      <c r="HS62" s="3">
        <f t="shared" si="689"/>
        <v>56.852214429005457</v>
      </c>
      <c r="HT62" s="3">
        <f t="shared" si="689"/>
        <v>56.355691708706196</v>
      </c>
      <c r="HU62" s="3">
        <f t="shared" si="689"/>
        <v>55.863505403694347</v>
      </c>
      <c r="HV62" s="3">
        <f t="shared" si="689"/>
        <v>55.375617641589102</v>
      </c>
      <c r="HW62" s="3">
        <f t="shared" si="689"/>
        <v>54.891990880770692</v>
      </c>
      <c r="HX62" s="3">
        <f t="shared" si="689"/>
        <v>54.412587907491655</v>
      </c>
      <c r="HY62" s="3">
        <f t="shared" si="689"/>
        <v>53.937371833013351</v>
      </c>
      <c r="HZ62" s="3">
        <f t="shared" si="689"/>
        <v>53.466306090767482</v>
      </c>
      <c r="IA62" s="3">
        <f t="shared" si="689"/>
        <v>52.999354433542379</v>
      </c>
      <c r="IB62" s="3">
        <f t="shared" si="689"/>
        <v>52.536480930693884</v>
      </c>
      <c r="IC62" s="3">
        <f t="shared" si="689"/>
        <v>52.077649965380594</v>
      </c>
      <c r="ID62" s="3">
        <f t="shared" si="689"/>
        <v>51.62282623182324</v>
      </c>
      <c r="IE62" s="3">
        <f t="shared" si="689"/>
        <v>51.171974732587991</v>
      </c>
      <c r="IF62" s="3">
        <f t="shared" si="689"/>
        <v>50.72506077589351</v>
      </c>
      <c r="IG62" s="3">
        <f t="shared" si="689"/>
        <v>50.282049972941522</v>
      </c>
      <c r="IH62" s="3">
        <f t="shared" si="689"/>
        <v>49.842908235270684</v>
      </c>
      <c r="II62" s="3">
        <f t="shared" ref="II62:IT62" si="690">IH62*EXP(-1/$H11)+(IH58*$H11)/1*(1-EXP(-1/$H11))</f>
        <v>49.407601772133567</v>
      </c>
      <c r="IJ62" s="3">
        <f t="shared" si="690"/>
        <v>48.976097087896562</v>
      </c>
      <c r="IK62" s="3">
        <f t="shared" si="690"/>
        <v>48.548360979462473</v>
      </c>
      <c r="IL62" s="3">
        <f t="shared" si="690"/>
        <v>48.124360533715631</v>
      </c>
      <c r="IM62" s="3">
        <f t="shared" si="690"/>
        <v>47.704063124989332</v>
      </c>
      <c r="IN62" s="3">
        <f t="shared" si="690"/>
        <v>47.287436412555365</v>
      </c>
      <c r="IO62" s="3">
        <f t="shared" si="690"/>
        <v>46.874448338135494</v>
      </c>
      <c r="IP62" s="3">
        <f t="shared" si="690"/>
        <v>46.465067123434665</v>
      </c>
      <c r="IQ62" s="3">
        <f t="shared" si="690"/>
        <v>46.059261267695732</v>
      </c>
      <c r="IR62" s="3">
        <f t="shared" si="690"/>
        <v>45.656999545275589</v>
      </c>
      <c r="IS62" s="3">
        <f t="shared" si="690"/>
        <v>45.258251003242428</v>
      </c>
      <c r="IT62" s="71">
        <f t="shared" si="690"/>
        <v>44.862984958993991</v>
      </c>
    </row>
    <row r="63" spans="1:254" x14ac:dyDescent="0.25">
      <c r="A63" s="100"/>
      <c r="B63" s="20" t="s">
        <v>4</v>
      </c>
      <c r="C63" s="11">
        <f>P12</f>
        <v>11000</v>
      </c>
      <c r="D63" s="11">
        <f t="shared" ref="D63:AI63" si="691">C63*EXP(-1/$H12)+(C59*$H12)/1*(1-EXP(-1/$H12))</f>
        <v>10989.005498167126</v>
      </c>
      <c r="E63" s="11">
        <f t="shared" si="691"/>
        <v>10978.021985340665</v>
      </c>
      <c r="F63" s="11">
        <f t="shared" si="691"/>
        <v>10967.049450537104</v>
      </c>
      <c r="G63" s="11">
        <f t="shared" si="691"/>
        <v>10956.087882783908</v>
      </c>
      <c r="H63" s="11">
        <f t="shared" si="691"/>
        <v>10945.137271119507</v>
      </c>
      <c r="I63" s="11">
        <f t="shared" si="691"/>
        <v>10934.19760459329</v>
      </c>
      <c r="J63" s="11">
        <f t="shared" si="691"/>
        <v>10923.268872265588</v>
      </c>
      <c r="K63" s="11">
        <f t="shared" si="691"/>
        <v>10912.351063207669</v>
      </c>
      <c r="L63" s="11">
        <f t="shared" si="691"/>
        <v>10901.444166501722</v>
      </c>
      <c r="M63" s="11">
        <f t="shared" si="691"/>
        <v>10890.548171240851</v>
      </c>
      <c r="N63" s="11">
        <f t="shared" si="691"/>
        <v>10879.663066529058</v>
      </c>
      <c r="O63" s="11">
        <f t="shared" si="691"/>
        <v>10868.788841481239</v>
      </c>
      <c r="P63" s="11">
        <f t="shared" si="691"/>
        <v>10857.925485223166</v>
      </c>
      <c r="Q63" s="11">
        <f t="shared" si="691"/>
        <v>10847.072986891484</v>
      </c>
      <c r="R63" s="11">
        <f t="shared" si="691"/>
        <v>10836.231335633693</v>
      </c>
      <c r="S63" s="11">
        <f t="shared" si="691"/>
        <v>10825.40052060814</v>
      </c>
      <c r="T63" s="11">
        <f t="shared" si="691"/>
        <v>10814.580530984011</v>
      </c>
      <c r="U63" s="11">
        <f t="shared" si="691"/>
        <v>10803.771355941313</v>
      </c>
      <c r="V63" s="11">
        <f t="shared" si="691"/>
        <v>10792.972984670872</v>
      </c>
      <c r="W63" s="11">
        <f t="shared" si="691"/>
        <v>10782.185406374316</v>
      </c>
      <c r="X63" s="11">
        <f t="shared" si="691"/>
        <v>10771.408610264063</v>
      </c>
      <c r="Y63" s="11">
        <f t="shared" si="691"/>
        <v>10760.642585563319</v>
      </c>
      <c r="Z63" s="11">
        <f t="shared" si="691"/>
        <v>10749.887321506056</v>
      </c>
      <c r="AA63" s="11">
        <f t="shared" si="691"/>
        <v>10739.14280733701</v>
      </c>
      <c r="AB63" s="11">
        <f t="shared" si="691"/>
        <v>10728.409032311667</v>
      </c>
      <c r="AC63" s="11">
        <f t="shared" si="691"/>
        <v>10717.685985696251</v>
      </c>
      <c r="AD63" s="11">
        <f t="shared" si="691"/>
        <v>10706.973656767714</v>
      </c>
      <c r="AE63" s="11">
        <f t="shared" si="691"/>
        <v>10696.272034813725</v>
      </c>
      <c r="AF63" s="11">
        <f t="shared" si="691"/>
        <v>10685.581109132661</v>
      </c>
      <c r="AG63" s="11">
        <f t="shared" si="691"/>
        <v>10674.900869033598</v>
      </c>
      <c r="AH63" s="11">
        <f t="shared" si="691"/>
        <v>10664.231303836294</v>
      </c>
      <c r="AI63" s="11">
        <f t="shared" si="691"/>
        <v>10653.572402871181</v>
      </c>
      <c r="AJ63" s="11">
        <f t="shared" ref="AJ63:BO63" si="692">AI63*EXP(-1/$H12)+(AI59*$H12)/1*(1-EXP(-1/$H12))</f>
        <v>10642.924155479361</v>
      </c>
      <c r="AK63" s="11">
        <f t="shared" si="692"/>
        <v>10632.286551012581</v>
      </c>
      <c r="AL63" s="11">
        <f t="shared" si="692"/>
        <v>10621.65957883324</v>
      </c>
      <c r="AM63" s="11">
        <f t="shared" si="692"/>
        <v>10611.043228314362</v>
      </c>
      <c r="AN63" s="11">
        <f t="shared" si="692"/>
        <v>10600.437488839596</v>
      </c>
      <c r="AO63" s="11">
        <f t="shared" si="692"/>
        <v>10589.842349803203</v>
      </c>
      <c r="AP63" s="11">
        <f t="shared" si="692"/>
        <v>10579.257800610041</v>
      </c>
      <c r="AQ63" s="11">
        <f t="shared" si="692"/>
        <v>10568.683830675564</v>
      </c>
      <c r="AR63" s="11">
        <f t="shared" si="692"/>
        <v>10558.120429425797</v>
      </c>
      <c r="AS63" s="11">
        <f t="shared" si="692"/>
        <v>10547.567586297338</v>
      </c>
      <c r="AT63" s="11">
        <f t="shared" si="692"/>
        <v>10537.025290737347</v>
      </c>
      <c r="AU63" s="11">
        <f t="shared" si="692"/>
        <v>10526.493532203524</v>
      </c>
      <c r="AV63" s="11">
        <f t="shared" si="692"/>
        <v>10515.972300164109</v>
      </c>
      <c r="AW63" s="11">
        <f t="shared" si="692"/>
        <v>10505.461584097871</v>
      </c>
      <c r="AX63" s="11">
        <f t="shared" si="692"/>
        <v>10494.961373494094</v>
      </c>
      <c r="AY63" s="11">
        <f t="shared" si="692"/>
        <v>10484.471657852564</v>
      </c>
      <c r="AZ63" s="11">
        <f t="shared" si="692"/>
        <v>10473.992426683566</v>
      </c>
      <c r="BA63" s="11">
        <f t="shared" si="692"/>
        <v>10463.523669507867</v>
      </c>
      <c r="BB63" s="11">
        <f t="shared" si="692"/>
        <v>10453.06537585671</v>
      </c>
      <c r="BC63" s="11">
        <f t="shared" si="692"/>
        <v>10442.617535271798</v>
      </c>
      <c r="BD63" s="11">
        <f t="shared" si="692"/>
        <v>10432.180137305293</v>
      </c>
      <c r="BE63" s="11">
        <f t="shared" si="692"/>
        <v>10421.753171519795</v>
      </c>
      <c r="BF63" s="11">
        <f t="shared" si="692"/>
        <v>10411.336627488336</v>
      </c>
      <c r="BG63" s="11">
        <f t="shared" si="692"/>
        <v>10400.930494794373</v>
      </c>
      <c r="BH63" s="11">
        <f t="shared" si="692"/>
        <v>10390.534763031772</v>
      </c>
      <c r="BI63" s="11">
        <f t="shared" si="692"/>
        <v>10380.149421804799</v>
      </c>
      <c r="BJ63" s="11">
        <f t="shared" si="692"/>
        <v>10369.774460728113</v>
      </c>
      <c r="BK63" s="11">
        <f t="shared" si="692"/>
        <v>10359.409869426752</v>
      </c>
      <c r="BL63" s="11">
        <f t="shared" si="692"/>
        <v>10349.055637536123</v>
      </c>
      <c r="BM63" s="11">
        <f t="shared" si="692"/>
        <v>10338.711754701995</v>
      </c>
      <c r="BN63" s="11">
        <f t="shared" si="692"/>
        <v>10328.378210580482</v>
      </c>
      <c r="BO63" s="11">
        <f t="shared" si="692"/>
        <v>10318.054994838041</v>
      </c>
      <c r="BP63" s="11">
        <f t="shared" ref="BP63:CU63" si="693">BO63*EXP(-1/$H12)+(BO59*$H12)/1*(1-EXP(-1/$H12))</f>
        <v>10307.742097151455</v>
      </c>
      <c r="BQ63" s="11">
        <f t="shared" si="693"/>
        <v>10297.439507207824</v>
      </c>
      <c r="BR63" s="11">
        <f t="shared" si="693"/>
        <v>10287.147214704559</v>
      </c>
      <c r="BS63" s="11">
        <f t="shared" si="693"/>
        <v>10276.865209349366</v>
      </c>
      <c r="BT63" s="11">
        <f t="shared" si="693"/>
        <v>10266.593480860238</v>
      </c>
      <c r="BU63" s="11">
        <f t="shared" si="693"/>
        <v>10256.332018965448</v>
      </c>
      <c r="BV63" s="11">
        <f t="shared" si="693"/>
        <v>10246.080813403531</v>
      </c>
      <c r="BW63" s="11">
        <f t="shared" si="693"/>
        <v>10235.83985392328</v>
      </c>
      <c r="BX63" s="11">
        <f t="shared" si="693"/>
        <v>10225.609130283738</v>
      </c>
      <c r="BY63" s="11">
        <f t="shared" si="693"/>
        <v>10215.388632254177</v>
      </c>
      <c r="BZ63" s="11">
        <f t="shared" si="693"/>
        <v>10205.1783496141</v>
      </c>
      <c r="CA63" s="11">
        <f t="shared" si="693"/>
        <v>10194.978272153223</v>
      </c>
      <c r="CB63" s="11">
        <f t="shared" si="693"/>
        <v>10184.788389671468</v>
      </c>
      <c r="CC63" s="11">
        <f t="shared" si="693"/>
        <v>10174.608691978952</v>
      </c>
      <c r="CD63" s="11">
        <f t="shared" si="693"/>
        <v>10164.439168895975</v>
      </c>
      <c r="CE63" s="11">
        <f t="shared" si="693"/>
        <v>10154.279810253014</v>
      </c>
      <c r="CF63" s="11">
        <f t="shared" si="693"/>
        <v>10144.13060589071</v>
      </c>
      <c r="CG63" s="11">
        <f t="shared" si="693"/>
        <v>10133.991545659857</v>
      </c>
      <c r="CH63" s="11">
        <f t="shared" si="693"/>
        <v>10123.862619421394</v>
      </c>
      <c r="CI63" s="11">
        <f t="shared" si="693"/>
        <v>10113.743817046394</v>
      </c>
      <c r="CJ63" s="11">
        <f t="shared" si="693"/>
        <v>10103.635128416054</v>
      </c>
      <c r="CK63" s="11">
        <f t="shared" si="693"/>
        <v>10093.536543421684</v>
      </c>
      <c r="CL63" s="11">
        <f t="shared" si="693"/>
        <v>10083.448051964699</v>
      </c>
      <c r="CM63" s="11">
        <f t="shared" si="693"/>
        <v>10073.369643956605</v>
      </c>
      <c r="CN63" s="11">
        <f t="shared" si="693"/>
        <v>10063.301309318995</v>
      </c>
      <c r="CO63" s="11">
        <f t="shared" si="693"/>
        <v>10053.243037983533</v>
      </c>
      <c r="CP63" s="11">
        <f t="shared" si="693"/>
        <v>10043.194819891947</v>
      </c>
      <c r="CQ63" s="11">
        <f t="shared" si="693"/>
        <v>10033.156644996017</v>
      </c>
      <c r="CR63" s="11">
        <f t="shared" si="693"/>
        <v>10023.128503257569</v>
      </c>
      <c r="CS63" s="11">
        <f t="shared" si="693"/>
        <v>10013.110384648458</v>
      </c>
      <c r="CT63" s="11">
        <f t="shared" si="693"/>
        <v>10003.102279150567</v>
      </c>
      <c r="CU63" s="11">
        <f t="shared" si="693"/>
        <v>9993.104176755789</v>
      </c>
      <c r="CV63" s="11">
        <f t="shared" ref="CV63:DJ63" si="694">CU63*EXP(-1/$H12)+(CU59*$H12)/1*(1-EXP(-1/$H12))</f>
        <v>9983.1160674660205</v>
      </c>
      <c r="CW63" s="11">
        <f t="shared" si="694"/>
        <v>9973.137941293151</v>
      </c>
      <c r="CX63" s="11">
        <f t="shared" si="694"/>
        <v>9963.1697882590543</v>
      </c>
      <c r="CY63" s="11">
        <f t="shared" si="694"/>
        <v>9953.2115983955755</v>
      </c>
      <c r="CZ63" s="11">
        <f t="shared" si="694"/>
        <v>9943.2633617445263</v>
      </c>
      <c r="DA63" s="11">
        <f t="shared" si="694"/>
        <v>9933.3250683576662</v>
      </c>
      <c r="DB63" s="11">
        <f t="shared" si="694"/>
        <v>9923.3967082967029</v>
      </c>
      <c r="DC63" s="11">
        <f t="shared" si="694"/>
        <v>9913.4782716332738</v>
      </c>
      <c r="DD63" s="11">
        <f t="shared" si="694"/>
        <v>9903.5697484489428</v>
      </c>
      <c r="DE63" s="11">
        <f t="shared" si="694"/>
        <v>9893.6711288351853</v>
      </c>
      <c r="DF63" s="11">
        <f t="shared" si="694"/>
        <v>9883.782402893381</v>
      </c>
      <c r="DG63" s="11">
        <f t="shared" si="694"/>
        <v>9873.9035607348032</v>
      </c>
      <c r="DH63" s="11">
        <f t="shared" si="694"/>
        <v>9864.0345924806097</v>
      </c>
      <c r="DI63" s="11">
        <f t="shared" si="694"/>
        <v>9854.1754882618316</v>
      </c>
      <c r="DJ63" s="11">
        <f t="shared" si="694"/>
        <v>9844.3262382193625</v>
      </c>
      <c r="DK63" s="11">
        <f t="shared" ref="DK63:EP63" si="695">DJ63*EXP(-1/$H12)+(DJ59*$H12)/1*(1-EXP(-1/$H12))</f>
        <v>9834.4868325039515</v>
      </c>
      <c r="DL63" s="11">
        <f t="shared" si="695"/>
        <v>9824.657261276192</v>
      </c>
      <c r="DM63" s="11">
        <f t="shared" si="695"/>
        <v>9814.8375147065126</v>
      </c>
      <c r="DN63" s="11">
        <f t="shared" si="695"/>
        <v>9805.0275829751663</v>
      </c>
      <c r="DO63" s="11">
        <f t="shared" si="695"/>
        <v>9795.2274562722196</v>
      </c>
      <c r="DP63" s="11">
        <f t="shared" si="695"/>
        <v>9785.437124797545</v>
      </c>
      <c r="DQ63" s="11">
        <f t="shared" si="695"/>
        <v>9775.6565787608124</v>
      </c>
      <c r="DR63" s="11">
        <f t="shared" si="695"/>
        <v>9765.8858083814721</v>
      </c>
      <c r="DS63" s="11">
        <f t="shared" si="695"/>
        <v>9756.1248038887552</v>
      </c>
      <c r="DT63" s="11">
        <f t="shared" si="695"/>
        <v>9746.3735555216535</v>
      </c>
      <c r="DU63" s="11">
        <f t="shared" si="695"/>
        <v>9736.6320535289196</v>
      </c>
      <c r="DV63" s="11">
        <f t="shared" si="695"/>
        <v>9726.9002881690521</v>
      </c>
      <c r="DW63" s="11">
        <f t="shared" si="695"/>
        <v>9717.1782497102831</v>
      </c>
      <c r="DX63" s="11">
        <f t="shared" si="695"/>
        <v>9707.4659284305726</v>
      </c>
      <c r="DY63" s="11">
        <f t="shared" si="695"/>
        <v>9697.7633146175995</v>
      </c>
      <c r="DZ63" s="11">
        <f t="shared" si="695"/>
        <v>9688.0703985687487</v>
      </c>
      <c r="EA63" s="11">
        <f t="shared" si="695"/>
        <v>9678.3871705911042</v>
      </c>
      <c r="EB63" s="11">
        <f t="shared" si="695"/>
        <v>9668.7136210014378</v>
      </c>
      <c r="EC63" s="11">
        <f t="shared" si="695"/>
        <v>9659.0497401261982</v>
      </c>
      <c r="ED63" s="11">
        <f t="shared" si="695"/>
        <v>9649.3955183015023</v>
      </c>
      <c r="EE63" s="11">
        <f t="shared" si="695"/>
        <v>9639.7509458731292</v>
      </c>
      <c r="EF63" s="11">
        <f t="shared" si="695"/>
        <v>9630.1160131965062</v>
      </c>
      <c r="EG63" s="11">
        <f t="shared" si="695"/>
        <v>9620.4907106366991</v>
      </c>
      <c r="EH63" s="11">
        <f t="shared" si="695"/>
        <v>9610.8750285684036</v>
      </c>
      <c r="EI63" s="11">
        <f t="shared" si="695"/>
        <v>9601.268957375938</v>
      </c>
      <c r="EJ63" s="11">
        <f t="shared" si="695"/>
        <v>9591.6724874532301</v>
      </c>
      <c r="EK63" s="11">
        <f t="shared" si="695"/>
        <v>9582.0856092038084</v>
      </c>
      <c r="EL63" s="11">
        <f t="shared" si="695"/>
        <v>9572.5083130407947</v>
      </c>
      <c r="EM63" s="11">
        <f t="shared" si="695"/>
        <v>9562.9405893868916</v>
      </c>
      <c r="EN63" s="11">
        <f t="shared" si="695"/>
        <v>9553.3824286743748</v>
      </c>
      <c r="EO63" s="11">
        <f t="shared" si="695"/>
        <v>9543.8338213450825</v>
      </c>
      <c r="EP63" s="11">
        <f t="shared" si="695"/>
        <v>9534.2947578504063</v>
      </c>
      <c r="EQ63" s="11">
        <f t="shared" ref="EQ63:FV63" si="696">EP63*EXP(-1/$H12)+(EP59*$H12)/1*(1-EXP(-1/$H12))</f>
        <v>9524.7652286512839</v>
      </c>
      <c r="ER63" s="11">
        <f t="shared" si="696"/>
        <v>9515.2452242181826</v>
      </c>
      <c r="ES63" s="11">
        <f t="shared" si="696"/>
        <v>9505.7347350310993</v>
      </c>
      <c r="ET63" s="11">
        <f t="shared" si="696"/>
        <v>9496.2337515795425</v>
      </c>
      <c r="EU63" s="11">
        <f t="shared" si="696"/>
        <v>9486.7422643625287</v>
      </c>
      <c r="EV63" s="11">
        <f t="shared" si="696"/>
        <v>9477.260263888571</v>
      </c>
      <c r="EW63" s="11">
        <f t="shared" si="696"/>
        <v>9467.7877406756652</v>
      </c>
      <c r="EX63" s="11">
        <f t="shared" si="696"/>
        <v>9458.3246852512893</v>
      </c>
      <c r="EY63" s="11">
        <f t="shared" si="696"/>
        <v>9448.8710881523875</v>
      </c>
      <c r="EZ63" s="11">
        <f t="shared" si="696"/>
        <v>9439.4269399253608</v>
      </c>
      <c r="FA63" s="11">
        <f t="shared" si="696"/>
        <v>9429.9922311260616</v>
      </c>
      <c r="FB63" s="11">
        <f t="shared" si="696"/>
        <v>9420.5669523197794</v>
      </c>
      <c r="FC63" s="11">
        <f t="shared" si="696"/>
        <v>9411.1510940812332</v>
      </c>
      <c r="FD63" s="11">
        <f t="shared" si="696"/>
        <v>9401.7446469945662</v>
      </c>
      <c r="FE63" s="11">
        <f t="shared" si="696"/>
        <v>9392.3476016533295</v>
      </c>
      <c r="FF63" s="11">
        <f t="shared" si="696"/>
        <v>9382.9599486604766</v>
      </c>
      <c r="FG63" s="11">
        <f t="shared" si="696"/>
        <v>9373.5816786283558</v>
      </c>
      <c r="FH63" s="11">
        <f t="shared" si="696"/>
        <v>9364.2127821786944</v>
      </c>
      <c r="FI63" s="11">
        <f t="shared" si="696"/>
        <v>9354.8532499425946</v>
      </c>
      <c r="FJ63" s="11">
        <f t="shared" si="696"/>
        <v>9345.5030725605247</v>
      </c>
      <c r="FK63" s="11">
        <f t="shared" si="696"/>
        <v>9336.1622406823062</v>
      </c>
      <c r="FL63" s="11">
        <f t="shared" si="696"/>
        <v>9326.8307449671065</v>
      </c>
      <c r="FM63" s="11">
        <f t="shared" si="696"/>
        <v>9317.5085760834281</v>
      </c>
      <c r="FN63" s="11">
        <f t="shared" si="696"/>
        <v>9308.1957247091032</v>
      </c>
      <c r="FO63" s="11">
        <f t="shared" si="696"/>
        <v>9298.8921815312788</v>
      </c>
      <c r="FP63" s="11">
        <f t="shared" si="696"/>
        <v>9289.5979372464099</v>
      </c>
      <c r="FQ63" s="11">
        <f t="shared" si="696"/>
        <v>9280.3129825602537</v>
      </c>
      <c r="FR63" s="11">
        <f t="shared" si="696"/>
        <v>9271.0373081878533</v>
      </c>
      <c r="FS63" s="11">
        <f t="shared" si="696"/>
        <v>9261.7709048535326</v>
      </c>
      <c r="FT63" s="11">
        <f t="shared" si="696"/>
        <v>9252.51376329089</v>
      </c>
      <c r="FU63" s="11">
        <f t="shared" si="696"/>
        <v>9243.2658742427811</v>
      </c>
      <c r="FV63" s="11">
        <f t="shared" si="696"/>
        <v>9234.0272284613166</v>
      </c>
      <c r="FW63" s="11">
        <f t="shared" ref="FW63:HB63" si="697">FV63*EXP(-1/$H12)+(FV59*$H12)/1*(1-EXP(-1/$H12))</f>
        <v>9224.7978167078491</v>
      </c>
      <c r="FX63" s="11">
        <f t="shared" si="697"/>
        <v>9215.5776297529683</v>
      </c>
      <c r="FY63" s="11">
        <f t="shared" si="697"/>
        <v>9206.3666583764843</v>
      </c>
      <c r="FZ63" s="11">
        <f t="shared" si="697"/>
        <v>9197.164893367426</v>
      </c>
      <c r="GA63" s="11">
        <f t="shared" si="697"/>
        <v>9187.9723255240278</v>
      </c>
      <c r="GB63" s="11">
        <f t="shared" si="697"/>
        <v>9178.7889456537214</v>
      </c>
      <c r="GC63" s="11">
        <f t="shared" si="697"/>
        <v>9169.6147445731258</v>
      </c>
      <c r="GD63" s="11">
        <f t="shared" si="697"/>
        <v>9160.4497131080388</v>
      </c>
      <c r="GE63" s="11">
        <f t="shared" si="697"/>
        <v>9151.2938420934279</v>
      </c>
      <c r="GF63" s="11">
        <f t="shared" si="697"/>
        <v>9142.1471223734206</v>
      </c>
      <c r="GG63" s="11">
        <f t="shared" si="697"/>
        <v>9133.009544801298</v>
      </c>
      <c r="GH63" s="11">
        <f t="shared" si="697"/>
        <v>9123.8811002394814</v>
      </c>
      <c r="GI63" s="11">
        <f t="shared" si="697"/>
        <v>9114.7617795595252</v>
      </c>
      <c r="GJ63" s="11">
        <f t="shared" si="697"/>
        <v>9105.6515736421079</v>
      </c>
      <c r="GK63" s="11">
        <f t="shared" si="697"/>
        <v>9096.5504733770231</v>
      </c>
      <c r="GL63" s="11">
        <f t="shared" si="697"/>
        <v>9087.45846966317</v>
      </c>
      <c r="GM63" s="11">
        <f t="shared" si="697"/>
        <v>9078.3755534085449</v>
      </c>
      <c r="GN63" s="11">
        <f t="shared" si="697"/>
        <v>9069.3017155302296</v>
      </c>
      <c r="GO63" s="11">
        <f t="shared" si="697"/>
        <v>9060.2369469543846</v>
      </c>
      <c r="GP63" s="11">
        <f t="shared" si="697"/>
        <v>9051.1812386162419</v>
      </c>
      <c r="GQ63" s="11">
        <f t="shared" si="697"/>
        <v>9042.1345814600918</v>
      </c>
      <c r="GR63" s="11">
        <f t="shared" si="697"/>
        <v>9033.0969664392778</v>
      </c>
      <c r="GS63" s="11">
        <f t="shared" si="697"/>
        <v>9024.068384516182</v>
      </c>
      <c r="GT63" s="11">
        <f t="shared" si="697"/>
        <v>9015.0488266622233</v>
      </c>
      <c r="GU63" s="11">
        <f t="shared" si="697"/>
        <v>9006.0382838578425</v>
      </c>
      <c r="GV63" s="11">
        <f t="shared" si="697"/>
        <v>8997.0367470924957</v>
      </c>
      <c r="GW63" s="11">
        <f t="shared" si="697"/>
        <v>8988.0442073646464</v>
      </c>
      <c r="GX63" s="11">
        <f t="shared" si="697"/>
        <v>8979.0606556817529</v>
      </c>
      <c r="GY63" s="11">
        <f t="shared" si="697"/>
        <v>8970.0860830602633</v>
      </c>
      <c r="GZ63" s="11">
        <f t="shared" si="697"/>
        <v>8961.1204805256039</v>
      </c>
      <c r="HA63" s="11">
        <f t="shared" si="697"/>
        <v>8952.1638391121724</v>
      </c>
      <c r="HB63" s="11">
        <f t="shared" si="697"/>
        <v>8943.216149863325</v>
      </c>
      <c r="HC63" s="11">
        <f t="shared" ref="HC63:IH63" si="698">HB63*EXP(-1/$H12)+(HB59*$H12)/1*(1-EXP(-1/$H12))</f>
        <v>8934.2774038313728</v>
      </c>
      <c r="HD63" s="11">
        <f t="shared" si="698"/>
        <v>8925.3475920775691</v>
      </c>
      <c r="HE63" s="11">
        <f t="shared" si="698"/>
        <v>8916.4267056721019</v>
      </c>
      <c r="HF63" s="11">
        <f t="shared" si="698"/>
        <v>8907.5147356940834</v>
      </c>
      <c r="HG63" s="11">
        <f t="shared" si="698"/>
        <v>8898.6116732315422</v>
      </c>
      <c r="HH63" s="11">
        <f t="shared" si="698"/>
        <v>8889.7175093814167</v>
      </c>
      <c r="HI63" s="11">
        <f t="shared" si="698"/>
        <v>8880.8322352495416</v>
      </c>
      <c r="HJ63" s="11">
        <f t="shared" si="698"/>
        <v>8871.9558419506411</v>
      </c>
      <c r="HK63" s="11">
        <f t="shared" si="698"/>
        <v>8863.0883206083217</v>
      </c>
      <c r="HL63" s="11">
        <f t="shared" si="698"/>
        <v>8854.229662355061</v>
      </c>
      <c r="HM63" s="11">
        <f t="shared" si="698"/>
        <v>8845.3798583322005</v>
      </c>
      <c r="HN63" s="11">
        <f t="shared" si="698"/>
        <v>8836.5388996899364</v>
      </c>
      <c r="HO63" s="11">
        <f t="shared" si="698"/>
        <v>8827.7067775873074</v>
      </c>
      <c r="HP63" s="11">
        <f t="shared" si="698"/>
        <v>8818.8834831921922</v>
      </c>
      <c r="HQ63" s="11">
        <f t="shared" si="698"/>
        <v>8810.0690076812953</v>
      </c>
      <c r="HR63" s="11">
        <f t="shared" si="698"/>
        <v>8801.2633422401395</v>
      </c>
      <c r="HS63" s="11">
        <f t="shared" si="698"/>
        <v>8792.466478063061</v>
      </c>
      <c r="HT63" s="11">
        <f t="shared" si="698"/>
        <v>8783.6784063531923</v>
      </c>
      <c r="HU63" s="11">
        <f t="shared" si="698"/>
        <v>8774.8991183224625</v>
      </c>
      <c r="HV63" s="11">
        <f t="shared" si="698"/>
        <v>8766.1286051915813</v>
      </c>
      <c r="HW63" s="11">
        <f t="shared" si="698"/>
        <v>8757.3668581900365</v>
      </c>
      <c r="HX63" s="11">
        <f t="shared" si="698"/>
        <v>8748.61386855608</v>
      </c>
      <c r="HY63" s="11">
        <f t="shared" si="698"/>
        <v>8739.8696275367201</v>
      </c>
      <c r="HZ63" s="11">
        <f t="shared" si="698"/>
        <v>8731.1341263877166</v>
      </c>
      <c r="IA63" s="11">
        <f t="shared" si="698"/>
        <v>8722.4073563735674</v>
      </c>
      <c r="IB63" s="11">
        <f t="shared" si="698"/>
        <v>8713.6893087675016</v>
      </c>
      <c r="IC63" s="11">
        <f t="shared" si="698"/>
        <v>8704.9799748514706</v>
      </c>
      <c r="ID63" s="11">
        <f t="shared" si="698"/>
        <v>8696.2793459161403</v>
      </c>
      <c r="IE63" s="11">
        <f t="shared" si="698"/>
        <v>8687.5874132608806</v>
      </c>
      <c r="IF63" s="11">
        <f t="shared" si="698"/>
        <v>8678.9041681937579</v>
      </c>
      <c r="IG63" s="11">
        <f t="shared" si="698"/>
        <v>8670.2296020315262</v>
      </c>
      <c r="IH63" s="11">
        <f t="shared" si="698"/>
        <v>8661.5637060996196</v>
      </c>
      <c r="II63" s="11">
        <f t="shared" ref="II63:IT63" si="699">IH63*EXP(-1/$H12)+(IH59*$H12)/1*(1-EXP(-1/$H12))</f>
        <v>8652.9064717321398</v>
      </c>
      <c r="IJ63" s="11">
        <f t="shared" si="699"/>
        <v>8644.2578902718524</v>
      </c>
      <c r="IK63" s="11">
        <f t="shared" si="699"/>
        <v>8635.6179530701756</v>
      </c>
      <c r="IL63" s="11">
        <f t="shared" si="699"/>
        <v>8626.9866514871719</v>
      </c>
      <c r="IM63" s="11">
        <f t="shared" si="699"/>
        <v>8618.3639768915382</v>
      </c>
      <c r="IN63" s="11">
        <f t="shared" si="699"/>
        <v>8609.7499206606008</v>
      </c>
      <c r="IO63" s="11">
        <f t="shared" si="699"/>
        <v>8601.1444741803007</v>
      </c>
      <c r="IP63" s="11">
        <f t="shared" si="699"/>
        <v>8592.5476288451919</v>
      </c>
      <c r="IQ63" s="11">
        <f t="shared" si="699"/>
        <v>8583.9593760584285</v>
      </c>
      <c r="IR63" s="11">
        <f t="shared" si="699"/>
        <v>8575.3797072317557</v>
      </c>
      <c r="IS63" s="11">
        <f t="shared" si="699"/>
        <v>8566.8086137855043</v>
      </c>
      <c r="IT63" s="72">
        <f t="shared" si="699"/>
        <v>8558.2460871485819</v>
      </c>
    </row>
    <row r="64" spans="1:254" x14ac:dyDescent="0.25">
      <c r="A64" s="95" t="s">
        <v>88</v>
      </c>
      <c r="B64" s="19" t="s">
        <v>1</v>
      </c>
      <c r="C64" s="2">
        <f>I9</f>
        <v>395000</v>
      </c>
      <c r="D64" s="2">
        <f t="shared" ref="D64:BO64" si="700">$B9+$O9*D60/$C60</f>
        <v>425213.82888707297</v>
      </c>
      <c r="E64" s="2">
        <f t="shared" si="700"/>
        <v>426102.46208432905</v>
      </c>
      <c r="F64" s="2">
        <f t="shared" si="700"/>
        <v>426899.2863232533</v>
      </c>
      <c r="G64" s="2">
        <f t="shared" si="700"/>
        <v>427618.08606314904</v>
      </c>
      <c r="H64" s="2">
        <f t="shared" si="700"/>
        <v>428268.28279256716</v>
      </c>
      <c r="I64" s="2">
        <f t="shared" si="700"/>
        <v>428858.02364747797</v>
      </c>
      <c r="J64" s="2">
        <f t="shared" si="700"/>
        <v>429394.56040092738</v>
      </c>
      <c r="K64" s="2">
        <f t="shared" si="700"/>
        <v>429886.0082668715</v>
      </c>
      <c r="L64" s="2">
        <f t="shared" si="700"/>
        <v>430337.33722025529</v>
      </c>
      <c r="M64" s="2">
        <f t="shared" si="700"/>
        <v>430752.85415916593</v>
      </c>
      <c r="N64" s="2">
        <f t="shared" si="700"/>
        <v>431136.42769658414</v>
      </c>
      <c r="O64" s="2">
        <f t="shared" si="700"/>
        <v>431492.2695024875</v>
      </c>
      <c r="P64" s="2">
        <f t="shared" si="700"/>
        <v>431823.3150931563</v>
      </c>
      <c r="Q64" s="2">
        <f t="shared" si="700"/>
        <v>432131.87068985146</v>
      </c>
      <c r="R64" s="2">
        <f t="shared" si="700"/>
        <v>432419.66658007744</v>
      </c>
      <c r="S64" s="2">
        <f t="shared" si="700"/>
        <v>432689.36065499112</v>
      </c>
      <c r="T64" s="2">
        <f t="shared" si="700"/>
        <v>432942.23864263133</v>
      </c>
      <c r="U64" s="2">
        <f t="shared" si="700"/>
        <v>433179.50703185832</v>
      </c>
      <c r="V64" s="2">
        <f t="shared" si="700"/>
        <v>433402.75377246895</v>
      </c>
      <c r="W64" s="2">
        <f t="shared" si="700"/>
        <v>433612.94184928387</v>
      </c>
      <c r="X64" s="2">
        <f t="shared" si="700"/>
        <v>433810.6564834842</v>
      </c>
      <c r="Y64" s="2">
        <f t="shared" si="700"/>
        <v>433997.18648064754</v>
      </c>
      <c r="Z64" s="2">
        <f t="shared" si="700"/>
        <v>434172.96712080308</v>
      </c>
      <c r="AA64" s="2">
        <f t="shared" si="700"/>
        <v>434338.73748031206</v>
      </c>
      <c r="AB64" s="2">
        <f t="shared" si="700"/>
        <v>434495.08861207077</v>
      </c>
      <c r="AC64" s="2">
        <f t="shared" si="700"/>
        <v>434642.3432327417</v>
      </c>
      <c r="AD64" s="2">
        <f t="shared" si="700"/>
        <v>434781.21700947126</v>
      </c>
      <c r="AE64" s="2">
        <f t="shared" si="700"/>
        <v>434911.79992393486</v>
      </c>
      <c r="AF64" s="2">
        <f t="shared" si="700"/>
        <v>435034.74215833965</v>
      </c>
      <c r="AG64" s="2">
        <f t="shared" si="700"/>
        <v>435150.15463014634</v>
      </c>
      <c r="AH64" s="2">
        <f t="shared" si="700"/>
        <v>435258.57082259329</v>
      </c>
      <c r="AI64" s="2">
        <f t="shared" si="700"/>
        <v>435360.11043067346</v>
      </c>
      <c r="AJ64" s="2">
        <f t="shared" si="700"/>
        <v>435455.18687289825</v>
      </c>
      <c r="AK64" s="2">
        <f t="shared" si="700"/>
        <v>435543.93251016323</v>
      </c>
      <c r="AL64" s="2">
        <f t="shared" si="700"/>
        <v>435626.69834721135</v>
      </c>
      <c r="AM64" s="2">
        <f t="shared" si="700"/>
        <v>435703.50868919661</v>
      </c>
      <c r="AN64" s="2">
        <f t="shared" si="700"/>
        <v>435774.78716063348</v>
      </c>
      <c r="AO64" s="2">
        <f t="shared" si="700"/>
        <v>435840.60502148746</v>
      </c>
      <c r="AP64" s="2">
        <f t="shared" si="700"/>
        <v>435901.20389770239</v>
      </c>
      <c r="AQ64" s="2">
        <f t="shared" si="700"/>
        <v>435956.79671291192</v>
      </c>
      <c r="AR64" s="2">
        <f t="shared" si="700"/>
        <v>436007.46453543223</v>
      </c>
      <c r="AS64" s="2">
        <f t="shared" si="700"/>
        <v>436053.52217889368</v>
      </c>
      <c r="AT64" s="2">
        <f t="shared" si="700"/>
        <v>436094.98377788777</v>
      </c>
      <c r="AU64" s="2">
        <f t="shared" si="700"/>
        <v>436132.15810199874</v>
      </c>
      <c r="AV64" s="2">
        <f t="shared" si="700"/>
        <v>436165.12120693718</v>
      </c>
      <c r="AW64" s="2">
        <f t="shared" si="700"/>
        <v>436193.88426199125</v>
      </c>
      <c r="AX64" s="2">
        <f t="shared" si="700"/>
        <v>436218.79754490848</v>
      </c>
      <c r="AY64" s="2">
        <f t="shared" si="700"/>
        <v>436239.92546608904</v>
      </c>
      <c r="AZ64" s="2">
        <f t="shared" si="700"/>
        <v>436257.27585299662</v>
      </c>
      <c r="BA64" s="2">
        <f t="shared" si="700"/>
        <v>436271.19269212428</v>
      </c>
      <c r="BB64" s="2">
        <f t="shared" si="700"/>
        <v>436281.72026828898</v>
      </c>
      <c r="BC64" s="2">
        <f t="shared" si="700"/>
        <v>436288.86325563345</v>
      </c>
      <c r="BD64" s="2">
        <f t="shared" si="700"/>
        <v>436292.94364694931</v>
      </c>
      <c r="BE64" s="2">
        <f t="shared" si="700"/>
        <v>436293.98638174467</v>
      </c>
      <c r="BF64" s="2">
        <f t="shared" si="700"/>
        <v>436291.993332866</v>
      </c>
      <c r="BG64" s="2">
        <f t="shared" si="700"/>
        <v>436287.31300316623</v>
      </c>
      <c r="BH64" s="2">
        <f t="shared" si="700"/>
        <v>436279.9551181175</v>
      </c>
      <c r="BI64" s="2">
        <f t="shared" si="700"/>
        <v>436269.91864021996</v>
      </c>
      <c r="BJ64" s="2">
        <f t="shared" si="700"/>
        <v>436257.23615222296</v>
      </c>
      <c r="BK64" s="2">
        <f t="shared" si="700"/>
        <v>436242.27004825626</v>
      </c>
      <c r="BL64" s="2">
        <f t="shared" si="700"/>
        <v>436225.01603949786</v>
      </c>
      <c r="BM64" s="2">
        <f t="shared" si="700"/>
        <v>436205.47000208352</v>
      </c>
      <c r="BN64" s="2">
        <f t="shared" si="700"/>
        <v>436183.70260029496</v>
      </c>
      <c r="BO64" s="2">
        <f t="shared" si="700"/>
        <v>436160.00981487927</v>
      </c>
      <c r="BP64" s="2">
        <f t="shared" ref="BP64:EA64" si="701">$B9+$O9*BP60/$C60</f>
        <v>436134.38455281674</v>
      </c>
      <c r="BQ64" s="2">
        <f t="shared" si="701"/>
        <v>436106.81991151895</v>
      </c>
      <c r="BR64" s="2">
        <f t="shared" si="701"/>
        <v>436077.41625708621</v>
      </c>
      <c r="BS64" s="2">
        <f t="shared" si="701"/>
        <v>436046.40050134843</v>
      </c>
      <c r="BT64" s="2">
        <f t="shared" si="701"/>
        <v>436013.76316547568</v>
      </c>
      <c r="BU64" s="2">
        <f t="shared" si="701"/>
        <v>435979.49498518649</v>
      </c>
      <c r="BV64" s="2">
        <f t="shared" si="701"/>
        <v>435943.73827903421</v>
      </c>
      <c r="BW64" s="2">
        <f t="shared" si="701"/>
        <v>435906.68498492497</v>
      </c>
      <c r="BX64" s="2">
        <f t="shared" si="701"/>
        <v>435868.32323353819</v>
      </c>
      <c r="BY64" s="2">
        <f t="shared" si="701"/>
        <v>435828.64139816782</v>
      </c>
      <c r="BZ64" s="2">
        <f t="shared" si="701"/>
        <v>435787.62808821548</v>
      </c>
      <c r="CA64" s="2">
        <f t="shared" si="701"/>
        <v>435745.43654283939</v>
      </c>
      <c r="CB64" s="2">
        <f t="shared" si="701"/>
        <v>435702.27389418607</v>
      </c>
      <c r="CC64" s="2">
        <f t="shared" si="701"/>
        <v>435658.12593578466</v>
      </c>
      <c r="CD64" s="2">
        <f t="shared" si="701"/>
        <v>435612.97873179079</v>
      </c>
      <c r="CE64" s="2">
        <f t="shared" si="701"/>
        <v>435566.81861062732</v>
      </c>
      <c r="CF64" s="2">
        <f t="shared" si="701"/>
        <v>435519.78556257102</v>
      </c>
      <c r="CG64" s="2">
        <f t="shared" si="701"/>
        <v>435472.06990841299</v>
      </c>
      <c r="CH64" s="2">
        <f t="shared" si="701"/>
        <v>435423.65547647898</v>
      </c>
      <c r="CI64" s="2">
        <f t="shared" si="701"/>
        <v>435374.52639021061</v>
      </c>
      <c r="CJ64" s="2">
        <f t="shared" si="701"/>
        <v>435324.66706177889</v>
      </c>
      <c r="CK64" s="2">
        <f t="shared" si="701"/>
        <v>435274.19838804152</v>
      </c>
      <c r="CL64" s="2">
        <f t="shared" si="701"/>
        <v>435223.28600432503</v>
      </c>
      <c r="CM64" s="2">
        <f t="shared" si="701"/>
        <v>435171.91225865722</v>
      </c>
      <c r="CN64" s="2">
        <f t="shared" si="701"/>
        <v>435120.05981227884</v>
      </c>
      <c r="CO64" s="2">
        <f t="shared" si="701"/>
        <v>435067.71163319709</v>
      </c>
      <c r="CP64" s="2">
        <f t="shared" si="701"/>
        <v>435014.97129572771</v>
      </c>
      <c r="CQ64" s="2">
        <f t="shared" si="701"/>
        <v>434961.98194044351</v>
      </c>
      <c r="CR64" s="2">
        <f t="shared" si="701"/>
        <v>434908.72486055957</v>
      </c>
      <c r="CS64" s="2">
        <f t="shared" si="701"/>
        <v>434861.10381537536</v>
      </c>
      <c r="CT64" s="2">
        <f t="shared" si="701"/>
        <v>434818.89738480019</v>
      </c>
      <c r="CU64" s="2">
        <f t="shared" si="701"/>
        <v>434782.008927132</v>
      </c>
      <c r="CV64" s="2">
        <f t="shared" si="701"/>
        <v>434750.38650124031</v>
      </c>
      <c r="CW64" s="2">
        <f t="shared" si="701"/>
        <v>434723.82406467886</v>
      </c>
      <c r="CX64" s="2">
        <f t="shared" si="701"/>
        <v>434702.12128334347</v>
      </c>
      <c r="CY64" s="2">
        <f t="shared" si="701"/>
        <v>434685.08338310162</v>
      </c>
      <c r="CZ64" s="2">
        <f t="shared" si="701"/>
        <v>434672.63294923509</v>
      </c>
      <c r="DA64" s="2">
        <f t="shared" si="701"/>
        <v>434664.73439987691</v>
      </c>
      <c r="DB64" s="2">
        <f t="shared" si="701"/>
        <v>434661.20645201032</v>
      </c>
      <c r="DC64" s="2">
        <f t="shared" si="701"/>
        <v>434661.87287549116</v>
      </c>
      <c r="DD64" s="2">
        <f t="shared" si="701"/>
        <v>434666.56236031302</v>
      </c>
      <c r="DE64" s="2">
        <f t="shared" si="701"/>
        <v>434675.2052812794</v>
      </c>
      <c r="DF64" s="2">
        <f t="shared" si="701"/>
        <v>434687.76832800475</v>
      </c>
      <c r="DG64" s="2">
        <f t="shared" si="701"/>
        <v>434704.09218099812</v>
      </c>
      <c r="DH64" s="2">
        <f t="shared" si="701"/>
        <v>434724.02198494266</v>
      </c>
      <c r="DI64" s="2">
        <f t="shared" si="701"/>
        <v>434747.407230329</v>
      </c>
      <c r="DJ64" s="2">
        <f t="shared" si="701"/>
        <v>434774.18458835164</v>
      </c>
      <c r="DK64" s="2">
        <f t="shared" si="701"/>
        <v>434804.32194862829</v>
      </c>
      <c r="DL64" s="2">
        <f t="shared" si="701"/>
        <v>434837.67945172766</v>
      </c>
      <c r="DM64" s="2">
        <f t="shared" si="701"/>
        <v>434874.12117531651</v>
      </c>
      <c r="DN64" s="2">
        <f t="shared" si="701"/>
        <v>434913.51502890844</v>
      </c>
      <c r="DO64" s="2">
        <f t="shared" si="701"/>
        <v>434955.81902641588</v>
      </c>
      <c r="DP64" s="2">
        <f t="shared" si="701"/>
        <v>435001.02303489577</v>
      </c>
      <c r="DQ64" s="2">
        <f t="shared" si="701"/>
        <v>435049.00408712169</v>
      </c>
      <c r="DR64" s="2">
        <f t="shared" si="701"/>
        <v>435099.64268918801</v>
      </c>
      <c r="DS64" s="2">
        <f t="shared" si="701"/>
        <v>435152.82272697648</v>
      </c>
      <c r="DT64" s="2">
        <f t="shared" si="701"/>
        <v>435208.51436298975</v>
      </c>
      <c r="DU64" s="2">
        <f t="shared" si="701"/>
        <v>435266.71808033623</v>
      </c>
      <c r="DV64" s="2">
        <f t="shared" si="701"/>
        <v>435327.32567704143</v>
      </c>
      <c r="DW64" s="2">
        <f t="shared" si="701"/>
        <v>435390.23201447504</v>
      </c>
      <c r="DX64" s="2">
        <f t="shared" si="701"/>
        <v>435455.33493432892</v>
      </c>
      <c r="DY64" s="2">
        <f t="shared" si="701"/>
        <v>435522.60392151918</v>
      </c>
      <c r="DZ64" s="2">
        <f t="shared" si="701"/>
        <v>435592.03374998504</v>
      </c>
      <c r="EA64" s="2">
        <f t="shared" si="701"/>
        <v>435663.52933167119</v>
      </c>
      <c r="EB64" s="2">
        <f t="shared" ref="EB64:GM64" si="702">$B9+$O9*EB60/$C60</f>
        <v>435736.99827563239</v>
      </c>
      <c r="EC64" s="2">
        <f t="shared" si="702"/>
        <v>435812.35081452783</v>
      </c>
      <c r="ED64" s="2">
        <f t="shared" si="702"/>
        <v>435889.55524305993</v>
      </c>
      <c r="EE64" s="2">
        <f t="shared" si="702"/>
        <v>435968.60048310319</v>
      </c>
      <c r="EF64" s="2">
        <f t="shared" si="702"/>
        <v>436049.40309468971</v>
      </c>
      <c r="EG64" s="2">
        <f t="shared" si="702"/>
        <v>436131.88200834621</v>
      </c>
      <c r="EH64" s="2">
        <f t="shared" si="702"/>
        <v>436215.95846016752</v>
      </c>
      <c r="EI64" s="2">
        <f t="shared" si="702"/>
        <v>436301.6196631802</v>
      </c>
      <c r="EJ64" s="2">
        <f t="shared" si="702"/>
        <v>436388.87584634812</v>
      </c>
      <c r="EK64" s="2">
        <f t="shared" si="702"/>
        <v>436477.6535064138</v>
      </c>
      <c r="EL64" s="2">
        <f t="shared" si="702"/>
        <v>436567.88122778095</v>
      </c>
      <c r="EM64" s="2">
        <f t="shared" si="702"/>
        <v>436659.48962510051</v>
      </c>
      <c r="EN64" s="2">
        <f t="shared" si="702"/>
        <v>436752.47437161248</v>
      </c>
      <c r="EO64" s="2">
        <f t="shared" si="702"/>
        <v>436846.85368464788</v>
      </c>
      <c r="EP64" s="2">
        <f t="shared" si="702"/>
        <v>436942.56267343147</v>
      </c>
      <c r="EQ64" s="2">
        <f t="shared" si="702"/>
        <v>437039.53828720329</v>
      </c>
      <c r="ER64" s="2">
        <f t="shared" si="702"/>
        <v>437137.71926444827</v>
      </c>
      <c r="ES64" s="2">
        <f t="shared" si="702"/>
        <v>437237.09458292427</v>
      </c>
      <c r="ET64" s="2">
        <f t="shared" si="702"/>
        <v>437337.6707691417</v>
      </c>
      <c r="EU64" s="2">
        <f t="shared" si="702"/>
        <v>437439.39066662977</v>
      </c>
      <c r="EV64" s="2">
        <f t="shared" si="702"/>
        <v>437542.19873700314</v>
      </c>
      <c r="EW64" s="2">
        <f t="shared" si="702"/>
        <v>437646.04101518617</v>
      </c>
      <c r="EX64" s="2">
        <f t="shared" si="702"/>
        <v>437750.89998050604</v>
      </c>
      <c r="EY64" s="2">
        <f t="shared" si="702"/>
        <v>437856.77101574698</v>
      </c>
      <c r="EZ64" s="2">
        <f t="shared" si="702"/>
        <v>437963.60392115486</v>
      </c>
      <c r="FA64" s="2">
        <f t="shared" si="702"/>
        <v>438071.34991625464</v>
      </c>
      <c r="FB64" s="2">
        <f t="shared" si="702"/>
        <v>438179.96160047292</v>
      </c>
      <c r="FC64" s="2">
        <f t="shared" si="702"/>
        <v>438289.44097342843</v>
      </c>
      <c r="FD64" s="2">
        <f t="shared" si="702"/>
        <v>438399.80705369252</v>
      </c>
      <c r="FE64" s="2">
        <f t="shared" si="702"/>
        <v>438511.0153959184</v>
      </c>
      <c r="FF64" s="2">
        <f t="shared" si="702"/>
        <v>438623.02280574368</v>
      </c>
      <c r="FG64" s="2">
        <f t="shared" si="702"/>
        <v>438735.78730503208</v>
      </c>
      <c r="FH64" s="2">
        <f t="shared" si="702"/>
        <v>438849.31791279721</v>
      </c>
      <c r="FI64" s="2">
        <f t="shared" si="702"/>
        <v>438963.64108720224</v>
      </c>
      <c r="FJ64" s="2">
        <f t="shared" si="702"/>
        <v>439078.71730749612</v>
      </c>
      <c r="FK64" s="2">
        <f t="shared" si="702"/>
        <v>439194.50815809402</v>
      </c>
      <c r="FL64" s="2">
        <f t="shared" si="702"/>
        <v>439310.97629785747</v>
      </c>
      <c r="FM64" s="2">
        <f t="shared" si="702"/>
        <v>439428.11926598824</v>
      </c>
      <c r="FN64" s="2">
        <f t="shared" si="702"/>
        <v>439545.94668208039</v>
      </c>
      <c r="FO64" s="2">
        <f t="shared" si="702"/>
        <v>439664.42357944988</v>
      </c>
      <c r="FP64" s="2">
        <f t="shared" si="702"/>
        <v>439783.5159638226</v>
      </c>
      <c r="FQ64" s="2">
        <f t="shared" si="702"/>
        <v>439903.19078629062</v>
      </c>
      <c r="FR64" s="2">
        <f t="shared" si="702"/>
        <v>440023.43539948703</v>
      </c>
      <c r="FS64" s="2">
        <f t="shared" si="702"/>
        <v>440144.2444208666</v>
      </c>
      <c r="FT64" s="2">
        <f t="shared" si="702"/>
        <v>440265.58709575562</v>
      </c>
      <c r="FU64" s="2">
        <f t="shared" si="702"/>
        <v>440387.43352114363</v>
      </c>
      <c r="FV64" s="2">
        <f t="shared" si="702"/>
        <v>440509.75462197635</v>
      </c>
      <c r="FW64" s="2">
        <f t="shared" si="702"/>
        <v>440632.57516031514</v>
      </c>
      <c r="FX64" s="2">
        <f t="shared" si="702"/>
        <v>440755.89650884073</v>
      </c>
      <c r="FY64" s="2">
        <f t="shared" si="702"/>
        <v>440879.69124405051</v>
      </c>
      <c r="FZ64" s="2">
        <f t="shared" si="702"/>
        <v>441003.93269495887</v>
      </c>
      <c r="GA64" s="2">
        <f t="shared" si="702"/>
        <v>441128.59492217406</v>
      </c>
      <c r="GB64" s="2">
        <f t="shared" si="702"/>
        <v>441253.72899588902</v>
      </c>
      <c r="GC64" s="2">
        <f t="shared" si="702"/>
        <v>441379.32216107042</v>
      </c>
      <c r="GD64" s="2">
        <f t="shared" si="702"/>
        <v>441505.34980658337</v>
      </c>
      <c r="GE64" s="2">
        <f t="shared" si="702"/>
        <v>441631.78798875737</v>
      </c>
      <c r="GF64" s="2">
        <f t="shared" si="702"/>
        <v>441758.61750823649</v>
      </c>
      <c r="GG64" s="2">
        <f t="shared" si="702"/>
        <v>441885.86565286573</v>
      </c>
      <c r="GH64" s="2">
        <f t="shared" si="702"/>
        <v>442013.50991084945</v>
      </c>
      <c r="GI64" s="2">
        <f t="shared" si="702"/>
        <v>442141.52837544912</v>
      </c>
      <c r="GJ64" s="2">
        <f t="shared" si="702"/>
        <v>442269.8997282309</v>
      </c>
      <c r="GK64" s="2">
        <f t="shared" si="702"/>
        <v>442398.60993302683</v>
      </c>
      <c r="GL64" s="2">
        <f t="shared" si="702"/>
        <v>442527.65504531632</v>
      </c>
      <c r="GM64" s="2">
        <f t="shared" si="702"/>
        <v>442657.01522022061</v>
      </c>
      <c r="GN64" s="2">
        <f t="shared" ref="GN64:IT64" si="703">$B9+$O9*GN60/$C60</f>
        <v>442786.68769711547</v>
      </c>
      <c r="GO64" s="2">
        <f t="shared" si="703"/>
        <v>442916.67230099486</v>
      </c>
      <c r="GP64" s="2">
        <f t="shared" si="703"/>
        <v>443046.95043300017</v>
      </c>
      <c r="GQ64" s="2">
        <f t="shared" si="703"/>
        <v>443177.52561578882</v>
      </c>
      <c r="GR64" s="2">
        <f t="shared" si="703"/>
        <v>443308.39190036908</v>
      </c>
      <c r="GS64" s="2">
        <f t="shared" si="703"/>
        <v>443439.53184210113</v>
      </c>
      <c r="GT64" s="2">
        <f t="shared" si="703"/>
        <v>443570.95290055143</v>
      </c>
      <c r="GU64" s="2">
        <f t="shared" si="703"/>
        <v>443702.64358717232</v>
      </c>
      <c r="GV64" s="2">
        <f t="shared" si="703"/>
        <v>443834.58754410292</v>
      </c>
      <c r="GW64" s="2">
        <f t="shared" si="703"/>
        <v>443420.18288384529</v>
      </c>
      <c r="GX64" s="2">
        <f t="shared" si="703"/>
        <v>443011.82288555556</v>
      </c>
      <c r="GY64" s="2">
        <f t="shared" si="703"/>
        <v>442609.39605828014</v>
      </c>
      <c r="GZ64" s="2">
        <f t="shared" si="703"/>
        <v>442212.79347988282</v>
      </c>
      <c r="HA64" s="2">
        <f t="shared" si="703"/>
        <v>441821.90872891829</v>
      </c>
      <c r="HB64" s="2">
        <f t="shared" si="703"/>
        <v>441436.63781843497</v>
      </c>
      <c r="HC64" s="2">
        <f t="shared" si="703"/>
        <v>441056.87913165067</v>
      </c>
      <c r="HD64" s="2">
        <f t="shared" si="703"/>
        <v>440682.53335944808</v>
      </c>
      <c r="HE64" s="2">
        <f t="shared" si="703"/>
        <v>440313.5034396362</v>
      </c>
      <c r="HF64" s="2">
        <f t="shared" si="703"/>
        <v>439949.69449792686</v>
      </c>
      <c r="HG64" s="2">
        <f t="shared" si="703"/>
        <v>439591.01379057678</v>
      </c>
      <c r="HH64" s="2">
        <f t="shared" si="703"/>
        <v>439237.37064864696</v>
      </c>
      <c r="HI64" s="2">
        <f t="shared" si="703"/>
        <v>438888.67642383202</v>
      </c>
      <c r="HJ64" s="2">
        <f t="shared" si="703"/>
        <v>438544.84443581465</v>
      </c>
      <c r="HK64" s="2">
        <f t="shared" si="703"/>
        <v>438205.78992110066</v>
      </c>
      <c r="HL64" s="2">
        <f t="shared" si="703"/>
        <v>437871.42998329143</v>
      </c>
      <c r="HM64" s="2">
        <f t="shared" si="703"/>
        <v>437541.68354475294</v>
      </c>
      <c r="HN64" s="2">
        <f t="shared" si="703"/>
        <v>437216.47129964043</v>
      </c>
      <c r="HO64" s="2">
        <f t="shared" si="703"/>
        <v>436895.71566823905</v>
      </c>
      <c r="HP64" s="2">
        <f t="shared" si="703"/>
        <v>436579.34075258364</v>
      </c>
      <c r="HQ64" s="2">
        <f t="shared" si="703"/>
        <v>436267.27229331911</v>
      </c>
      <c r="HR64" s="2">
        <f t="shared" si="703"/>
        <v>435959.43762776686</v>
      </c>
      <c r="HS64" s="2">
        <f t="shared" si="703"/>
        <v>435655.76564916165</v>
      </c>
      <c r="HT64" s="2">
        <f t="shared" si="703"/>
        <v>435356.18676702498</v>
      </c>
      <c r="HU64" s="2">
        <f t="shared" si="703"/>
        <v>435060.63286864298</v>
      </c>
      <c r="HV64" s="2">
        <f t="shared" si="703"/>
        <v>434769.03728161566</v>
      </c>
      <c r="HW64" s="2">
        <f t="shared" si="703"/>
        <v>434481.33473744761</v>
      </c>
      <c r="HX64" s="2">
        <f t="shared" si="703"/>
        <v>434197.46133614983</v>
      </c>
      <c r="HY64" s="2">
        <f t="shared" si="703"/>
        <v>433917.35451182281</v>
      </c>
      <c r="HZ64" s="2">
        <f t="shared" si="703"/>
        <v>433640.95299919392</v>
      </c>
      <c r="IA64" s="2">
        <f t="shared" si="703"/>
        <v>433368.1968010799</v>
      </c>
      <c r="IB64" s="2">
        <f t="shared" si="703"/>
        <v>433099.02715674962</v>
      </c>
      <c r="IC64" s="2">
        <f t="shared" si="703"/>
        <v>432833.38651115901</v>
      </c>
      <c r="ID64" s="2">
        <f t="shared" si="703"/>
        <v>432571.21848503547</v>
      </c>
      <c r="IE64" s="2">
        <f t="shared" si="703"/>
        <v>432312.46784578502</v>
      </c>
      <c r="IF64" s="2">
        <f t="shared" si="703"/>
        <v>432057.08047920035</v>
      </c>
      <c r="IG64" s="2">
        <f t="shared" si="703"/>
        <v>431805.00336194527</v>
      </c>
      <c r="IH64" s="2">
        <f t="shared" si="703"/>
        <v>431556.18453479401</v>
      </c>
      <c r="II64" s="2">
        <f t="shared" si="703"/>
        <v>431310.57307660382</v>
      </c>
      <c r="IJ64" s="2">
        <f t="shared" si="703"/>
        <v>431068.11907899927</v>
      </c>
      <c r="IK64" s="2">
        <f t="shared" si="703"/>
        <v>430828.77362174785</v>
      </c>
      <c r="IL64" s="2">
        <f t="shared" si="703"/>
        <v>430592.48874880769</v>
      </c>
      <c r="IM64" s="2">
        <f t="shared" si="703"/>
        <v>430359.2174450272</v>
      </c>
      <c r="IN64" s="2">
        <f t="shared" si="703"/>
        <v>430128.91361347859</v>
      </c>
      <c r="IO64" s="2">
        <f t="shared" si="703"/>
        <v>429901.53205340658</v>
      </c>
      <c r="IP64" s="2">
        <f t="shared" si="703"/>
        <v>429677.0284387758</v>
      </c>
      <c r="IQ64" s="2">
        <f t="shared" si="703"/>
        <v>429455.35929739755</v>
      </c>
      <c r="IR64" s="2">
        <f t="shared" si="703"/>
        <v>429236.48199062212</v>
      </c>
      <c r="IS64" s="2">
        <f t="shared" si="703"/>
        <v>429020.35469357832</v>
      </c>
      <c r="IT64" s="70">
        <f t="shared" si="703"/>
        <v>428806.93637594522</v>
      </c>
    </row>
    <row r="65" spans="1:254" x14ac:dyDescent="0.25">
      <c r="A65" s="96"/>
      <c r="B65" s="17" t="s">
        <v>2</v>
      </c>
      <c r="C65" s="3">
        <f>I10</f>
        <v>1860</v>
      </c>
      <c r="D65" s="3">
        <f t="shared" ref="D65:BO65" si="704">$B10+$O10*D61/$C61</f>
        <v>1754.6214737369871</v>
      </c>
      <c r="E65" s="3">
        <f t="shared" si="704"/>
        <v>1658.8159076441161</v>
      </c>
      <c r="F65" s="3">
        <f t="shared" si="704"/>
        <v>1571.7136599673315</v>
      </c>
      <c r="G65" s="3">
        <f t="shared" si="704"/>
        <v>1492.5240903029398</v>
      </c>
      <c r="H65" s="3">
        <f t="shared" si="704"/>
        <v>1420.5283828339236</v>
      </c>
      <c r="I65" s="3">
        <f t="shared" si="704"/>
        <v>1355.0730215290005</v>
      </c>
      <c r="J65" s="3">
        <f t="shared" si="704"/>
        <v>1295.5638580778066</v>
      </c>
      <c r="K65" s="3">
        <f t="shared" si="704"/>
        <v>1241.4607187159502</v>
      </c>
      <c r="L65" s="3">
        <f t="shared" si="704"/>
        <v>1192.2725009852618</v>
      </c>
      <c r="M65" s="3">
        <f t="shared" si="704"/>
        <v>1147.5527159217838</v>
      </c>
      <c r="N65" s="3">
        <f t="shared" si="704"/>
        <v>1106.895435207261</v>
      </c>
      <c r="O65" s="3">
        <f t="shared" si="704"/>
        <v>1069.9316064958055</v>
      </c>
      <c r="P65" s="3">
        <f t="shared" si="704"/>
        <v>1036.3257034693945</v>
      </c>
      <c r="Q65" s="3">
        <f t="shared" si="704"/>
        <v>1005.7726802142429</v>
      </c>
      <c r="R65" s="3">
        <f t="shared" si="704"/>
        <v>977.99520227245978</v>
      </c>
      <c r="S65" s="3">
        <f t="shared" si="704"/>
        <v>952.74112923482187</v>
      </c>
      <c r="T65" s="3">
        <f t="shared" si="704"/>
        <v>929.78122602377425</v>
      </c>
      <c r="U65" s="3">
        <f t="shared" si="704"/>
        <v>908.9070820916246</v>
      </c>
      <c r="V65" s="3">
        <f t="shared" si="704"/>
        <v>889.92921964617494</v>
      </c>
      <c r="W65" s="3">
        <f t="shared" si="704"/>
        <v>872.67537373186633</v>
      </c>
      <c r="X65" s="3">
        <f t="shared" si="704"/>
        <v>856.98892855447059</v>
      </c>
      <c r="Y65" s="3">
        <f t="shared" si="704"/>
        <v>842.72749585560894</v>
      </c>
      <c r="Z65" s="3">
        <f t="shared" si="704"/>
        <v>829.76162243278623</v>
      </c>
      <c r="AA65" s="3">
        <f t="shared" si="704"/>
        <v>817.97361507290304</v>
      </c>
      <c r="AB65" s="3">
        <f t="shared" si="704"/>
        <v>807.25647223298711</v>
      </c>
      <c r="AC65" s="3">
        <f t="shared" si="704"/>
        <v>797.51291277084749</v>
      </c>
      <c r="AD65" s="3">
        <f t="shared" si="704"/>
        <v>788.65449290929087</v>
      </c>
      <c r="AE65" s="3">
        <f t="shared" si="704"/>
        <v>780.60080341844969</v>
      </c>
      <c r="AF65" s="3">
        <f t="shared" si="704"/>
        <v>773.27873972892291</v>
      </c>
      <c r="AG65" s="3">
        <f t="shared" si="704"/>
        <v>766.62183835043606</v>
      </c>
      <c r="AH65" s="3">
        <f t="shared" si="704"/>
        <v>760.56967357258986</v>
      </c>
      <c r="AI65" s="3">
        <f t="shared" si="704"/>
        <v>755.0673089714594</v>
      </c>
      <c r="AJ65" s="3">
        <f t="shared" si="704"/>
        <v>750.06479874328488</v>
      </c>
      <c r="AK65" s="3">
        <f t="shared" si="704"/>
        <v>745.51673433878352</v>
      </c>
      <c r="AL65" s="3">
        <f t="shared" si="704"/>
        <v>741.38183228281275</v>
      </c>
      <c r="AM65" s="3">
        <f t="shared" si="704"/>
        <v>737.62255943796276</v>
      </c>
      <c r="AN65" s="3">
        <f t="shared" si="704"/>
        <v>734.20479231053594</v>
      </c>
      <c r="AO65" s="3">
        <f t="shared" si="704"/>
        <v>731.09750730638359</v>
      </c>
      <c r="AP65" s="3">
        <f t="shared" si="704"/>
        <v>728.27249912500429</v>
      </c>
      <c r="AQ65" s="3">
        <f t="shared" si="704"/>
        <v>725.70412473572389</v>
      </c>
      <c r="AR65" s="3">
        <f t="shared" si="704"/>
        <v>723.36907061199008</v>
      </c>
      <c r="AS65" s="3">
        <f t="shared" si="704"/>
        <v>721.2461411109316</v>
      </c>
      <c r="AT65" s="3">
        <f t="shared" si="704"/>
        <v>719.31606607727133</v>
      </c>
      <c r="AU65" s="3">
        <f t="shared" si="704"/>
        <v>717.5613259251835</v>
      </c>
      <c r="AV65" s="3">
        <f t="shared" si="704"/>
        <v>715.96599261033839</v>
      </c>
      <c r="AW65" s="3">
        <f t="shared" si="704"/>
        <v>714.51558504861123</v>
      </c>
      <c r="AX65" s="3">
        <f t="shared" si="704"/>
        <v>713.19693766906971</v>
      </c>
      <c r="AY65" s="3">
        <f t="shared" si="704"/>
        <v>711.9980809080771</v>
      </c>
      <c r="AZ65" s="3">
        <f t="shared" si="704"/>
        <v>710.90813255973444</v>
      </c>
      <c r="BA65" s="3">
        <f t="shared" si="704"/>
        <v>709.91719899643579</v>
      </c>
      <c r="BB65" s="3">
        <f t="shared" si="704"/>
        <v>709.01628536290002</v>
      </c>
      <c r="BC65" s="3">
        <f t="shared" si="704"/>
        <v>708.19721392849556</v>
      </c>
      <c r="BD65" s="3">
        <f t="shared" si="704"/>
        <v>707.45254985673046</v>
      </c>
      <c r="BE65" s="3">
        <f t="shared" si="704"/>
        <v>706.77553371810643</v>
      </c>
      <c r="BF65" s="3">
        <f t="shared" si="704"/>
        <v>706.16002013374487</v>
      </c>
      <c r="BG65" s="3">
        <f t="shared" si="704"/>
        <v>705.60042199284442</v>
      </c>
      <c r="BH65" s="3">
        <f t="shared" si="704"/>
        <v>705.09165973762299</v>
      </c>
      <c r="BI65" s="3">
        <f t="shared" si="704"/>
        <v>704.62911525539585</v>
      </c>
      <c r="BJ65" s="3">
        <f t="shared" si="704"/>
        <v>704.2085899592621</v>
      </c>
      <c r="BK65" s="3">
        <f t="shared" si="704"/>
        <v>703.8262666768893</v>
      </c>
      <c r="BL65" s="3">
        <f t="shared" si="704"/>
        <v>703.47867500145844</v>
      </c>
      <c r="BM65" s="3">
        <f t="shared" si="704"/>
        <v>703.16265979025002</v>
      </c>
      <c r="BN65" s="3">
        <f t="shared" si="704"/>
        <v>702.87535252493296</v>
      </c>
      <c r="BO65" s="3">
        <f t="shared" si="704"/>
        <v>702.61414527358465</v>
      </c>
      <c r="BP65" s="3">
        <f t="shared" ref="BP65:EA65" si="705">$B10+$O10*BP61/$C61</f>
        <v>702.37666701809519</v>
      </c>
      <c r="BQ65" s="3">
        <f t="shared" si="705"/>
        <v>702.16076213207384</v>
      </c>
      <c r="BR65" s="3">
        <f t="shared" si="705"/>
        <v>701.96447081389897</v>
      </c>
      <c r="BS65" s="3">
        <f t="shared" si="705"/>
        <v>701.78601129729952</v>
      </c>
      <c r="BT65" s="3">
        <f t="shared" si="705"/>
        <v>701.62376367799038</v>
      </c>
      <c r="BU65" s="3">
        <f t="shared" si="705"/>
        <v>701.47625520955421</v>
      </c>
      <c r="BV65" s="3">
        <f t="shared" si="705"/>
        <v>701.34214693509648</v>
      </c>
      <c r="BW65" s="3">
        <f t="shared" si="705"/>
        <v>701.22022153333023</v>
      </c>
      <c r="BX65" s="3">
        <f t="shared" si="705"/>
        <v>701.1093722687641</v>
      </c>
      <c r="BY65" s="3">
        <f t="shared" si="705"/>
        <v>701.00859294569557</v>
      </c>
      <c r="BZ65" s="3">
        <f t="shared" si="705"/>
        <v>700.91696877481911</v>
      </c>
      <c r="CA65" s="3">
        <f t="shared" si="705"/>
        <v>700.83366806954359</v>
      </c>
      <c r="CB65" s="3">
        <f t="shared" si="705"/>
        <v>700.7579346966462</v>
      </c>
      <c r="CC65" s="3">
        <f t="shared" si="705"/>
        <v>700.68908121273569</v>
      </c>
      <c r="CD65" s="3">
        <f t="shared" si="705"/>
        <v>700.62648262422397</v>
      </c>
      <c r="CE65" s="3">
        <f t="shared" si="705"/>
        <v>700.56957071416355</v>
      </c>
      <c r="CF65" s="3">
        <f t="shared" si="705"/>
        <v>700.51782888445564</v>
      </c>
      <c r="CG65" s="3">
        <f t="shared" si="705"/>
        <v>700.47078746661055</v>
      </c>
      <c r="CH65" s="3">
        <f t="shared" si="705"/>
        <v>700.42801945849453</v>
      </c>
      <c r="CI65" s="3">
        <f t="shared" si="705"/>
        <v>700.38913664836696</v>
      </c>
      <c r="CJ65" s="3">
        <f t="shared" si="705"/>
        <v>700.35378609102224</v>
      </c>
      <c r="CK65" s="3">
        <f t="shared" si="705"/>
        <v>700.32164690405307</v>
      </c>
      <c r="CL65" s="3">
        <f t="shared" si="705"/>
        <v>700.29242735515118</v>
      </c>
      <c r="CM65" s="3">
        <f t="shared" si="705"/>
        <v>700.26586221400908</v>
      </c>
      <c r="CN65" s="3">
        <f t="shared" si="705"/>
        <v>700.24171034478377</v>
      </c>
      <c r="CO65" s="3">
        <f t="shared" si="705"/>
        <v>700.21975251727019</v>
      </c>
      <c r="CP65" s="3">
        <f t="shared" si="705"/>
        <v>700.19978941691454</v>
      </c>
      <c r="CQ65" s="3">
        <f t="shared" si="705"/>
        <v>700.18163983560646</v>
      </c>
      <c r="CR65" s="3">
        <f t="shared" si="705"/>
        <v>700.1651390268247</v>
      </c>
      <c r="CS65" s="3">
        <f t="shared" si="705"/>
        <v>700.15013721020807</v>
      </c>
      <c r="CT65" s="3">
        <f t="shared" si="705"/>
        <v>700.13649821197612</v>
      </c>
      <c r="CU65" s="3">
        <f t="shared" si="705"/>
        <v>700.12409822885922</v>
      </c>
      <c r="CV65" s="3">
        <f t="shared" si="705"/>
        <v>700.11282470431695</v>
      </c>
      <c r="CW65" s="3">
        <f t="shared" si="705"/>
        <v>700.10257530684544</v>
      </c>
      <c r="CX65" s="3">
        <f t="shared" si="705"/>
        <v>700.09325700109866</v>
      </c>
      <c r="CY65" s="3">
        <f t="shared" si="705"/>
        <v>700.08478520339213</v>
      </c>
      <c r="CZ65" s="3">
        <f t="shared" si="705"/>
        <v>700.07708301392461</v>
      </c>
      <c r="DA65" s="3">
        <f t="shared" si="705"/>
        <v>700.07008051874595</v>
      </c>
      <c r="DB65" s="3">
        <f t="shared" si="705"/>
        <v>700.06371415513797</v>
      </c>
      <c r="DC65" s="3">
        <f t="shared" si="705"/>
        <v>700.0579261346461</v>
      </c>
      <c r="DD65" s="3">
        <f t="shared" si="705"/>
        <v>700.05266391852444</v>
      </c>
      <c r="DE65" s="3">
        <f t="shared" si="705"/>
        <v>700.04787974083365</v>
      </c>
      <c r="DF65" s="3">
        <f t="shared" si="705"/>
        <v>700.04353017486221</v>
      </c>
      <c r="DG65" s="3">
        <f t="shared" si="705"/>
        <v>700.03957573893547</v>
      </c>
      <c r="DH65" s="3">
        <f t="shared" si="705"/>
        <v>700.03598053803478</v>
      </c>
      <c r="DI65" s="3">
        <f t="shared" si="705"/>
        <v>700.03271193797252</v>
      </c>
      <c r="DJ65" s="3">
        <f t="shared" si="705"/>
        <v>700.02974026916672</v>
      </c>
      <c r="DK65" s="3">
        <f t="shared" si="705"/>
        <v>700.0270385573258</v>
      </c>
      <c r="DL65" s="3">
        <f t="shared" si="705"/>
        <v>700.02458227859881</v>
      </c>
      <c r="DM65" s="3">
        <f t="shared" si="705"/>
        <v>700.02234913696873</v>
      </c>
      <c r="DN65" s="3">
        <f t="shared" si="705"/>
        <v>700.02031886186785</v>
      </c>
      <c r="DO65" s="3">
        <f t="shared" si="705"/>
        <v>700.01847302417912</v>
      </c>
      <c r="DP65" s="3">
        <f t="shared" si="705"/>
        <v>700.01679486895182</v>
      </c>
      <c r="DQ65" s="3">
        <f t="shared" si="705"/>
        <v>700.01526916331488</v>
      </c>
      <c r="DR65" s="3">
        <f t="shared" si="705"/>
        <v>700.01388205820501</v>
      </c>
      <c r="DS65" s="3">
        <f t="shared" si="705"/>
        <v>700.01262096265748</v>
      </c>
      <c r="DT65" s="3">
        <f t="shared" si="705"/>
        <v>700.01147442951537</v>
      </c>
      <c r="DU65" s="3">
        <f t="shared" si="705"/>
        <v>700.01043205152223</v>
      </c>
      <c r="DV65" s="3">
        <f t="shared" si="705"/>
        <v>700.00948436685383</v>
      </c>
      <c r="DW65" s="3">
        <f t="shared" si="705"/>
        <v>700.00862277323176</v>
      </c>
      <c r="DX65" s="3">
        <f t="shared" si="705"/>
        <v>700.00783944983914</v>
      </c>
      <c r="DY65" s="3">
        <f t="shared" si="705"/>
        <v>700.00712728632982</v>
      </c>
      <c r="DZ65" s="3">
        <f t="shared" si="705"/>
        <v>700.00647981828706</v>
      </c>
      <c r="EA65" s="3">
        <f t="shared" si="705"/>
        <v>700.00589116854428</v>
      </c>
      <c r="EB65" s="3">
        <f t="shared" ref="EB65:GM65" si="706">$B10+$O10*EB61/$C61</f>
        <v>700.00535599383818</v>
      </c>
      <c r="EC65" s="3">
        <f t="shared" si="706"/>
        <v>700.00486943630597</v>
      </c>
      <c r="ED65" s="3">
        <f t="shared" si="706"/>
        <v>700.00442707939078</v>
      </c>
      <c r="EE65" s="3">
        <f t="shared" si="706"/>
        <v>700.00402490775116</v>
      </c>
      <c r="EF65" s="3">
        <f t="shared" si="706"/>
        <v>700.00365927081396</v>
      </c>
      <c r="EG65" s="3">
        <f t="shared" si="706"/>
        <v>700.00332684963678</v>
      </c>
      <c r="EH65" s="3">
        <f t="shared" si="706"/>
        <v>700.00302462678178</v>
      </c>
      <c r="EI65" s="3">
        <f t="shared" si="706"/>
        <v>700.00274985892588</v>
      </c>
      <c r="EJ65" s="3">
        <f t="shared" si="706"/>
        <v>700.00250005195949</v>
      </c>
      <c r="EK65" s="3">
        <f t="shared" si="706"/>
        <v>700.00227293834655</v>
      </c>
      <c r="EL65" s="3">
        <f t="shared" si="706"/>
        <v>700.00206645654202</v>
      </c>
      <c r="EM65" s="3">
        <f t="shared" si="706"/>
        <v>700.00187873227912</v>
      </c>
      <c r="EN65" s="3">
        <f t="shared" si="706"/>
        <v>700.00170806155597</v>
      </c>
      <c r="EO65" s="3">
        <f t="shared" si="706"/>
        <v>700.0015528951684</v>
      </c>
      <c r="EP65" s="3">
        <f t="shared" si="706"/>
        <v>700.00141182464745</v>
      </c>
      <c r="EQ65" s="3">
        <f t="shared" si="706"/>
        <v>700.00128356947448</v>
      </c>
      <c r="ER65" s="3">
        <f t="shared" si="706"/>
        <v>700.00116696545763</v>
      </c>
      <c r="ES65" s="3">
        <f t="shared" si="706"/>
        <v>700.00106095416436</v>
      </c>
      <c r="ET65" s="3">
        <f t="shared" si="706"/>
        <v>700.00096457331415</v>
      </c>
      <c r="EU65" s="3">
        <f t="shared" si="706"/>
        <v>700.00087694804324</v>
      </c>
      <c r="EV65" s="3">
        <f t="shared" si="706"/>
        <v>700.0007972829635</v>
      </c>
      <c r="EW65" s="3">
        <f t="shared" si="706"/>
        <v>700.00072485494309</v>
      </c>
      <c r="EX65" s="3">
        <f t="shared" si="706"/>
        <v>700.0006590065417</v>
      </c>
      <c r="EY65" s="3">
        <f t="shared" si="706"/>
        <v>700.00059914004328</v>
      </c>
      <c r="EZ65" s="3">
        <f t="shared" si="706"/>
        <v>700.00054471203055</v>
      </c>
      <c r="FA65" s="3">
        <f t="shared" si="706"/>
        <v>700.000495228452</v>
      </c>
      <c r="FB65" s="3">
        <f t="shared" si="706"/>
        <v>700.00045024013787</v>
      </c>
      <c r="FC65" s="3">
        <f t="shared" si="706"/>
        <v>700.00040933872219</v>
      </c>
      <c r="FD65" s="3">
        <f t="shared" si="706"/>
        <v>700.00037215293662</v>
      </c>
      <c r="FE65" s="3">
        <f t="shared" si="706"/>
        <v>700.00033834524004</v>
      </c>
      <c r="FF65" s="3">
        <f t="shared" si="706"/>
        <v>700.00030760875495</v>
      </c>
      <c r="FG65" s="3">
        <f t="shared" si="706"/>
        <v>700.00027966448135</v>
      </c>
      <c r="FH65" s="3">
        <f t="shared" si="706"/>
        <v>700.00025425876515</v>
      </c>
      <c r="FI65" s="3">
        <f t="shared" si="706"/>
        <v>700.00023116099442</v>
      </c>
      <c r="FJ65" s="3">
        <f t="shared" si="706"/>
        <v>700.00021016150743</v>
      </c>
      <c r="FK65" s="3">
        <f t="shared" si="706"/>
        <v>700.00019106968853</v>
      </c>
      <c r="FL65" s="3">
        <f t="shared" si="706"/>
        <v>700.00017371223839</v>
      </c>
      <c r="FM65" s="3">
        <f t="shared" si="706"/>
        <v>700.00015793160071</v>
      </c>
      <c r="FN65" s="3">
        <f t="shared" si="706"/>
        <v>700.00014358453234</v>
      </c>
      <c r="FO65" s="3">
        <f t="shared" si="706"/>
        <v>700.00013054080273</v>
      </c>
      <c r="FP65" s="3">
        <f t="shared" si="706"/>
        <v>700.00011868201182</v>
      </c>
      <c r="FQ65" s="3">
        <f t="shared" si="706"/>
        <v>700.00010790051567</v>
      </c>
      <c r="FR65" s="3">
        <f t="shared" si="706"/>
        <v>700.00009809844903</v>
      </c>
      <c r="FS65" s="3">
        <f t="shared" si="706"/>
        <v>700.00008918683693</v>
      </c>
      <c r="FT65" s="3">
        <f t="shared" si="706"/>
        <v>700.00008108478744</v>
      </c>
      <c r="FU65" s="3">
        <f t="shared" si="706"/>
        <v>700.00007371875688</v>
      </c>
      <c r="FV65" s="3">
        <f t="shared" si="706"/>
        <v>700.00006702188284</v>
      </c>
      <c r="FW65" s="3">
        <f t="shared" si="706"/>
        <v>700.00006093337663</v>
      </c>
      <c r="FX65" s="3">
        <f t="shared" si="706"/>
        <v>700.00005539797189</v>
      </c>
      <c r="FY65" s="3">
        <f t="shared" si="706"/>
        <v>700.00005036542314</v>
      </c>
      <c r="FZ65" s="3">
        <f t="shared" si="706"/>
        <v>700.00004579004894</v>
      </c>
      <c r="GA65" s="3">
        <f t="shared" si="706"/>
        <v>700.00004163031792</v>
      </c>
      <c r="GB65" s="3">
        <f t="shared" si="706"/>
        <v>700.00003784847183</v>
      </c>
      <c r="GC65" s="3">
        <f t="shared" si="706"/>
        <v>700.00003441018202</v>
      </c>
      <c r="GD65" s="3">
        <f t="shared" si="706"/>
        <v>700.00003128423862</v>
      </c>
      <c r="GE65" s="3">
        <f t="shared" si="706"/>
        <v>700.00002844226719</v>
      </c>
      <c r="GF65" s="3">
        <f t="shared" si="706"/>
        <v>700.00002585847039</v>
      </c>
      <c r="GG65" s="3">
        <f t="shared" si="706"/>
        <v>700.00002350939496</v>
      </c>
      <c r="GH65" s="3">
        <f t="shared" si="706"/>
        <v>700.00002137371791</v>
      </c>
      <c r="GI65" s="3">
        <f t="shared" si="706"/>
        <v>700.00001943205336</v>
      </c>
      <c r="GJ65" s="3">
        <f t="shared" si="706"/>
        <v>700.00001766677656</v>
      </c>
      <c r="GK65" s="3">
        <f t="shared" si="706"/>
        <v>700.00001606186368</v>
      </c>
      <c r="GL65" s="3">
        <f t="shared" si="706"/>
        <v>700.00001460274689</v>
      </c>
      <c r="GM65" s="3">
        <f t="shared" si="706"/>
        <v>700.00001327618133</v>
      </c>
      <c r="GN65" s="3">
        <f t="shared" ref="GN65:IT65" si="707">$B10+$O10*GN61/$C61</f>
        <v>700.00001207012588</v>
      </c>
      <c r="GO65" s="3">
        <f t="shared" si="707"/>
        <v>700.0000109736327</v>
      </c>
      <c r="GP65" s="3">
        <f t="shared" si="707"/>
        <v>700.00000997674886</v>
      </c>
      <c r="GQ65" s="3">
        <f t="shared" si="707"/>
        <v>700.00000907042545</v>
      </c>
      <c r="GR65" s="3">
        <f t="shared" si="707"/>
        <v>700.00000824643575</v>
      </c>
      <c r="GS65" s="3">
        <f t="shared" si="707"/>
        <v>700.0000074973002</v>
      </c>
      <c r="GT65" s="3">
        <f t="shared" si="707"/>
        <v>700.00000681621884</v>
      </c>
      <c r="GU65" s="3">
        <f t="shared" si="707"/>
        <v>700.00000619700927</v>
      </c>
      <c r="GV65" s="3">
        <f t="shared" si="707"/>
        <v>700.00000563405092</v>
      </c>
      <c r="GW65" s="3">
        <f t="shared" si="707"/>
        <v>700.00000512223369</v>
      </c>
      <c r="GX65" s="3">
        <f t="shared" si="707"/>
        <v>700.00000465691176</v>
      </c>
      <c r="GY65" s="3">
        <f t="shared" si="707"/>
        <v>700.00000423386132</v>
      </c>
      <c r="GZ65" s="3">
        <f t="shared" si="707"/>
        <v>700.00000384924226</v>
      </c>
      <c r="HA65" s="3">
        <f t="shared" si="707"/>
        <v>700.00000349956338</v>
      </c>
      <c r="HB65" s="3">
        <f t="shared" si="707"/>
        <v>700.00000318165064</v>
      </c>
      <c r="HC65" s="3">
        <f t="shared" si="707"/>
        <v>700.00000289261811</v>
      </c>
      <c r="HD65" s="3">
        <f t="shared" si="707"/>
        <v>700.00000262984247</v>
      </c>
      <c r="HE65" s="3">
        <f t="shared" si="707"/>
        <v>700.00000239093822</v>
      </c>
      <c r="HF65" s="3">
        <f t="shared" si="707"/>
        <v>700.0000021737369</v>
      </c>
      <c r="HG65" s="3">
        <f t="shared" si="707"/>
        <v>700.00000197626684</v>
      </c>
      <c r="HH65" s="3">
        <f t="shared" si="707"/>
        <v>700.00000179673577</v>
      </c>
      <c r="HI65" s="3">
        <f t="shared" si="707"/>
        <v>700.00000163351388</v>
      </c>
      <c r="HJ65" s="3">
        <f t="shared" si="707"/>
        <v>700.0000014851197</v>
      </c>
      <c r="HK65" s="3">
        <f t="shared" si="707"/>
        <v>700.00000135020616</v>
      </c>
      <c r="HL65" s="3">
        <f t="shared" si="707"/>
        <v>700.00000122754864</v>
      </c>
      <c r="HM65" s="3">
        <f t="shared" si="707"/>
        <v>700.00000111603367</v>
      </c>
      <c r="HN65" s="3">
        <f t="shared" si="707"/>
        <v>700.00000101464923</v>
      </c>
      <c r="HO65" s="3">
        <f t="shared" si="707"/>
        <v>700.0000009224749</v>
      </c>
      <c r="HP65" s="3">
        <f t="shared" si="707"/>
        <v>700.00000083867405</v>
      </c>
      <c r="HQ65" s="3">
        <f t="shared" si="707"/>
        <v>700.00000076248591</v>
      </c>
      <c r="HR65" s="3">
        <f t="shared" si="707"/>
        <v>700.00000069321891</v>
      </c>
      <c r="HS65" s="3">
        <f t="shared" si="707"/>
        <v>700.00000063024447</v>
      </c>
      <c r="HT65" s="3">
        <f t="shared" si="707"/>
        <v>700.00000057299087</v>
      </c>
      <c r="HU65" s="3">
        <f t="shared" si="707"/>
        <v>700.00000052093833</v>
      </c>
      <c r="HV65" s="3">
        <f t="shared" si="707"/>
        <v>700.00000047361436</v>
      </c>
      <c r="HW65" s="3">
        <f t="shared" si="707"/>
        <v>700.00000043058958</v>
      </c>
      <c r="HX65" s="3">
        <f t="shared" si="707"/>
        <v>700.00000039147335</v>
      </c>
      <c r="HY65" s="3">
        <f t="shared" si="707"/>
        <v>700.00000035591052</v>
      </c>
      <c r="HZ65" s="3">
        <f t="shared" si="707"/>
        <v>700.00000032357832</v>
      </c>
      <c r="IA65" s="3">
        <f t="shared" si="707"/>
        <v>700.00000029418334</v>
      </c>
      <c r="IB65" s="3">
        <f t="shared" si="707"/>
        <v>700.00000026745863</v>
      </c>
      <c r="IC65" s="3">
        <f t="shared" si="707"/>
        <v>700.00000024316171</v>
      </c>
      <c r="ID65" s="3">
        <f t="shared" si="707"/>
        <v>700.00000022107201</v>
      </c>
      <c r="IE65" s="3">
        <f t="shared" si="707"/>
        <v>700.00000020098912</v>
      </c>
      <c r="IF65" s="3">
        <f t="shared" si="707"/>
        <v>700.00000018273056</v>
      </c>
      <c r="IG65" s="3">
        <f t="shared" si="707"/>
        <v>700.00000016613069</v>
      </c>
      <c r="IH65" s="3">
        <f t="shared" si="707"/>
        <v>700.00000015103876</v>
      </c>
      <c r="II65" s="3">
        <f t="shared" si="707"/>
        <v>700.0000001373179</v>
      </c>
      <c r="IJ65" s="3">
        <f t="shared" si="707"/>
        <v>700.00000012484338</v>
      </c>
      <c r="IK65" s="3">
        <f t="shared" si="707"/>
        <v>700.00000011350221</v>
      </c>
      <c r="IL65" s="3">
        <f t="shared" si="707"/>
        <v>700.00000010319127</v>
      </c>
      <c r="IM65" s="3">
        <f t="shared" si="707"/>
        <v>700.00000009381699</v>
      </c>
      <c r="IN65" s="3">
        <f t="shared" si="707"/>
        <v>700.00000008529435</v>
      </c>
      <c r="IO65" s="3">
        <f t="shared" si="707"/>
        <v>700.00000007754591</v>
      </c>
      <c r="IP65" s="3">
        <f t="shared" si="707"/>
        <v>700.0000000705013</v>
      </c>
      <c r="IQ65" s="3">
        <f t="shared" si="707"/>
        <v>700.00000006409675</v>
      </c>
      <c r="IR65" s="3">
        <f t="shared" si="707"/>
        <v>700.00000005827394</v>
      </c>
      <c r="IS65" s="3">
        <f t="shared" si="707"/>
        <v>700.00000005298011</v>
      </c>
      <c r="IT65" s="71">
        <f t="shared" si="707"/>
        <v>700.00000004816729</v>
      </c>
    </row>
    <row r="66" spans="1:254" x14ac:dyDescent="0.25">
      <c r="A66" s="96"/>
      <c r="B66" s="17" t="s">
        <v>3</v>
      </c>
      <c r="C66" s="3">
        <f>I11</f>
        <v>322</v>
      </c>
      <c r="D66" s="3">
        <f t="shared" ref="D66:BO66" si="708">$B11+$O11*D62/$C62</f>
        <v>321.54585442774965</v>
      </c>
      <c r="E66" s="3">
        <f t="shared" si="708"/>
        <v>321.095675167053</v>
      </c>
      <c r="F66" s="3">
        <f t="shared" si="708"/>
        <v>320.64942757785565</v>
      </c>
      <c r="G66" s="3">
        <f t="shared" si="708"/>
        <v>320.20707732263452</v>
      </c>
      <c r="H66" s="3">
        <f t="shared" si="708"/>
        <v>319.76859036375555</v>
      </c>
      <c r="I66" s="3">
        <f t="shared" si="708"/>
        <v>319.33393296085472</v>
      </c>
      <c r="J66" s="3">
        <f t="shared" si="708"/>
        <v>318.90307166824186</v>
      </c>
      <c r="K66" s="3">
        <f t="shared" si="708"/>
        <v>318.47597333232699</v>
      </c>
      <c r="L66" s="3">
        <f t="shared" si="708"/>
        <v>318.05260508906923</v>
      </c>
      <c r="M66" s="3">
        <f t="shared" si="708"/>
        <v>317.63293436144812</v>
      </c>
      <c r="N66" s="3">
        <f t="shared" si="708"/>
        <v>317.21692885695688</v>
      </c>
      <c r="O66" s="3">
        <f t="shared" si="708"/>
        <v>316.80455656511754</v>
      </c>
      <c r="P66" s="3">
        <f t="shared" si="708"/>
        <v>316.3957857550177</v>
      </c>
      <c r="Q66" s="3">
        <f t="shared" si="708"/>
        <v>315.99058497286927</v>
      </c>
      <c r="R66" s="3">
        <f t="shared" si="708"/>
        <v>315.58892303958788</v>
      </c>
      <c r="S66" s="3">
        <f t="shared" si="708"/>
        <v>315.1907690483938</v>
      </c>
      <c r="T66" s="3">
        <f t="shared" si="708"/>
        <v>314.7960923624338</v>
      </c>
      <c r="U66" s="3">
        <f t="shared" si="708"/>
        <v>314.40486261242387</v>
      </c>
      <c r="V66" s="3">
        <f t="shared" si="708"/>
        <v>314.01704969431194</v>
      </c>
      <c r="W66" s="3">
        <f t="shared" si="708"/>
        <v>313.63262376696201</v>
      </c>
      <c r="X66" s="3">
        <f t="shared" si="708"/>
        <v>313.25155524985757</v>
      </c>
      <c r="Y66" s="3">
        <f t="shared" si="708"/>
        <v>312.87381482082554</v>
      </c>
      <c r="Z66" s="3">
        <f t="shared" si="708"/>
        <v>312.49937341378018</v>
      </c>
      <c r="AA66" s="3">
        <f t="shared" si="708"/>
        <v>312.12820221648622</v>
      </c>
      <c r="AB66" s="3">
        <f t="shared" si="708"/>
        <v>311.76027266834228</v>
      </c>
      <c r="AC66" s="3">
        <f t="shared" si="708"/>
        <v>311.39555645818274</v>
      </c>
      <c r="AD66" s="3">
        <f t="shared" si="708"/>
        <v>311.03402552209957</v>
      </c>
      <c r="AE66" s="3">
        <f t="shared" si="708"/>
        <v>310.67565204128283</v>
      </c>
      <c r="AF66" s="3">
        <f t="shared" si="708"/>
        <v>310.32040843988005</v>
      </c>
      <c r="AG66" s="3">
        <f t="shared" si="708"/>
        <v>309.96826738287427</v>
      </c>
      <c r="AH66" s="3">
        <f t="shared" si="708"/>
        <v>309.61920177398099</v>
      </c>
      <c r="AI66" s="3">
        <f t="shared" si="708"/>
        <v>309.27318475356276</v>
      </c>
      <c r="AJ66" s="3">
        <f t="shared" si="708"/>
        <v>308.93018969656276</v>
      </c>
      <c r="AK66" s="3">
        <f t="shared" si="708"/>
        <v>308.59019021045583</v>
      </c>
      <c r="AL66" s="3">
        <f t="shared" si="708"/>
        <v>308.25316013321776</v>
      </c>
      <c r="AM66" s="3">
        <f t="shared" si="708"/>
        <v>307.91907353131228</v>
      </c>
      <c r="AN66" s="3">
        <f t="shared" si="708"/>
        <v>307.58790469769531</v>
      </c>
      <c r="AO66" s="3">
        <f t="shared" si="708"/>
        <v>307.25962814983711</v>
      </c>
      <c r="AP66" s="3">
        <f t="shared" si="708"/>
        <v>306.93421862776125</v>
      </c>
      <c r="AQ66" s="3">
        <f t="shared" si="708"/>
        <v>306.61165109210117</v>
      </c>
      <c r="AR66" s="3">
        <f t="shared" si="708"/>
        <v>306.29190072217318</v>
      </c>
      <c r="AS66" s="3">
        <f t="shared" si="708"/>
        <v>305.97494291406696</v>
      </c>
      <c r="AT66" s="3">
        <f t="shared" si="708"/>
        <v>305.66075327875188</v>
      </c>
      <c r="AU66" s="3">
        <f t="shared" si="708"/>
        <v>305.34930764020078</v>
      </c>
      <c r="AV66" s="3">
        <f t="shared" si="708"/>
        <v>305.04058203352935</v>
      </c>
      <c r="AW66" s="3">
        <f t="shared" si="708"/>
        <v>304.73455270315236</v>
      </c>
      <c r="AX66" s="3">
        <f t="shared" si="708"/>
        <v>304.43119610095556</v>
      </c>
      <c r="AY66" s="3">
        <f t="shared" si="708"/>
        <v>304.13048888448378</v>
      </c>
      <c r="AZ66" s="3">
        <f t="shared" si="708"/>
        <v>303.83240791514476</v>
      </c>
      <c r="BA66" s="3">
        <f t="shared" si="708"/>
        <v>303.53693025642878</v>
      </c>
      <c r="BB66" s="3">
        <f t="shared" si="708"/>
        <v>303.24403317214365</v>
      </c>
      <c r="BC66" s="3">
        <f t="shared" si="708"/>
        <v>302.95369412466528</v>
      </c>
      <c r="BD66" s="3">
        <f t="shared" si="708"/>
        <v>302.66589077320356</v>
      </c>
      <c r="BE66" s="3">
        <f t="shared" si="708"/>
        <v>302.38060097208307</v>
      </c>
      <c r="BF66" s="3">
        <f t="shared" si="708"/>
        <v>302.09780276903928</v>
      </c>
      <c r="BG66" s="3">
        <f t="shared" si="708"/>
        <v>301.81747440352916</v>
      </c>
      <c r="BH66" s="3">
        <f t="shared" si="708"/>
        <v>301.53959430505699</v>
      </c>
      <c r="BI66" s="3">
        <f t="shared" si="708"/>
        <v>301.26414109151443</v>
      </c>
      <c r="BJ66" s="3">
        <f t="shared" si="708"/>
        <v>300.99109356753513</v>
      </c>
      <c r="BK66" s="3">
        <f t="shared" si="708"/>
        <v>300.72043072286414</v>
      </c>
      <c r="BL66" s="3">
        <f t="shared" si="708"/>
        <v>300.4521317307408</v>
      </c>
      <c r="BM66" s="3">
        <f t="shared" si="708"/>
        <v>300.18617594629654</v>
      </c>
      <c r="BN66" s="3">
        <f t="shared" si="708"/>
        <v>299.92254290496612</v>
      </c>
      <c r="BO66" s="3">
        <f t="shared" si="708"/>
        <v>299.66121232091302</v>
      </c>
      <c r="BP66" s="3">
        <f t="shared" ref="BP66:EA66" si="709">$B11+$O11*BP62/$C62</f>
        <v>299.40216408546837</v>
      </c>
      <c r="BQ66" s="3">
        <f t="shared" si="709"/>
        <v>299.14537826558387</v>
      </c>
      <c r="BR66" s="3">
        <f t="shared" si="709"/>
        <v>298.89083510229779</v>
      </c>
      <c r="BS66" s="3">
        <f t="shared" si="709"/>
        <v>298.63851500921464</v>
      </c>
      <c r="BT66" s="3">
        <f t="shared" si="709"/>
        <v>298.38839857099805</v>
      </c>
      <c r="BU66" s="3">
        <f t="shared" si="709"/>
        <v>298.14046654187695</v>
      </c>
      <c r="BV66" s="3">
        <f t="shared" si="709"/>
        <v>297.89469984416439</v>
      </c>
      <c r="BW66" s="3">
        <f t="shared" si="709"/>
        <v>297.65107956678975</v>
      </c>
      <c r="BX66" s="3">
        <f t="shared" si="709"/>
        <v>297.40958696384359</v>
      </c>
      <c r="BY66" s="3">
        <f t="shared" si="709"/>
        <v>297.17020345313512</v>
      </c>
      <c r="BZ66" s="3">
        <f t="shared" si="709"/>
        <v>296.93291061476236</v>
      </c>
      <c r="CA66" s="3">
        <f t="shared" si="709"/>
        <v>296.69769018969487</v>
      </c>
      <c r="CB66" s="3">
        <f t="shared" si="709"/>
        <v>296.4645240783687</v>
      </c>
      <c r="CC66" s="3">
        <f t="shared" si="709"/>
        <v>296.23339433929357</v>
      </c>
      <c r="CD66" s="3">
        <f t="shared" si="709"/>
        <v>296.00428318767268</v>
      </c>
      <c r="CE66" s="3">
        <f t="shared" si="709"/>
        <v>295.77717299403366</v>
      </c>
      <c r="CF66" s="3">
        <f t="shared" si="709"/>
        <v>295.55204628287271</v>
      </c>
      <c r="CG66" s="3">
        <f t="shared" si="709"/>
        <v>295.32888573130919</v>
      </c>
      <c r="CH66" s="3">
        <f t="shared" si="709"/>
        <v>295.1076741677532</v>
      </c>
      <c r="CI66" s="3">
        <f t="shared" si="709"/>
        <v>294.88839457058418</v>
      </c>
      <c r="CJ66" s="3">
        <f t="shared" si="709"/>
        <v>294.6710300668409</v>
      </c>
      <c r="CK66" s="3">
        <f t="shared" si="709"/>
        <v>294.45556393092335</v>
      </c>
      <c r="CL66" s="3">
        <f t="shared" si="709"/>
        <v>294.24197958330575</v>
      </c>
      <c r="CM66" s="3">
        <f t="shared" si="709"/>
        <v>294.03026058926071</v>
      </c>
      <c r="CN66" s="3">
        <f t="shared" si="709"/>
        <v>293.82039065759466</v>
      </c>
      <c r="CO66" s="3">
        <f t="shared" si="709"/>
        <v>293.61235363939426</v>
      </c>
      <c r="CP66" s="3">
        <f t="shared" si="709"/>
        <v>293.40613352678383</v>
      </c>
      <c r="CQ66" s="3">
        <f t="shared" si="709"/>
        <v>293.20171445169365</v>
      </c>
      <c r="CR66" s="3">
        <f t="shared" si="709"/>
        <v>292.99908068463873</v>
      </c>
      <c r="CS66" s="3">
        <f t="shared" si="709"/>
        <v>292.79821663350879</v>
      </c>
      <c r="CT66" s="3">
        <f t="shared" si="709"/>
        <v>292.59910684236814</v>
      </c>
      <c r="CU66" s="3">
        <f t="shared" si="709"/>
        <v>292.40173599026673</v>
      </c>
      <c r="CV66" s="3">
        <f t="shared" si="709"/>
        <v>292.20608889006093</v>
      </c>
      <c r="CW66" s="3">
        <f t="shared" si="709"/>
        <v>292.01215048724515</v>
      </c>
      <c r="CX66" s="3">
        <f t="shared" si="709"/>
        <v>291.81990585879339</v>
      </c>
      <c r="CY66" s="3">
        <f t="shared" si="709"/>
        <v>291.6293402120109</v>
      </c>
      <c r="CZ66" s="3">
        <f t="shared" si="709"/>
        <v>291.44043888339587</v>
      </c>
      <c r="DA66" s="3">
        <f t="shared" si="709"/>
        <v>291.25318733751124</v>
      </c>
      <c r="DB66" s="3">
        <f t="shared" si="709"/>
        <v>291.0675711658663</v>
      </c>
      <c r="DC66" s="3">
        <f t="shared" si="709"/>
        <v>290.88357608580765</v>
      </c>
      <c r="DD66" s="3">
        <f t="shared" si="709"/>
        <v>290.70118793942066</v>
      </c>
      <c r="DE66" s="3">
        <f t="shared" si="709"/>
        <v>290.52039269243971</v>
      </c>
      <c r="DF66" s="3">
        <f t="shared" si="709"/>
        <v>290.34117643316836</v>
      </c>
      <c r="DG66" s="3">
        <f t="shared" si="709"/>
        <v>290.16352537140898</v>
      </c>
      <c r="DH66" s="3">
        <f t="shared" si="709"/>
        <v>289.98742583740159</v>
      </c>
      <c r="DI66" s="3">
        <f t="shared" si="709"/>
        <v>289.81286428077203</v>
      </c>
      <c r="DJ66" s="3">
        <f t="shared" si="709"/>
        <v>289.6398272694891</v>
      </c>
      <c r="DK66" s="3">
        <f t="shared" si="709"/>
        <v>289.4683014888314</v>
      </c>
      <c r="DL66" s="3">
        <f t="shared" si="709"/>
        <v>289.29827374036245</v>
      </c>
      <c r="DM66" s="3">
        <f t="shared" si="709"/>
        <v>289.12973094091507</v>
      </c>
      <c r="DN66" s="3">
        <f t="shared" si="709"/>
        <v>288.96266012158515</v>
      </c>
      <c r="DO66" s="3">
        <f t="shared" si="709"/>
        <v>288.79704842673311</v>
      </c>
      <c r="DP66" s="3">
        <f t="shared" si="709"/>
        <v>288.63288311299505</v>
      </c>
      <c r="DQ66" s="3">
        <f t="shared" si="709"/>
        <v>288.47015154830228</v>
      </c>
      <c r="DR66" s="3">
        <f t="shared" si="709"/>
        <v>288.30884121090889</v>
      </c>
      <c r="DS66" s="3">
        <f t="shared" si="709"/>
        <v>288.14893968842875</v>
      </c>
      <c r="DT66" s="3">
        <f t="shared" si="709"/>
        <v>287.99043467687989</v>
      </c>
      <c r="DU66" s="3">
        <f t="shared" si="709"/>
        <v>287.83331397973825</v>
      </c>
      <c r="DV66" s="3">
        <f t="shared" si="709"/>
        <v>287.67756550699886</v>
      </c>
      <c r="DW66" s="3">
        <f t="shared" si="709"/>
        <v>287.5231772742456</v>
      </c>
      <c r="DX66" s="3">
        <f t="shared" si="709"/>
        <v>287.37013740172915</v>
      </c>
      <c r="DY66" s="3">
        <f t="shared" si="709"/>
        <v>287.21843411345264</v>
      </c>
      <c r="DZ66" s="3">
        <f t="shared" si="709"/>
        <v>287.06805573626593</v>
      </c>
      <c r="EA66" s="3">
        <f t="shared" si="709"/>
        <v>286.91899069896698</v>
      </c>
      <c r="EB66" s="3">
        <f t="shared" ref="EB66:GM66" si="710">$B11+$O11*EB62/$C62</f>
        <v>286.77122753141157</v>
      </c>
      <c r="EC66" s="3">
        <f t="shared" si="710"/>
        <v>286.62475486363087</v>
      </c>
      <c r="ED66" s="3">
        <f t="shared" si="710"/>
        <v>286.47956142495656</v>
      </c>
      <c r="EE66" s="3">
        <f t="shared" si="710"/>
        <v>286.33563604315322</v>
      </c>
      <c r="EF66" s="3">
        <f t="shared" si="710"/>
        <v>286.1929676435592</v>
      </c>
      <c r="EG66" s="3">
        <f t="shared" si="710"/>
        <v>286.05154524823388</v>
      </c>
      <c r="EH66" s="3">
        <f t="shared" si="710"/>
        <v>285.91135797511345</v>
      </c>
      <c r="EI66" s="3">
        <f t="shared" si="710"/>
        <v>285.77239503717328</v>
      </c>
      <c r="EJ66" s="3">
        <f t="shared" si="710"/>
        <v>285.63464574159798</v>
      </c>
      <c r="EK66" s="3">
        <f t="shared" si="710"/>
        <v>285.49809948895853</v>
      </c>
      <c r="EL66" s="3">
        <f t="shared" si="710"/>
        <v>285.36274577239686</v>
      </c>
      <c r="EM66" s="3">
        <f t="shared" si="710"/>
        <v>285.22857417681723</v>
      </c>
      <c r="EN66" s="3">
        <f t="shared" si="710"/>
        <v>285.09557437808479</v>
      </c>
      <c r="EO66" s="3">
        <f t="shared" si="710"/>
        <v>284.96373614223126</v>
      </c>
      <c r="EP66" s="3">
        <f t="shared" si="710"/>
        <v>284.83304932466746</v>
      </c>
      <c r="EQ66" s="3">
        <f t="shared" si="710"/>
        <v>284.70350386940265</v>
      </c>
      <c r="ER66" s="3">
        <f t="shared" si="710"/>
        <v>284.57508980827083</v>
      </c>
      <c r="ES66" s="3">
        <f t="shared" si="710"/>
        <v>284.44779726016355</v>
      </c>
      <c r="ET66" s="3">
        <f t="shared" si="710"/>
        <v>284.32161643026984</v>
      </c>
      <c r="EU66" s="3">
        <f t="shared" si="710"/>
        <v>284.19653760932221</v>
      </c>
      <c r="EV66" s="3">
        <f t="shared" si="710"/>
        <v>284.0725511728499</v>
      </c>
      <c r="EW66" s="3">
        <f t="shared" si="710"/>
        <v>283.94964758043807</v>
      </c>
      <c r="EX66" s="3">
        <f t="shared" si="710"/>
        <v>283.82781737499363</v>
      </c>
      <c r="EY66" s="3">
        <f t="shared" si="710"/>
        <v>283.70705118201789</v>
      </c>
      <c r="EZ66" s="3">
        <f t="shared" si="710"/>
        <v>283.58733970888477</v>
      </c>
      <c r="FA66" s="3">
        <f t="shared" si="710"/>
        <v>283.46867374412608</v>
      </c>
      <c r="FB66" s="3">
        <f t="shared" si="710"/>
        <v>283.35104415672259</v>
      </c>
      <c r="FC66" s="3">
        <f t="shared" si="710"/>
        <v>283.23444189540157</v>
      </c>
      <c r="FD66" s="3">
        <f t="shared" si="710"/>
        <v>283.11885798793998</v>
      </c>
      <c r="FE66" s="3">
        <f t="shared" si="710"/>
        <v>283.00428354047455</v>
      </c>
      <c r="FF66" s="3">
        <f t="shared" si="710"/>
        <v>282.89070973681692</v>
      </c>
      <c r="FG66" s="3">
        <f t="shared" si="710"/>
        <v>282.77812783777574</v>
      </c>
      <c r="FH66" s="3">
        <f t="shared" si="710"/>
        <v>282.66652918048396</v>
      </c>
      <c r="FI66" s="3">
        <f t="shared" si="710"/>
        <v>282.55590517773209</v>
      </c>
      <c r="FJ66" s="3">
        <f t="shared" si="710"/>
        <v>282.44624731730778</v>
      </c>
      <c r="FK66" s="3">
        <f t="shared" si="710"/>
        <v>282.33754716134069</v>
      </c>
      <c r="FL66" s="3">
        <f t="shared" si="710"/>
        <v>282.22979634565314</v>
      </c>
      <c r="FM66" s="3">
        <f t="shared" si="710"/>
        <v>282.12298657911657</v>
      </c>
      <c r="FN66" s="3">
        <f t="shared" si="710"/>
        <v>282.01710964301355</v>
      </c>
      <c r="FO66" s="3">
        <f t="shared" si="710"/>
        <v>281.91215739040547</v>
      </c>
      <c r="FP66" s="3">
        <f t="shared" si="710"/>
        <v>281.80812174550539</v>
      </c>
      <c r="FQ66" s="3">
        <f t="shared" si="710"/>
        <v>281.70499470305703</v>
      </c>
      <c r="FR66" s="3">
        <f t="shared" si="710"/>
        <v>281.60276832771842</v>
      </c>
      <c r="FS66" s="3">
        <f t="shared" si="710"/>
        <v>281.50143475345152</v>
      </c>
      <c r="FT66" s="3">
        <f t="shared" si="710"/>
        <v>281.40098618291677</v>
      </c>
      <c r="FU66" s="3">
        <f t="shared" si="710"/>
        <v>281.30141488687332</v>
      </c>
      <c r="FV66" s="3">
        <f t="shared" si="710"/>
        <v>281.20271320358415</v>
      </c>
      <c r="FW66" s="3">
        <f t="shared" si="710"/>
        <v>281.10487353822646</v>
      </c>
      <c r="FX66" s="3">
        <f t="shared" si="710"/>
        <v>281.00788836230748</v>
      </c>
      <c r="FY66" s="3">
        <f t="shared" si="710"/>
        <v>280.91175021308504</v>
      </c>
      <c r="FZ66" s="3">
        <f t="shared" si="710"/>
        <v>280.81645169299321</v>
      </c>
      <c r="GA66" s="3">
        <f t="shared" si="710"/>
        <v>280.72198546907333</v>
      </c>
      <c r="GB66" s="3">
        <f t="shared" si="710"/>
        <v>280.62834427240966</v>
      </c>
      <c r="GC66" s="3">
        <f t="shared" si="710"/>
        <v>280.53552089756988</v>
      </c>
      <c r="GD66" s="3">
        <f t="shared" si="710"/>
        <v>280.44350820205102</v>
      </c>
      <c r="GE66" s="3">
        <f t="shared" si="710"/>
        <v>280.3522991057294</v>
      </c>
      <c r="GF66" s="3">
        <f t="shared" si="710"/>
        <v>280.26188659031635</v>
      </c>
      <c r="GG66" s="3">
        <f t="shared" si="710"/>
        <v>280.17226369881774</v>
      </c>
      <c r="GH66" s="3">
        <f t="shared" si="710"/>
        <v>280.08342353499887</v>
      </c>
      <c r="GI66" s="3">
        <f t="shared" si="710"/>
        <v>279.99535926285381</v>
      </c>
      <c r="GJ66" s="3">
        <f t="shared" si="710"/>
        <v>279.90806410607922</v>
      </c>
      <c r="GK66" s="3">
        <f t="shared" si="710"/>
        <v>279.82153134755328</v>
      </c>
      <c r="GL66" s="3">
        <f t="shared" si="710"/>
        <v>279.73575432881853</v>
      </c>
      <c r="GM66" s="3">
        <f t="shared" si="710"/>
        <v>279.65072644956945</v>
      </c>
      <c r="GN66" s="3">
        <f t="shared" ref="GN66:IT66" si="711">$B11+$O11*GN62/$C62</f>
        <v>279.566441167145</v>
      </c>
      <c r="GO66" s="3">
        <f t="shared" si="711"/>
        <v>279.48289199602476</v>
      </c>
      <c r="GP66" s="3">
        <f t="shared" si="711"/>
        <v>279.40007250733009</v>
      </c>
      <c r="GQ66" s="3">
        <f t="shared" si="711"/>
        <v>279.31797632832939</v>
      </c>
      <c r="GR66" s="3">
        <f t="shared" si="711"/>
        <v>279.23659714194775</v>
      </c>
      <c r="GS66" s="3">
        <f t="shared" si="711"/>
        <v>279.1559286862809</v>
      </c>
      <c r="GT66" s="3">
        <f t="shared" si="711"/>
        <v>279.07596475411333</v>
      </c>
      <c r="GU66" s="3">
        <f t="shared" si="711"/>
        <v>278.99669919244059</v>
      </c>
      <c r="GV66" s="3">
        <f t="shared" si="711"/>
        <v>278.91812590199606</v>
      </c>
      <c r="GW66" s="3">
        <f t="shared" si="711"/>
        <v>278.8402388367814</v>
      </c>
      <c r="GX66" s="3">
        <f t="shared" si="711"/>
        <v>278.76303200360144</v>
      </c>
      <c r="GY66" s="3">
        <f t="shared" si="711"/>
        <v>278.68649946160286</v>
      </c>
      <c r="GZ66" s="3">
        <f t="shared" si="711"/>
        <v>278.61063532181743</v>
      </c>
      <c r="HA66" s="3">
        <f t="shared" si="711"/>
        <v>278.53543374670846</v>
      </c>
      <c r="HB66" s="3">
        <f t="shared" si="711"/>
        <v>278.46088894972189</v>
      </c>
      <c r="HC66" s="3">
        <f t="shared" si="711"/>
        <v>278.38699519484072</v>
      </c>
      <c r="HD66" s="3">
        <f t="shared" si="711"/>
        <v>278.31374679614419</v>
      </c>
      <c r="HE66" s="3">
        <f t="shared" si="711"/>
        <v>278.24113811736953</v>
      </c>
      <c r="HF66" s="3">
        <f t="shared" si="711"/>
        <v>278.16916357147903</v>
      </c>
      <c r="HG66" s="3">
        <f t="shared" si="711"/>
        <v>278.09781762022948</v>
      </c>
      <c r="HH66" s="3">
        <f t="shared" si="711"/>
        <v>278.02709477374646</v>
      </c>
      <c r="HI66" s="3">
        <f t="shared" si="711"/>
        <v>277.95698959010161</v>
      </c>
      <c r="HJ66" s="3">
        <f t="shared" si="711"/>
        <v>277.88749667489418</v>
      </c>
      <c r="HK66" s="3">
        <f t="shared" si="711"/>
        <v>277.81861068083566</v>
      </c>
      <c r="HL66" s="3">
        <f t="shared" si="711"/>
        <v>277.75032630733853</v>
      </c>
      <c r="HM66" s="3">
        <f t="shared" si="711"/>
        <v>277.68263830010829</v>
      </c>
      <c r="HN66" s="3">
        <f t="shared" si="711"/>
        <v>277.6155414507391</v>
      </c>
      <c r="HO66" s="3">
        <f t="shared" si="711"/>
        <v>277.54903059631329</v>
      </c>
      <c r="HP66" s="3">
        <f t="shared" si="711"/>
        <v>277.48310061900372</v>
      </c>
      <c r="HQ66" s="3">
        <f t="shared" si="711"/>
        <v>277.41774644568017</v>
      </c>
      <c r="HR66" s="3">
        <f t="shared" si="711"/>
        <v>277.35296304751898</v>
      </c>
      <c r="HS66" s="3">
        <f t="shared" si="711"/>
        <v>277.28874543961609</v>
      </c>
      <c r="HT66" s="3">
        <f t="shared" si="711"/>
        <v>277.22508868060333</v>
      </c>
      <c r="HU66" s="3">
        <f t="shared" si="711"/>
        <v>277.16198787226853</v>
      </c>
      <c r="HV66" s="3">
        <f t="shared" si="711"/>
        <v>277.09943815917808</v>
      </c>
      <c r="HW66" s="3">
        <f t="shared" si="711"/>
        <v>277.03743472830394</v>
      </c>
      <c r="HX66" s="3">
        <f t="shared" si="711"/>
        <v>276.97597280865278</v>
      </c>
      <c r="HY66" s="3">
        <f t="shared" si="711"/>
        <v>276.91504767089913</v>
      </c>
      <c r="HZ66" s="3">
        <f t="shared" si="711"/>
        <v>276.85465462702149</v>
      </c>
      <c r="IA66" s="3">
        <f t="shared" si="711"/>
        <v>276.79478902994134</v>
      </c>
      <c r="IB66" s="3">
        <f t="shared" si="711"/>
        <v>276.73544627316591</v>
      </c>
      <c r="IC66" s="3">
        <f t="shared" si="711"/>
        <v>276.67662179043339</v>
      </c>
      <c r="ID66" s="3">
        <f t="shared" si="711"/>
        <v>276.61831105536197</v>
      </c>
      <c r="IE66" s="3">
        <f t="shared" si="711"/>
        <v>276.56050958110103</v>
      </c>
      <c r="IF66" s="3">
        <f t="shared" si="711"/>
        <v>276.50321291998637</v>
      </c>
      <c r="IG66" s="3">
        <f t="shared" si="711"/>
        <v>276.44641666319762</v>
      </c>
      <c r="IH66" s="3">
        <f t="shared" si="711"/>
        <v>276.39011644041932</v>
      </c>
      <c r="II66" s="3">
        <f t="shared" si="711"/>
        <v>276.33430791950428</v>
      </c>
      <c r="IJ66" s="3">
        <f t="shared" si="711"/>
        <v>276.27898680614061</v>
      </c>
      <c r="IK66" s="3">
        <f t="shared" si="711"/>
        <v>276.22414884352082</v>
      </c>
      <c r="IL66" s="3">
        <f t="shared" si="711"/>
        <v>276.16978981201481</v>
      </c>
      <c r="IM66" s="3">
        <f t="shared" si="711"/>
        <v>276.11590552884479</v>
      </c>
      <c r="IN66" s="3">
        <f t="shared" si="711"/>
        <v>276.06249184776351</v>
      </c>
      <c r="IO66" s="3">
        <f t="shared" si="711"/>
        <v>276.00954465873531</v>
      </c>
      <c r="IP66" s="3">
        <f t="shared" si="711"/>
        <v>275.95705988761983</v>
      </c>
      <c r="IQ66" s="3">
        <f t="shared" si="711"/>
        <v>275.90503349585845</v>
      </c>
      <c r="IR66" s="3">
        <f t="shared" si="711"/>
        <v>275.85346148016356</v>
      </c>
      <c r="IS66" s="3">
        <f t="shared" si="711"/>
        <v>275.80233987221055</v>
      </c>
      <c r="IT66" s="71">
        <f t="shared" si="711"/>
        <v>275.75166473833258</v>
      </c>
    </row>
    <row r="67" spans="1:254" x14ac:dyDescent="0.25">
      <c r="A67" s="96"/>
      <c r="B67" s="17" t="s">
        <v>4</v>
      </c>
      <c r="C67" s="3">
        <f>I12</f>
        <v>0.11</v>
      </c>
      <c r="D67" s="3">
        <f t="shared" ref="D67:BO67" si="712">$B12+$O12*D63/$C63</f>
        <v>0.10989005498167126</v>
      </c>
      <c r="E67" s="3">
        <f t="shared" si="712"/>
        <v>0.10978021985340665</v>
      </c>
      <c r="F67" s="3">
        <f t="shared" si="712"/>
        <v>0.10967049450537104</v>
      </c>
      <c r="G67" s="3">
        <f t="shared" si="712"/>
        <v>0.10956087882783908</v>
      </c>
      <c r="H67" s="3">
        <f t="shared" si="712"/>
        <v>0.10945137271119507</v>
      </c>
      <c r="I67" s="3">
        <f t="shared" si="712"/>
        <v>0.1093419760459329</v>
      </c>
      <c r="J67" s="3">
        <f t="shared" si="712"/>
        <v>0.10923268872265587</v>
      </c>
      <c r="K67" s="3">
        <f t="shared" si="712"/>
        <v>0.10912351063207668</v>
      </c>
      <c r="L67" s="3">
        <f t="shared" si="712"/>
        <v>0.10901444166501723</v>
      </c>
      <c r="M67" s="3">
        <f t="shared" si="712"/>
        <v>0.10890548171240851</v>
      </c>
      <c r="N67" s="3">
        <f t="shared" si="712"/>
        <v>0.10879663066529059</v>
      </c>
      <c r="O67" s="3">
        <f t="shared" si="712"/>
        <v>0.10868788841481238</v>
      </c>
      <c r="P67" s="3">
        <f t="shared" si="712"/>
        <v>0.10857925485223166</v>
      </c>
      <c r="Q67" s="3">
        <f t="shared" si="712"/>
        <v>0.10847072986891484</v>
      </c>
      <c r="R67" s="3">
        <f t="shared" si="712"/>
        <v>0.10836231335633692</v>
      </c>
      <c r="S67" s="3">
        <f t="shared" si="712"/>
        <v>0.1082540052060814</v>
      </c>
      <c r="T67" s="3">
        <f t="shared" si="712"/>
        <v>0.10814580530984011</v>
      </c>
      <c r="U67" s="3">
        <f t="shared" si="712"/>
        <v>0.10803771355941313</v>
      </c>
      <c r="V67" s="3">
        <f t="shared" si="712"/>
        <v>0.10792972984670872</v>
      </c>
      <c r="W67" s="3">
        <f t="shared" si="712"/>
        <v>0.10782185406374317</v>
      </c>
      <c r="X67" s="3">
        <f t="shared" si="712"/>
        <v>0.10771408610264062</v>
      </c>
      <c r="Y67" s="3">
        <f t="shared" si="712"/>
        <v>0.10760642585563319</v>
      </c>
      <c r="Z67" s="3">
        <f t="shared" si="712"/>
        <v>0.10749887321506056</v>
      </c>
      <c r="AA67" s="3">
        <f t="shared" si="712"/>
        <v>0.1073914280733701</v>
      </c>
      <c r="AB67" s="3">
        <f t="shared" si="712"/>
        <v>0.10728409032311668</v>
      </c>
      <c r="AC67" s="3">
        <f t="shared" si="712"/>
        <v>0.10717685985696251</v>
      </c>
      <c r="AD67" s="3">
        <f t="shared" si="712"/>
        <v>0.10706973656767714</v>
      </c>
      <c r="AE67" s="3">
        <f t="shared" si="712"/>
        <v>0.10696272034813724</v>
      </c>
      <c r="AF67" s="3">
        <f t="shared" si="712"/>
        <v>0.10685581109132661</v>
      </c>
      <c r="AG67" s="3">
        <f t="shared" si="712"/>
        <v>0.10674900869033598</v>
      </c>
      <c r="AH67" s="3">
        <f t="shared" si="712"/>
        <v>0.10664231303836294</v>
      </c>
      <c r="AI67" s="3">
        <f t="shared" si="712"/>
        <v>0.10653572402871181</v>
      </c>
      <c r="AJ67" s="3">
        <f t="shared" si="712"/>
        <v>0.10642924155479361</v>
      </c>
      <c r="AK67" s="3">
        <f t="shared" si="712"/>
        <v>0.10632286551012581</v>
      </c>
      <c r="AL67" s="3">
        <f t="shared" si="712"/>
        <v>0.1062165957883324</v>
      </c>
      <c r="AM67" s="3">
        <f t="shared" si="712"/>
        <v>0.10611043228314361</v>
      </c>
      <c r="AN67" s="3">
        <f t="shared" si="712"/>
        <v>0.10600437488839597</v>
      </c>
      <c r="AO67" s="3">
        <f t="shared" si="712"/>
        <v>0.10589842349803204</v>
      </c>
      <c r="AP67" s="3">
        <f t="shared" si="712"/>
        <v>0.10579257800610042</v>
      </c>
      <c r="AQ67" s="3">
        <f t="shared" si="712"/>
        <v>0.10568683830675563</v>
      </c>
      <c r="AR67" s="3">
        <f t="shared" si="712"/>
        <v>0.10558120429425796</v>
      </c>
      <c r="AS67" s="3">
        <f t="shared" si="712"/>
        <v>0.10547567586297338</v>
      </c>
      <c r="AT67" s="3">
        <f t="shared" si="712"/>
        <v>0.10537025290737347</v>
      </c>
      <c r="AU67" s="3">
        <f t="shared" si="712"/>
        <v>0.10526493532203524</v>
      </c>
      <c r="AV67" s="3">
        <f t="shared" si="712"/>
        <v>0.10515972300164109</v>
      </c>
      <c r="AW67" s="3">
        <f t="shared" si="712"/>
        <v>0.10505461584097872</v>
      </c>
      <c r="AX67" s="3">
        <f t="shared" si="712"/>
        <v>0.10494961373494094</v>
      </c>
      <c r="AY67" s="3">
        <f t="shared" si="712"/>
        <v>0.10484471657852563</v>
      </c>
      <c r="AZ67" s="3">
        <f t="shared" si="712"/>
        <v>0.10473992426683565</v>
      </c>
      <c r="BA67" s="3">
        <f t="shared" si="712"/>
        <v>0.10463523669507867</v>
      </c>
      <c r="BB67" s="3">
        <f t="shared" si="712"/>
        <v>0.1045306537585671</v>
      </c>
      <c r="BC67" s="3">
        <f t="shared" si="712"/>
        <v>0.10442617535271798</v>
      </c>
      <c r="BD67" s="3">
        <f t="shared" si="712"/>
        <v>0.10432180137305293</v>
      </c>
      <c r="BE67" s="3">
        <f t="shared" si="712"/>
        <v>0.10421753171519794</v>
      </c>
      <c r="BF67" s="3">
        <f t="shared" si="712"/>
        <v>0.10411336627488336</v>
      </c>
      <c r="BG67" s="3">
        <f t="shared" si="712"/>
        <v>0.10400930494794372</v>
      </c>
      <c r="BH67" s="3">
        <f t="shared" si="712"/>
        <v>0.10390534763031771</v>
      </c>
      <c r="BI67" s="3">
        <f t="shared" si="712"/>
        <v>0.10380149421804799</v>
      </c>
      <c r="BJ67" s="3">
        <f t="shared" si="712"/>
        <v>0.10369774460728112</v>
      </c>
      <c r="BK67" s="3">
        <f t="shared" si="712"/>
        <v>0.10359409869426753</v>
      </c>
      <c r="BL67" s="3">
        <f t="shared" si="712"/>
        <v>0.10349055637536123</v>
      </c>
      <c r="BM67" s="3">
        <f t="shared" si="712"/>
        <v>0.10338711754701996</v>
      </c>
      <c r="BN67" s="3">
        <f t="shared" si="712"/>
        <v>0.10328378210580481</v>
      </c>
      <c r="BO67" s="3">
        <f t="shared" si="712"/>
        <v>0.10318054994838041</v>
      </c>
      <c r="BP67" s="3">
        <f t="shared" ref="BP67:EA67" si="713">$B12+$O12*BP63/$C63</f>
        <v>0.10307742097151454</v>
      </c>
      <c r="BQ67" s="3">
        <f t="shared" si="713"/>
        <v>0.10297439507207824</v>
      </c>
      <c r="BR67" s="3">
        <f t="shared" si="713"/>
        <v>0.10287147214704559</v>
      </c>
      <c r="BS67" s="3">
        <f t="shared" si="713"/>
        <v>0.10276865209349366</v>
      </c>
      <c r="BT67" s="3">
        <f t="shared" si="713"/>
        <v>0.10266593480860237</v>
      </c>
      <c r="BU67" s="3">
        <f t="shared" si="713"/>
        <v>0.10256332018965449</v>
      </c>
      <c r="BV67" s="3">
        <f t="shared" si="713"/>
        <v>0.10246080813403531</v>
      </c>
      <c r="BW67" s="3">
        <f t="shared" si="713"/>
        <v>0.10235839853923281</v>
      </c>
      <c r="BX67" s="3">
        <f t="shared" si="713"/>
        <v>0.10225609130283737</v>
      </c>
      <c r="BY67" s="3">
        <f t="shared" si="713"/>
        <v>0.10215388632254177</v>
      </c>
      <c r="BZ67" s="3">
        <f t="shared" si="713"/>
        <v>0.10205178349614101</v>
      </c>
      <c r="CA67" s="3">
        <f t="shared" si="713"/>
        <v>0.10194978272153224</v>
      </c>
      <c r="CB67" s="3">
        <f t="shared" si="713"/>
        <v>0.10184788389671469</v>
      </c>
      <c r="CC67" s="3">
        <f t="shared" si="713"/>
        <v>0.10174608691978952</v>
      </c>
      <c r="CD67" s="3">
        <f t="shared" si="713"/>
        <v>0.10164439168895975</v>
      </c>
      <c r="CE67" s="3">
        <f t="shared" si="713"/>
        <v>0.10154279810253014</v>
      </c>
      <c r="CF67" s="3">
        <f t="shared" si="713"/>
        <v>0.10144130605890711</v>
      </c>
      <c r="CG67" s="3">
        <f t="shared" si="713"/>
        <v>0.10133991545659858</v>
      </c>
      <c r="CH67" s="3">
        <f t="shared" si="713"/>
        <v>0.10123862619421393</v>
      </c>
      <c r="CI67" s="3">
        <f t="shared" si="713"/>
        <v>0.10113743817046394</v>
      </c>
      <c r="CJ67" s="3">
        <f t="shared" si="713"/>
        <v>0.10103635128416052</v>
      </c>
      <c r="CK67" s="3">
        <f t="shared" si="713"/>
        <v>0.10093536543421684</v>
      </c>
      <c r="CL67" s="3">
        <f t="shared" si="713"/>
        <v>0.100834480519647</v>
      </c>
      <c r="CM67" s="3">
        <f t="shared" si="713"/>
        <v>0.10073369643956605</v>
      </c>
      <c r="CN67" s="3">
        <f t="shared" si="713"/>
        <v>0.10063301309318995</v>
      </c>
      <c r="CO67" s="3">
        <f t="shared" si="713"/>
        <v>0.10053243037983532</v>
      </c>
      <c r="CP67" s="3">
        <f t="shared" si="713"/>
        <v>0.10043194819891947</v>
      </c>
      <c r="CQ67" s="3">
        <f t="shared" si="713"/>
        <v>0.10033156644996016</v>
      </c>
      <c r="CR67" s="3">
        <f t="shared" si="713"/>
        <v>0.1002312850325757</v>
      </c>
      <c r="CS67" s="3">
        <f t="shared" si="713"/>
        <v>0.10013110384648458</v>
      </c>
      <c r="CT67" s="3">
        <f t="shared" si="713"/>
        <v>0.10003102279150568</v>
      </c>
      <c r="CU67" s="3">
        <f t="shared" si="713"/>
        <v>9.993104176755789E-2</v>
      </c>
      <c r="CV67" s="3">
        <f t="shared" si="713"/>
        <v>9.9831160674660205E-2</v>
      </c>
      <c r="CW67" s="3">
        <f t="shared" si="713"/>
        <v>9.9731379412931517E-2</v>
      </c>
      <c r="CX67" s="3">
        <f t="shared" si="713"/>
        <v>9.9631697882590534E-2</v>
      </c>
      <c r="CY67" s="3">
        <f t="shared" si="713"/>
        <v>9.9532115983955755E-2</v>
      </c>
      <c r="CZ67" s="3">
        <f t="shared" si="713"/>
        <v>9.9432633617445268E-2</v>
      </c>
      <c r="DA67" s="3">
        <f t="shared" si="713"/>
        <v>9.9333250683576665E-2</v>
      </c>
      <c r="DB67" s="3">
        <f t="shared" si="713"/>
        <v>9.9233967082967042E-2</v>
      </c>
      <c r="DC67" s="3">
        <f t="shared" si="713"/>
        <v>9.9134782716332748E-2</v>
      </c>
      <c r="DD67" s="3">
        <f t="shared" si="713"/>
        <v>9.9035697484489427E-2</v>
      </c>
      <c r="DE67" s="3">
        <f t="shared" si="713"/>
        <v>9.8936711288351867E-2</v>
      </c>
      <c r="DF67" s="3">
        <f t="shared" si="713"/>
        <v>9.8837824028933818E-2</v>
      </c>
      <c r="DG67" s="3">
        <f t="shared" si="713"/>
        <v>9.8739035607348036E-2</v>
      </c>
      <c r="DH67" s="3">
        <f t="shared" si="713"/>
        <v>9.8640345924806097E-2</v>
      </c>
      <c r="DI67" s="3">
        <f t="shared" si="713"/>
        <v>9.8541754882618307E-2</v>
      </c>
      <c r="DJ67" s="3">
        <f t="shared" si="713"/>
        <v>9.8443262382193641E-2</v>
      </c>
      <c r="DK67" s="3">
        <f t="shared" si="713"/>
        <v>9.8344868325039525E-2</v>
      </c>
      <c r="DL67" s="3">
        <f t="shared" si="713"/>
        <v>9.8246572612761915E-2</v>
      </c>
      <c r="DM67" s="3">
        <f t="shared" si="713"/>
        <v>9.8148375147065134E-2</v>
      </c>
      <c r="DN67" s="3">
        <f t="shared" si="713"/>
        <v>9.8050275829751662E-2</v>
      </c>
      <c r="DO67" s="3">
        <f t="shared" si="713"/>
        <v>9.7952274562722194E-2</v>
      </c>
      <c r="DP67" s="3">
        <f t="shared" si="713"/>
        <v>9.7854371247975455E-2</v>
      </c>
      <c r="DQ67" s="3">
        <f t="shared" si="713"/>
        <v>9.7756565787608121E-2</v>
      </c>
      <c r="DR67" s="3">
        <f t="shared" si="713"/>
        <v>9.765885808381472E-2</v>
      </c>
      <c r="DS67" s="3">
        <f t="shared" si="713"/>
        <v>9.7561248038887549E-2</v>
      </c>
      <c r="DT67" s="3">
        <f t="shared" si="713"/>
        <v>9.7463735555216549E-2</v>
      </c>
      <c r="DU67" s="3">
        <f t="shared" si="713"/>
        <v>9.7366320535289194E-2</v>
      </c>
      <c r="DV67" s="3">
        <f t="shared" si="713"/>
        <v>9.7269002881690519E-2</v>
      </c>
      <c r="DW67" s="3">
        <f t="shared" si="713"/>
        <v>9.7171782497102829E-2</v>
      </c>
      <c r="DX67" s="3">
        <f t="shared" si="713"/>
        <v>9.7074659284305739E-2</v>
      </c>
      <c r="DY67" s="3">
        <f t="shared" si="713"/>
        <v>9.6977633146176009E-2</v>
      </c>
      <c r="DZ67" s="3">
        <f t="shared" si="713"/>
        <v>9.6880703985687489E-2</v>
      </c>
      <c r="EA67" s="3">
        <f t="shared" si="713"/>
        <v>9.6783871705911032E-2</v>
      </c>
      <c r="EB67" s="3">
        <f t="shared" ref="EB67:GM67" si="714">$B12+$O12*EB63/$C63</f>
        <v>9.6687136210014388E-2</v>
      </c>
      <c r="EC67" s="3">
        <f t="shared" si="714"/>
        <v>9.6590497401261993E-2</v>
      </c>
      <c r="ED67" s="3">
        <f t="shared" si="714"/>
        <v>9.6493955183015026E-2</v>
      </c>
      <c r="EE67" s="3">
        <f t="shared" si="714"/>
        <v>9.6397509458731295E-2</v>
      </c>
      <c r="EF67" s="3">
        <f t="shared" si="714"/>
        <v>9.6301160131965061E-2</v>
      </c>
      <c r="EG67" s="3">
        <f t="shared" si="714"/>
        <v>9.6204907106366977E-2</v>
      </c>
      <c r="EH67" s="3">
        <f t="shared" si="714"/>
        <v>9.6108750285684039E-2</v>
      </c>
      <c r="EI67" s="3">
        <f t="shared" si="714"/>
        <v>9.6012689573759372E-2</v>
      </c>
      <c r="EJ67" s="3">
        <f t="shared" si="714"/>
        <v>9.5916724874532289E-2</v>
      </c>
      <c r="EK67" s="3">
        <f t="shared" si="714"/>
        <v>9.5820856092038081E-2</v>
      </c>
      <c r="EL67" s="3">
        <f t="shared" si="714"/>
        <v>9.5725083130407937E-2</v>
      </c>
      <c r="EM67" s="3">
        <f t="shared" si="714"/>
        <v>9.562940589386891E-2</v>
      </c>
      <c r="EN67" s="3">
        <f t="shared" si="714"/>
        <v>9.5533824286743743E-2</v>
      </c>
      <c r="EO67" s="3">
        <f t="shared" si="714"/>
        <v>9.5438338213450838E-2</v>
      </c>
      <c r="EP67" s="3">
        <f t="shared" si="714"/>
        <v>9.5342947578504061E-2</v>
      </c>
      <c r="EQ67" s="3">
        <f t="shared" si="714"/>
        <v>9.5247652286512843E-2</v>
      </c>
      <c r="ER67" s="3">
        <f t="shared" si="714"/>
        <v>9.5152452242181815E-2</v>
      </c>
      <c r="ES67" s="3">
        <f t="shared" si="714"/>
        <v>9.5057347350311003E-2</v>
      </c>
      <c r="ET67" s="3">
        <f t="shared" si="714"/>
        <v>9.4962337515795428E-2</v>
      </c>
      <c r="EU67" s="3">
        <f t="shared" si="714"/>
        <v>9.4867422643625285E-2</v>
      </c>
      <c r="EV67" s="3">
        <f t="shared" si="714"/>
        <v>9.4772602638885706E-2</v>
      </c>
      <c r="EW67" s="3">
        <f t="shared" si="714"/>
        <v>9.4677877406756664E-2</v>
      </c>
      <c r="EX67" s="3">
        <f t="shared" si="714"/>
        <v>9.4583246852512889E-2</v>
      </c>
      <c r="EY67" s="3">
        <f t="shared" si="714"/>
        <v>9.4488710881523871E-2</v>
      </c>
      <c r="EZ67" s="3">
        <f t="shared" si="714"/>
        <v>9.4394269399253605E-2</v>
      </c>
      <c r="FA67" s="3">
        <f t="shared" si="714"/>
        <v>9.4299922311260623E-2</v>
      </c>
      <c r="FB67" s="3">
        <f t="shared" si="714"/>
        <v>9.4205669523197783E-2</v>
      </c>
      <c r="FC67" s="3">
        <f t="shared" si="714"/>
        <v>9.411151094081234E-2</v>
      </c>
      <c r="FD67" s="3">
        <f t="shared" si="714"/>
        <v>9.401744646994567E-2</v>
      </c>
      <c r="FE67" s="3">
        <f t="shared" si="714"/>
        <v>9.3923476016533294E-2</v>
      </c>
      <c r="FF67" s="3">
        <f t="shared" si="714"/>
        <v>9.3829599486604756E-2</v>
      </c>
      <c r="FG67" s="3">
        <f t="shared" si="714"/>
        <v>9.3735816786283566E-2</v>
      </c>
      <c r="FH67" s="3">
        <f t="shared" si="714"/>
        <v>9.364212782178695E-2</v>
      </c>
      <c r="FI67" s="3">
        <f t="shared" si="714"/>
        <v>9.3548532499425949E-2</v>
      </c>
      <c r="FJ67" s="3">
        <f t="shared" si="714"/>
        <v>9.3455030725605251E-2</v>
      </c>
      <c r="FK67" s="3">
        <f t="shared" si="714"/>
        <v>9.3361622406823053E-2</v>
      </c>
      <c r="FL67" s="3">
        <f t="shared" si="714"/>
        <v>9.3268307449671059E-2</v>
      </c>
      <c r="FM67" s="3">
        <f t="shared" si="714"/>
        <v>9.3175085760834275E-2</v>
      </c>
      <c r="FN67" s="3">
        <f t="shared" si="714"/>
        <v>9.3081957247091035E-2</v>
      </c>
      <c r="FO67" s="3">
        <f t="shared" si="714"/>
        <v>9.2988921815312792E-2</v>
      </c>
      <c r="FP67" s="3">
        <f t="shared" si="714"/>
        <v>9.2895979372464091E-2</v>
      </c>
      <c r="FQ67" s="3">
        <f t="shared" si="714"/>
        <v>9.2803129825602543E-2</v>
      </c>
      <c r="FR67" s="3">
        <f t="shared" si="714"/>
        <v>9.271037308187853E-2</v>
      </c>
      <c r="FS67" s="3">
        <f t="shared" si="714"/>
        <v>9.2617709048535335E-2</v>
      </c>
      <c r="FT67" s="3">
        <f t="shared" si="714"/>
        <v>9.2525137632908899E-2</v>
      </c>
      <c r="FU67" s="3">
        <f t="shared" si="714"/>
        <v>9.2432658742427815E-2</v>
      </c>
      <c r="FV67" s="3">
        <f t="shared" si="714"/>
        <v>9.2340272284613167E-2</v>
      </c>
      <c r="FW67" s="3">
        <f t="shared" si="714"/>
        <v>9.2247978167078484E-2</v>
      </c>
      <c r="FX67" s="3">
        <f t="shared" si="714"/>
        <v>9.215577629752969E-2</v>
      </c>
      <c r="FY67" s="3">
        <f t="shared" si="714"/>
        <v>9.2063666583764844E-2</v>
      </c>
      <c r="FZ67" s="3">
        <f t="shared" si="714"/>
        <v>9.1971648933674266E-2</v>
      </c>
      <c r="GA67" s="3">
        <f t="shared" si="714"/>
        <v>9.187972325524027E-2</v>
      </c>
      <c r="GB67" s="3">
        <f t="shared" si="714"/>
        <v>9.1787889456537222E-2</v>
      </c>
      <c r="GC67" s="3">
        <f t="shared" si="714"/>
        <v>9.1696147445731263E-2</v>
      </c>
      <c r="GD67" s="3">
        <f t="shared" si="714"/>
        <v>9.160449713108039E-2</v>
      </c>
      <c r="GE67" s="3">
        <f t="shared" si="714"/>
        <v>9.1512938420934276E-2</v>
      </c>
      <c r="GF67" s="3">
        <f t="shared" si="714"/>
        <v>9.1421471223734202E-2</v>
      </c>
      <c r="GG67" s="3">
        <f t="shared" si="714"/>
        <v>9.1330095448012988E-2</v>
      </c>
      <c r="GH67" s="3">
        <f t="shared" si="714"/>
        <v>9.1238811002394823E-2</v>
      </c>
      <c r="GI67" s="3">
        <f t="shared" si="714"/>
        <v>9.1147617795595243E-2</v>
      </c>
      <c r="GJ67" s="3">
        <f t="shared" si="714"/>
        <v>9.1056515736421081E-2</v>
      </c>
      <c r="GK67" s="3">
        <f t="shared" si="714"/>
        <v>9.0965504733770228E-2</v>
      </c>
      <c r="GL67" s="3">
        <f t="shared" si="714"/>
        <v>9.0874584696631705E-2</v>
      </c>
      <c r="GM67" s="3">
        <f t="shared" si="714"/>
        <v>9.078375553408545E-2</v>
      </c>
      <c r="GN67" s="3">
        <f t="shared" ref="GN67:IT67" si="715">$B12+$O12*GN63/$C63</f>
        <v>9.06930171553023E-2</v>
      </c>
      <c r="GO67" s="3">
        <f t="shared" si="715"/>
        <v>9.0602369469543836E-2</v>
      </c>
      <c r="GP67" s="3">
        <f t="shared" si="715"/>
        <v>9.0511812386162419E-2</v>
      </c>
      <c r="GQ67" s="3">
        <f t="shared" si="715"/>
        <v>9.0421345814600929E-2</v>
      </c>
      <c r="GR67" s="3">
        <f t="shared" si="715"/>
        <v>9.0330969664392774E-2</v>
      </c>
      <c r="GS67" s="3">
        <f t="shared" si="715"/>
        <v>9.0240683845161818E-2</v>
      </c>
      <c r="GT67" s="3">
        <f t="shared" si="715"/>
        <v>9.0150488266622239E-2</v>
      </c>
      <c r="GU67" s="3">
        <f t="shared" si="715"/>
        <v>9.0060382838578423E-2</v>
      </c>
      <c r="GV67" s="3">
        <f t="shared" si="715"/>
        <v>8.9970367470924961E-2</v>
      </c>
      <c r="GW67" s="3">
        <f t="shared" si="715"/>
        <v>8.9880442073646469E-2</v>
      </c>
      <c r="GX67" s="3">
        <f t="shared" si="715"/>
        <v>8.9790606556817532E-2</v>
      </c>
      <c r="GY67" s="3">
        <f t="shared" si="715"/>
        <v>8.9700860830602636E-2</v>
      </c>
      <c r="GZ67" s="3">
        <f t="shared" si="715"/>
        <v>8.9611204805256042E-2</v>
      </c>
      <c r="HA67" s="3">
        <f t="shared" si="715"/>
        <v>8.9521638391121733E-2</v>
      </c>
      <c r="HB67" s="3">
        <f t="shared" si="715"/>
        <v>8.9432161498633256E-2</v>
      </c>
      <c r="HC67" s="3">
        <f t="shared" si="715"/>
        <v>8.9342774038313727E-2</v>
      </c>
      <c r="HD67" s="3">
        <f t="shared" si="715"/>
        <v>8.9253475920775691E-2</v>
      </c>
      <c r="HE67" s="3">
        <f t="shared" si="715"/>
        <v>8.9164267056721008E-2</v>
      </c>
      <c r="HF67" s="3">
        <f t="shared" si="715"/>
        <v>8.9075147356940831E-2</v>
      </c>
      <c r="HG67" s="3">
        <f t="shared" si="715"/>
        <v>8.8986116732315421E-2</v>
      </c>
      <c r="HH67" s="3">
        <f t="shared" si="715"/>
        <v>8.8897175093814174E-2</v>
      </c>
      <c r="HI67" s="3">
        <f t="shared" si="715"/>
        <v>8.8808322352495417E-2</v>
      </c>
      <c r="HJ67" s="3">
        <f t="shared" si="715"/>
        <v>8.8719558419506406E-2</v>
      </c>
      <c r="HK67" s="3">
        <f t="shared" si="715"/>
        <v>8.8630883206083214E-2</v>
      </c>
      <c r="HL67" s="3">
        <f t="shared" si="715"/>
        <v>8.8542296623550606E-2</v>
      </c>
      <c r="HM67" s="3">
        <f t="shared" si="715"/>
        <v>8.8453798583322002E-2</v>
      </c>
      <c r="HN67" s="3">
        <f t="shared" si="715"/>
        <v>8.8365388996899372E-2</v>
      </c>
      <c r="HO67" s="3">
        <f t="shared" si="715"/>
        <v>8.8277067775873075E-2</v>
      </c>
      <c r="HP67" s="3">
        <f t="shared" si="715"/>
        <v>8.8188834831921928E-2</v>
      </c>
      <c r="HQ67" s="3">
        <f t="shared" si="715"/>
        <v>8.8100690076812954E-2</v>
      </c>
      <c r="HR67" s="3">
        <f t="shared" si="715"/>
        <v>8.8012633422401398E-2</v>
      </c>
      <c r="HS67" s="3">
        <f t="shared" si="715"/>
        <v>8.7924664780630601E-2</v>
      </c>
      <c r="HT67" s="3">
        <f t="shared" si="715"/>
        <v>8.7836784063531917E-2</v>
      </c>
      <c r="HU67" s="3">
        <f t="shared" si="715"/>
        <v>8.7748991183224628E-2</v>
      </c>
      <c r="HV67" s="3">
        <f t="shared" si="715"/>
        <v>8.766128605191581E-2</v>
      </c>
      <c r="HW67" s="3">
        <f t="shared" si="715"/>
        <v>8.7573668581900355E-2</v>
      </c>
      <c r="HX67" s="3">
        <f t="shared" si="715"/>
        <v>8.7486138685560808E-2</v>
      </c>
      <c r="HY67" s="3">
        <f t="shared" si="715"/>
        <v>8.7398696275367199E-2</v>
      </c>
      <c r="HZ67" s="3">
        <f t="shared" si="715"/>
        <v>8.7311341263877171E-2</v>
      </c>
      <c r="IA67" s="3">
        <f t="shared" si="715"/>
        <v>8.7224073563735668E-2</v>
      </c>
      <c r="IB67" s="3">
        <f t="shared" si="715"/>
        <v>8.7136893087675013E-2</v>
      </c>
      <c r="IC67" s="3">
        <f t="shared" si="715"/>
        <v>8.7049799748514706E-2</v>
      </c>
      <c r="ID67" s="3">
        <f t="shared" si="715"/>
        <v>8.69627934591614E-2</v>
      </c>
      <c r="IE67" s="3">
        <f t="shared" si="715"/>
        <v>8.6875874132608805E-2</v>
      </c>
      <c r="IF67" s="3">
        <f t="shared" si="715"/>
        <v>8.6789041681937573E-2</v>
      </c>
      <c r="IG67" s="3">
        <f t="shared" si="715"/>
        <v>8.6702296020315262E-2</v>
      </c>
      <c r="IH67" s="3">
        <f t="shared" si="715"/>
        <v>8.661563706099619E-2</v>
      </c>
      <c r="II67" s="3">
        <f t="shared" si="715"/>
        <v>8.6529064717321399E-2</v>
      </c>
      <c r="IJ67" s="3">
        <f t="shared" si="715"/>
        <v>8.6442578902718531E-2</v>
      </c>
      <c r="IK67" s="3">
        <f t="shared" si="715"/>
        <v>8.6356179530701752E-2</v>
      </c>
      <c r="IL67" s="3">
        <f t="shared" si="715"/>
        <v>8.6269866514871715E-2</v>
      </c>
      <c r="IM67" s="3">
        <f t="shared" si="715"/>
        <v>8.6183639768915382E-2</v>
      </c>
      <c r="IN67" s="3">
        <f t="shared" si="715"/>
        <v>8.6097499206606004E-2</v>
      </c>
      <c r="IO67" s="3">
        <f t="shared" si="715"/>
        <v>8.6011444741803E-2</v>
      </c>
      <c r="IP67" s="3">
        <f t="shared" si="715"/>
        <v>8.5925476288451916E-2</v>
      </c>
      <c r="IQ67" s="3">
        <f t="shared" si="715"/>
        <v>8.5839593760584282E-2</v>
      </c>
      <c r="IR67" s="3">
        <f t="shared" si="715"/>
        <v>8.5753797072317561E-2</v>
      </c>
      <c r="IS67" s="3">
        <f t="shared" si="715"/>
        <v>8.5668086137855037E-2</v>
      </c>
      <c r="IT67" s="71">
        <f t="shared" si="715"/>
        <v>8.5582460871485827E-2</v>
      </c>
    </row>
    <row r="68" spans="1:254" x14ac:dyDescent="0.25">
      <c r="A68" s="95" t="s">
        <v>70</v>
      </c>
      <c r="B68" s="19" t="s">
        <v>1</v>
      </c>
      <c r="C68" s="4">
        <f>D9</f>
        <v>1.7350000000000001</v>
      </c>
      <c r="D68" s="4">
        <f t="shared" ref="D68:AI68" si="716">$D9+$E9*LN(D64/$I9)</f>
        <v>2.1403852235980807</v>
      </c>
      <c r="E68" s="4">
        <f t="shared" si="716"/>
        <v>2.1518674057479141</v>
      </c>
      <c r="F68" s="4">
        <f t="shared" si="716"/>
        <v>2.1621429640267285</v>
      </c>
      <c r="G68" s="4">
        <f t="shared" si="716"/>
        <v>2.171395905229859</v>
      </c>
      <c r="H68" s="4">
        <f t="shared" si="716"/>
        <v>2.1797523479303309</v>
      </c>
      <c r="I68" s="4">
        <f t="shared" si="716"/>
        <v>2.1873208362370837</v>
      </c>
      <c r="J68" s="4">
        <f t="shared" si="716"/>
        <v>2.1941974890622356</v>
      </c>
      <c r="K68" s="4">
        <f t="shared" si="716"/>
        <v>2.2004887137354507</v>
      </c>
      <c r="L68" s="4">
        <f t="shared" si="716"/>
        <v>2.2062600276259761</v>
      </c>
      <c r="M68" s="4">
        <f t="shared" si="716"/>
        <v>2.2115680507907278</v>
      </c>
      <c r="N68" s="4">
        <f t="shared" si="716"/>
        <v>2.2164634698184158</v>
      </c>
      <c r="O68" s="4">
        <f t="shared" si="716"/>
        <v>2.2210010653095784</v>
      </c>
      <c r="P68" s="4">
        <f t="shared" si="716"/>
        <v>2.22521910763479</v>
      </c>
      <c r="Q68" s="4">
        <f t="shared" si="716"/>
        <v>2.2291476814356161</v>
      </c>
      <c r="R68" s="4">
        <f t="shared" si="716"/>
        <v>2.232809412139857</v>
      </c>
      <c r="S68" s="4">
        <f t="shared" si="716"/>
        <v>2.2362386156584435</v>
      </c>
      <c r="T68" s="4">
        <f t="shared" si="716"/>
        <v>2.2394520588199782</v>
      </c>
      <c r="U68" s="4">
        <f t="shared" si="716"/>
        <v>2.2424654369735921</v>
      </c>
      <c r="V68" s="4">
        <f t="shared" si="716"/>
        <v>2.2452992293463594</v>
      </c>
      <c r="W68" s="4">
        <f t="shared" si="716"/>
        <v>2.2479659271950072</v>
      </c>
      <c r="X68" s="4">
        <f t="shared" si="716"/>
        <v>2.2504731924089669</v>
      </c>
      <c r="Y68" s="4">
        <f t="shared" si="716"/>
        <v>2.2528375752813163</v>
      </c>
      <c r="Z68" s="4">
        <f t="shared" si="716"/>
        <v>2.2550647735558851</v>
      </c>
      <c r="AA68" s="4">
        <f t="shared" si="716"/>
        <v>2.2571643123037024</v>
      </c>
      <c r="AB68" s="4">
        <f t="shared" si="716"/>
        <v>2.2591438191049589</v>
      </c>
      <c r="AC68" s="4">
        <f t="shared" si="716"/>
        <v>2.261007506921787</v>
      </c>
      <c r="AD68" s="4">
        <f t="shared" si="716"/>
        <v>2.2627645464441475</v>
      </c>
      <c r="AE68" s="4">
        <f t="shared" si="716"/>
        <v>2.2644161775851668</v>
      </c>
      <c r="AF68" s="4">
        <f t="shared" si="716"/>
        <v>2.2659707151596464</v>
      </c>
      <c r="AG68" s="4">
        <f t="shared" si="716"/>
        <v>2.2674296432587244</v>
      </c>
      <c r="AH68" s="4">
        <f t="shared" si="716"/>
        <v>2.2687997790216254</v>
      </c>
      <c r="AI68" s="4">
        <f t="shared" si="716"/>
        <v>2.2700827008311344</v>
      </c>
      <c r="AJ68" s="4">
        <f t="shared" ref="AJ68:BO68" si="717">$D9+$E9*LN(AJ64/$I9)</f>
        <v>2.2712836912958938</v>
      </c>
      <c r="AK68" s="4">
        <f t="shared" si="717"/>
        <v>2.2724044754523516</v>
      </c>
      <c r="AL68" s="4">
        <f t="shared" si="717"/>
        <v>2.273449533880656</v>
      </c>
      <c r="AM68" s="4">
        <f t="shared" si="717"/>
        <v>2.2744192165075217</v>
      </c>
      <c r="AN68" s="4">
        <f t="shared" si="717"/>
        <v>2.2753189098117463</v>
      </c>
      <c r="AO68" s="4">
        <f t="shared" si="717"/>
        <v>2.276149547358151</v>
      </c>
      <c r="AP68" s="4">
        <f t="shared" si="717"/>
        <v>2.2769142091337105</v>
      </c>
      <c r="AQ68" s="4">
        <f t="shared" si="717"/>
        <v>2.2776156088658981</v>
      </c>
      <c r="AR68" s="4">
        <f t="shared" si="717"/>
        <v>2.2782547933750799</v>
      </c>
      <c r="AS68" s="4">
        <f t="shared" si="717"/>
        <v>2.2788357551269138</v>
      </c>
      <c r="AT68" s="4">
        <f t="shared" si="717"/>
        <v>2.2793586908266978</v>
      </c>
      <c r="AU68" s="4">
        <f t="shared" si="717"/>
        <v>2.2798275108689028</v>
      </c>
      <c r="AV68" s="4">
        <f t="shared" si="717"/>
        <v>2.280243188142117</v>
      </c>
      <c r="AW68" s="4">
        <f t="shared" si="717"/>
        <v>2.2806058755262399</v>
      </c>
      <c r="AX68" s="4">
        <f t="shared" si="717"/>
        <v>2.2809199999284622</v>
      </c>
      <c r="AY68" s="4">
        <f t="shared" si="717"/>
        <v>2.2811863817375979</v>
      </c>
      <c r="AZ68" s="4">
        <f t="shared" si="717"/>
        <v>2.2814051265722175</v>
      </c>
      <c r="BA68" s="4">
        <f t="shared" si="717"/>
        <v>2.2815805766989881</v>
      </c>
      <c r="BB68" s="4">
        <f t="shared" si="717"/>
        <v>2.2817132945389003</v>
      </c>
      <c r="BC68" s="4">
        <f t="shared" si="717"/>
        <v>2.2818033421090047</v>
      </c>
      <c r="BD68" s="4">
        <f t="shared" si="717"/>
        <v>2.2818547806149643</v>
      </c>
      <c r="BE68" s="4">
        <f t="shared" si="717"/>
        <v>2.2818679255319401</v>
      </c>
      <c r="BF68" s="4">
        <f t="shared" si="717"/>
        <v>2.2818428007440392</v>
      </c>
      <c r="BG68" s="4">
        <f t="shared" si="717"/>
        <v>2.2817837990850216</v>
      </c>
      <c r="BH68" s="4">
        <f t="shared" si="717"/>
        <v>2.2816910420696095</v>
      </c>
      <c r="BI68" s="4">
        <f t="shared" si="717"/>
        <v>2.281564514910305</v>
      </c>
      <c r="BJ68" s="4">
        <f t="shared" si="717"/>
        <v>2.2814046260550294</v>
      </c>
      <c r="BK68" s="4">
        <f t="shared" si="717"/>
        <v>2.2812159415429116</v>
      </c>
      <c r="BL68" s="4">
        <f t="shared" si="717"/>
        <v>2.2809984043361951</v>
      </c>
      <c r="BM68" s="4">
        <f t="shared" si="717"/>
        <v>2.2807519590147236</v>
      </c>
      <c r="BN68" s="4">
        <f t="shared" si="717"/>
        <v>2.2804774927246285</v>
      </c>
      <c r="BO68" s="4">
        <f t="shared" si="717"/>
        <v>2.2801787336048833</v>
      </c>
      <c r="BP68" s="4">
        <f t="shared" ref="BP68:CU68" si="718">$D9+$E9*LN(BP64/$I9)</f>
        <v>2.2798555882486946</v>
      </c>
      <c r="BQ68" s="4">
        <f t="shared" si="718"/>
        <v>2.2795079653058385</v>
      </c>
      <c r="BR68" s="4">
        <f t="shared" si="718"/>
        <v>2.2791371259975017</v>
      </c>
      <c r="BS68" s="4">
        <f t="shared" si="718"/>
        <v>2.2787459277447955</v>
      </c>
      <c r="BT68" s="4">
        <f t="shared" si="718"/>
        <v>2.2783342466363981</v>
      </c>
      <c r="BU68" s="4">
        <f t="shared" si="718"/>
        <v>2.2779019612031655</v>
      </c>
      <c r="BV68" s="4">
        <f t="shared" si="718"/>
        <v>2.2774508621236942</v>
      </c>
      <c r="BW68" s="4">
        <f t="shared" si="718"/>
        <v>2.2769833665251706</v>
      </c>
      <c r="BX68" s="4">
        <f t="shared" si="718"/>
        <v>2.2764993204564612</v>
      </c>
      <c r="BY68" s="4">
        <f t="shared" si="718"/>
        <v>2.2759985728261647</v>
      </c>
      <c r="BZ68" s="4">
        <f t="shared" si="718"/>
        <v>2.2754809753172589</v>
      </c>
      <c r="CA68" s="4">
        <f t="shared" si="718"/>
        <v>2.2749484573689047</v>
      </c>
      <c r="CB68" s="4">
        <f t="shared" si="718"/>
        <v>2.2744036293432082</v>
      </c>
      <c r="CC68" s="4">
        <f t="shared" si="718"/>
        <v>2.273846308235977</v>
      </c>
      <c r="CD68" s="4">
        <f t="shared" si="718"/>
        <v>2.2732763143021528</v>
      </c>
      <c r="CE68" s="4">
        <f t="shared" si="718"/>
        <v>2.2726934709731146</v>
      </c>
      <c r="CF68" s="4">
        <f t="shared" si="718"/>
        <v>2.2720995420495802</v>
      </c>
      <c r="CG68" s="4">
        <f t="shared" si="718"/>
        <v>2.2714969276933532</v>
      </c>
      <c r="CH68" s="4">
        <f t="shared" si="718"/>
        <v>2.2708854207858105</v>
      </c>
      <c r="CI68" s="4">
        <f t="shared" si="718"/>
        <v>2.2702648178025027</v>
      </c>
      <c r="CJ68" s="4">
        <f t="shared" si="718"/>
        <v>2.2696349187311893</v>
      </c>
      <c r="CK68" s="4">
        <f t="shared" si="718"/>
        <v>2.2689972480038723</v>
      </c>
      <c r="CL68" s="4">
        <f t="shared" si="718"/>
        <v>2.2683538960912468</v>
      </c>
      <c r="CM68" s="4">
        <f t="shared" si="718"/>
        <v>2.267704637910446</v>
      </c>
      <c r="CN68" s="4">
        <f t="shared" si="718"/>
        <v>2.2670492522132983</v>
      </c>
      <c r="CO68" s="4">
        <f t="shared" si="718"/>
        <v>2.2663875215047207</v>
      </c>
      <c r="CP68" s="4">
        <f t="shared" si="718"/>
        <v>2.2657207530190866</v>
      </c>
      <c r="CQ68" s="4">
        <f t="shared" si="718"/>
        <v>2.2650507549154826</v>
      </c>
      <c r="CR68" s="4">
        <f t="shared" si="718"/>
        <v>2.2643772894511613</v>
      </c>
      <c r="CS68" s="4">
        <f t="shared" si="718"/>
        <v>2.2637750249436106</v>
      </c>
      <c r="CT68" s="4">
        <f t="shared" si="718"/>
        <v>2.2632411840641491</v>
      </c>
      <c r="CU68" s="4">
        <f t="shared" si="718"/>
        <v>2.2627745642254977</v>
      </c>
      <c r="CV68" s="4">
        <f t="shared" ref="CV68:DJ68" si="719">$D9+$E9*LN(CV64/$I9)</f>
        <v>2.2623745254382248</v>
      </c>
      <c r="CW68" s="4">
        <f t="shared" si="719"/>
        <v>2.2620384754453493</v>
      </c>
      <c r="CX68" s="4">
        <f t="shared" si="719"/>
        <v>2.2617638912832172</v>
      </c>
      <c r="CY68" s="4">
        <f t="shared" si="719"/>
        <v>2.2615483177140661</v>
      </c>
      <c r="CZ68" s="4">
        <f t="shared" si="719"/>
        <v>2.2613907821335237</v>
      </c>
      <c r="DA68" s="4">
        <f t="shared" si="719"/>
        <v>2.2612908392963638</v>
      </c>
      <c r="DB68" s="4">
        <f t="shared" si="719"/>
        <v>2.2612461984721239</v>
      </c>
      <c r="DC68" s="4">
        <f t="shared" si="719"/>
        <v>2.2612546310772887</v>
      </c>
      <c r="DD68" s="4">
        <f t="shared" si="719"/>
        <v>2.2613139692180315</v>
      </c>
      <c r="DE68" s="4">
        <f t="shared" si="719"/>
        <v>2.2614233302704645</v>
      </c>
      <c r="DF68" s="4">
        <f t="shared" si="719"/>
        <v>2.2615822897824098</v>
      </c>
      <c r="DG68" s="4">
        <f t="shared" si="719"/>
        <v>2.2617888276982847</v>
      </c>
      <c r="DH68" s="4">
        <f t="shared" si="719"/>
        <v>2.2620409794746728</v>
      </c>
      <c r="DI68" s="4">
        <f t="shared" si="719"/>
        <v>2.2623368347387656</v>
      </c>
      <c r="DJ68" s="4">
        <f t="shared" si="719"/>
        <v>2.2626755853127749</v>
      </c>
      <c r="DK68" s="4">
        <f t="shared" ref="DK68:DW68" si="720">$D9+$E9*LN(DK64/$I9)</f>
        <v>2.2630568170942453</v>
      </c>
      <c r="DL68" s="4">
        <f t="shared" si="720"/>
        <v>2.2634787522511051</v>
      </c>
      <c r="DM68" s="4">
        <f t="shared" si="720"/>
        <v>2.2639396623588248</v>
      </c>
      <c r="DN68" s="4">
        <f t="shared" si="720"/>
        <v>2.2644378671754608</v>
      </c>
      <c r="DO68" s="4">
        <f t="shared" si="720"/>
        <v>2.2649728256510975</v>
      </c>
      <c r="DP68" s="4">
        <f t="shared" si="720"/>
        <v>2.2655443989403512</v>
      </c>
      <c r="DQ68" s="4">
        <f t="shared" si="720"/>
        <v>2.2661510210408831</v>
      </c>
      <c r="DR68" s="4">
        <f t="shared" si="720"/>
        <v>2.2667911698538727</v>
      </c>
      <c r="DS68" s="4">
        <f t="shared" si="720"/>
        <v>2.2674633660723815</v>
      </c>
      <c r="DT68" s="4">
        <f t="shared" si="720"/>
        <v>2.2681672208633472</v>
      </c>
      <c r="DU68" s="4">
        <f t="shared" si="720"/>
        <v>2.2689027281677525</v>
      </c>
      <c r="DV68" s="4">
        <f t="shared" si="720"/>
        <v>2.2696685082343802</v>
      </c>
      <c r="DW68" s="4">
        <f t="shared" si="720"/>
        <v>2.2704632202588035</v>
      </c>
      <c r="DX68" s="4">
        <f t="shared" ref="DX68:GI68" si="721">$D9+$E9*LN(DX64/$I9)</f>
        <v>2.2712855613797847</v>
      </c>
      <c r="DY68" s="4">
        <f t="shared" si="721"/>
        <v>2.2721351338288143</v>
      </c>
      <c r="DZ68" s="4">
        <f t="shared" si="721"/>
        <v>2.2730118589826738</v>
      </c>
      <c r="EA68" s="4">
        <f t="shared" si="721"/>
        <v>2.2739145234058782</v>
      </c>
      <c r="EB68" s="4">
        <f t="shared" si="721"/>
        <v>2.2748419481203279</v>
      </c>
      <c r="EC68" s="4">
        <f t="shared" si="721"/>
        <v>2.2757929877037788</v>
      </c>
      <c r="ED68" s="4">
        <f t="shared" si="721"/>
        <v>2.2767672298273447</v>
      </c>
      <c r="EE68" s="4">
        <f t="shared" si="721"/>
        <v>2.2777645223767657</v>
      </c>
      <c r="EF68" s="4">
        <f t="shared" si="721"/>
        <v>2.2787838003347316</v>
      </c>
      <c r="EG68" s="4">
        <f t="shared" si="721"/>
        <v>2.279824029090407</v>
      </c>
      <c r="EH68" s="4">
        <f t="shared" si="721"/>
        <v>2.2808842036331685</v>
      </c>
      <c r="EI68" s="4">
        <f t="shared" si="721"/>
        <v>2.2819641512007509</v>
      </c>
      <c r="EJ68" s="4">
        <f t="shared" si="721"/>
        <v>2.283063989027545</v>
      </c>
      <c r="EK68" s="4">
        <f t="shared" si="721"/>
        <v>2.2841827789355671</v>
      </c>
      <c r="EL68" s="4">
        <f t="shared" si="721"/>
        <v>2.2853196096037109</v>
      </c>
      <c r="EM68" s="4">
        <f t="shared" si="721"/>
        <v>2.2864735958481273</v>
      </c>
      <c r="EN68" s="4">
        <f t="shared" si="721"/>
        <v>2.2876446723362669</v>
      </c>
      <c r="EO68" s="4">
        <f t="shared" si="721"/>
        <v>2.2888330574621323</v>
      </c>
      <c r="EP68" s="4">
        <f t="shared" si="721"/>
        <v>2.2900379231438639</v>
      </c>
      <c r="EQ68" s="4">
        <f t="shared" si="721"/>
        <v>2.2912584650230343</v>
      </c>
      <c r="ER68" s="4">
        <f t="shared" si="721"/>
        <v>2.2924939018236445</v>
      </c>
      <c r="ES68" s="4">
        <f t="shared" si="721"/>
        <v>2.2937440848008186</v>
      </c>
      <c r="ET68" s="4">
        <f t="shared" si="721"/>
        <v>2.2950090859157597</v>
      </c>
      <c r="EU68" s="4">
        <f t="shared" si="721"/>
        <v>2.2962881762425851</v>
      </c>
      <c r="EV68" s="4">
        <f t="shared" si="721"/>
        <v>2.2975806477562801</v>
      </c>
      <c r="EW68" s="4">
        <f t="shared" si="721"/>
        <v>2.2988858127636354</v>
      </c>
      <c r="EX68" s="4">
        <f t="shared" si="721"/>
        <v>2.3002034420241659</v>
      </c>
      <c r="EY68" s="4">
        <f t="shared" si="721"/>
        <v>2.3015334685096587</v>
      </c>
      <c r="EZ68" s="4">
        <f t="shared" si="721"/>
        <v>2.3028752527372758</v>
      </c>
      <c r="FA68" s="4">
        <f t="shared" si="721"/>
        <v>2.3042281735846482</v>
      </c>
      <c r="FB68" s="4">
        <f t="shared" si="721"/>
        <v>2.305591627786447</v>
      </c>
      <c r="FC68" s="4">
        <f t="shared" si="721"/>
        <v>2.3069656325209396</v>
      </c>
      <c r="FD68" s="4">
        <f t="shared" si="721"/>
        <v>2.3083504183980907</v>
      </c>
      <c r="FE68" s="4">
        <f t="shared" si="721"/>
        <v>2.3097454197365677</v>
      </c>
      <c r="FF68" s="4">
        <f t="shared" si="721"/>
        <v>2.3111500870520683</v>
      </c>
      <c r="FG68" s="4">
        <f t="shared" si="721"/>
        <v>2.3125638866112777</v>
      </c>
      <c r="FH68" s="4">
        <f t="shared" si="721"/>
        <v>2.3139869243143543</v>
      </c>
      <c r="FI68" s="4">
        <f t="shared" si="721"/>
        <v>2.3154195244060611</v>
      </c>
      <c r="FJ68" s="4">
        <f t="shared" si="721"/>
        <v>2.3168611842740372</v>
      </c>
      <c r="FK68" s="4">
        <f t="shared" si="721"/>
        <v>2.318311415622353</v>
      </c>
      <c r="FL68" s="4">
        <f t="shared" si="721"/>
        <v>2.319769744076269</v>
      </c>
      <c r="FM68" s="4">
        <f t="shared" si="721"/>
        <v>2.3212361322949984</v>
      </c>
      <c r="FN68" s="4">
        <f t="shared" si="721"/>
        <v>2.3227106940994808</v>
      </c>
      <c r="FO68" s="4">
        <f t="shared" si="721"/>
        <v>2.3241929853952086</v>
      </c>
      <c r="FP68" s="4">
        <f t="shared" si="721"/>
        <v>2.3256825746900427</v>
      </c>
      <c r="FQ68" s="4">
        <f t="shared" si="721"/>
        <v>2.3271790427452816</v>
      </c>
      <c r="FR68" s="4">
        <f t="shared" si="721"/>
        <v>2.3286822257539903</v>
      </c>
      <c r="FS68" s="4">
        <f t="shared" si="721"/>
        <v>2.3301920508407199</v>
      </c>
      <c r="FT68" s="4">
        <f t="shared" si="721"/>
        <v>2.3317081282224676</v>
      </c>
      <c r="FU68" s="4">
        <f t="shared" si="721"/>
        <v>2.3332300791571061</v>
      </c>
      <c r="FV68" s="4">
        <f t="shared" si="721"/>
        <v>2.3347575356366135</v>
      </c>
      <c r="FW68" s="4">
        <f t="shared" si="721"/>
        <v>2.3362908020395676</v>
      </c>
      <c r="FX68" s="4">
        <f t="shared" si="721"/>
        <v>2.3378298905189809</v>
      </c>
      <c r="FY68" s="4">
        <f t="shared" si="721"/>
        <v>2.3393744539589938</v>
      </c>
      <c r="FZ68" s="4">
        <f t="shared" si="721"/>
        <v>2.3409241549988309</v>
      </c>
      <c r="GA68" s="4">
        <f t="shared" si="721"/>
        <v>2.3424786657617425</v>
      </c>
      <c r="GB68" s="4">
        <f t="shared" si="721"/>
        <v>2.3440386186107305</v>
      </c>
      <c r="GC68" s="4">
        <f t="shared" si="721"/>
        <v>2.3456038498520817</v>
      </c>
      <c r="GD68" s="4">
        <f t="shared" si="721"/>
        <v>2.3471740482642569</v>
      </c>
      <c r="GE68" s="4">
        <f t="shared" si="721"/>
        <v>2.3487489112769135</v>
      </c>
      <c r="GF68" s="4">
        <f t="shared" si="721"/>
        <v>2.3503281957191886</v>
      </c>
      <c r="GG68" s="4">
        <f t="shared" si="721"/>
        <v>2.3519122372961685</v>
      </c>
      <c r="GH68" s="4">
        <f t="shared" si="721"/>
        <v>2.3535007516524398</v>
      </c>
      <c r="GI68" s="4">
        <f t="shared" si="721"/>
        <v>2.3550934622738331</v>
      </c>
      <c r="GJ68" s="4">
        <f t="shared" ref="GJ68:IT68" si="722">$D9+$E9*LN(GJ64/$I9)</f>
        <v>2.3566901002701828</v>
      </c>
      <c r="GK68" s="4">
        <f t="shared" si="722"/>
        <v>2.3582904875873343</v>
      </c>
      <c r="GL68" s="4">
        <f t="shared" si="722"/>
        <v>2.3598945717934692</v>
      </c>
      <c r="GM68" s="4">
        <f t="shared" si="722"/>
        <v>2.3615021029469969</v>
      </c>
      <c r="GN68" s="4">
        <f t="shared" si="722"/>
        <v>2.3631130435989451</v>
      </c>
      <c r="GO68" s="4">
        <f t="shared" si="722"/>
        <v>2.3647273884434106</v>
      </c>
      <c r="GP68" s="4">
        <f t="shared" si="722"/>
        <v>2.3663449034582653</v>
      </c>
      <c r="GQ68" s="4">
        <f t="shared" si="722"/>
        <v>2.367965629425429</v>
      </c>
      <c r="GR68" s="4">
        <f t="shared" si="722"/>
        <v>2.3695894895594662</v>
      </c>
      <c r="GS68" s="4">
        <f t="shared" si="722"/>
        <v>2.3712162645774235</v>
      </c>
      <c r="GT68" s="4">
        <f t="shared" si="722"/>
        <v>2.3728460442456436</v>
      </c>
      <c r="GU68" s="4">
        <f t="shared" si="722"/>
        <v>2.3744786833427614</v>
      </c>
      <c r="GV68" s="4">
        <f t="shared" si="722"/>
        <v>2.3761139764730328</v>
      </c>
      <c r="GW68" s="4">
        <f t="shared" si="722"/>
        <v>2.370976273361999</v>
      </c>
      <c r="GX68" s="4">
        <f t="shared" si="722"/>
        <v>2.3659088115942395</v>
      </c>
      <c r="GY68" s="4">
        <f t="shared" si="722"/>
        <v>2.3609104044761446</v>
      </c>
      <c r="GZ68" s="4">
        <f t="shared" si="722"/>
        <v>2.3559798899545656</v>
      </c>
      <c r="HA68" s="4">
        <f t="shared" si="722"/>
        <v>2.3511161300477714</v>
      </c>
      <c r="HB68" s="4">
        <f t="shared" si="722"/>
        <v>2.3463180102892243</v>
      </c>
      <c r="HC68" s="4">
        <f t="shared" si="722"/>
        <v>2.3415844391838898</v>
      </c>
      <c r="HD68" s="4">
        <f t="shared" si="722"/>
        <v>2.3369143476769212</v>
      </c>
      <c r="HE68" s="4">
        <f t="shared" si="722"/>
        <v>2.3323066886344419</v>
      </c>
      <c r="HF68" s="4">
        <f t="shared" si="722"/>
        <v>2.3277604363362219</v>
      </c>
      <c r="HG68" s="4">
        <f t="shared" si="722"/>
        <v>2.3232745859800219</v>
      </c>
      <c r="HH68" s="4">
        <f t="shared" si="722"/>
        <v>2.3188481531973792</v>
      </c>
      <c r="HI68" s="4">
        <f t="shared" si="722"/>
        <v>2.3144801735806113</v>
      </c>
      <c r="HJ68" s="4">
        <f t="shared" si="722"/>
        <v>2.310169702220827</v>
      </c>
      <c r="HK68" s="4">
        <f t="shared" si="722"/>
        <v>2.3059158132567088</v>
      </c>
      <c r="HL68" s="4">
        <f t="shared" si="722"/>
        <v>2.3017175994338657</v>
      </c>
      <c r="HM68" s="4">
        <f t="shared" si="722"/>
        <v>2.2975741716745386</v>
      </c>
      <c r="HN68" s="4">
        <f t="shared" si="722"/>
        <v>2.2934846586574364</v>
      </c>
      <c r="HO68" s="4">
        <f t="shared" si="722"/>
        <v>2.2894482064075032</v>
      </c>
      <c r="HP68" s="4">
        <f t="shared" si="722"/>
        <v>2.2854639778954073</v>
      </c>
      <c r="HQ68" s="4">
        <f t="shared" si="722"/>
        <v>2.2815311526465387</v>
      </c>
      <c r="HR68" s="4">
        <f t="shared" si="722"/>
        <v>2.2776489263593223</v>
      </c>
      <c r="HS68" s="4">
        <f t="shared" si="722"/>
        <v>2.2738165105326424</v>
      </c>
      <c r="HT68" s="4">
        <f t="shared" si="722"/>
        <v>2.2700331321021778</v>
      </c>
      <c r="HU68" s="4">
        <f t="shared" si="722"/>
        <v>2.2662980330854672</v>
      </c>
      <c r="HV68" s="4">
        <f t="shared" si="722"/>
        <v>2.2626104702354879</v>
      </c>
      <c r="HW68" s="4">
        <f t="shared" si="722"/>
        <v>2.2589697147025807</v>
      </c>
      <c r="HX68" s="4">
        <f t="shared" si="722"/>
        <v>2.2553750517045383</v>
      </c>
      <c r="HY68" s="4">
        <f t="shared" si="722"/>
        <v>2.2518257802046442</v>
      </c>
      <c r="HZ68" s="4">
        <f t="shared" si="722"/>
        <v>2.2483212125975265</v>
      </c>
      <c r="IA68" s="4">
        <f t="shared" si="722"/>
        <v>2.2448606744025996</v>
      </c>
      <c r="IB68" s="4">
        <f t="shared" si="722"/>
        <v>2.2414435039649758</v>
      </c>
      <c r="IC68" s="4">
        <f t="shared" si="722"/>
        <v>2.2380690521636151</v>
      </c>
      <c r="ID68" s="4">
        <f t="shared" si="722"/>
        <v>2.2347366821266048</v>
      </c>
      <c r="IE68" s="4">
        <f t="shared" si="722"/>
        <v>2.2314457689533578</v>
      </c>
      <c r="IF68" s="4">
        <f t="shared" si="722"/>
        <v>2.228195699443595</v>
      </c>
      <c r="IG68" s="4">
        <f t="shared" si="722"/>
        <v>2.2249858718329447</v>
      </c>
      <c r="IH68" s="4">
        <f t="shared" si="722"/>
        <v>2.2218156955349944</v>
      </c>
      <c r="II68" s="4">
        <f t="shared" si="722"/>
        <v>2.2186845908896617</v>
      </c>
      <c r="IJ68" s="4">
        <f t="shared" si="722"/>
        <v>2.2155919889177227</v>
      </c>
      <c r="IK68" s="4">
        <f t="shared" si="722"/>
        <v>2.2125373310813403</v>
      </c>
      <c r="IL68" s="4">
        <f t="shared" si="722"/>
        <v>2.2095200690504804</v>
      </c>
      <c r="IM68" s="4">
        <f t="shared" si="722"/>
        <v>2.2065396644750352</v>
      </c>
      <c r="IN68" s="4">
        <f t="shared" si="722"/>
        <v>2.2035955887625573</v>
      </c>
      <c r="IO68" s="4">
        <f t="shared" si="722"/>
        <v>2.2006873228614232</v>
      </c>
      <c r="IP68" s="4">
        <f t="shared" si="722"/>
        <v>2.1978143570493422</v>
      </c>
      <c r="IQ68" s="4">
        <f t="shared" si="722"/>
        <v>2.1949761907270426</v>
      </c>
      <c r="IR68" s="4">
        <f t="shared" si="722"/>
        <v>2.192172332217031</v>
      </c>
      <c r="IS68" s="4">
        <f t="shared" si="722"/>
        <v>2.1894022985672912</v>
      </c>
      <c r="IT68" s="73">
        <f t="shared" si="722"/>
        <v>2.186665615359797</v>
      </c>
    </row>
    <row r="69" spans="1:254" x14ac:dyDescent="0.25">
      <c r="A69" s="96"/>
      <c r="B69" s="17" t="s">
        <v>2</v>
      </c>
      <c r="C69" s="5">
        <f>D10</f>
        <v>0.55000000000000004</v>
      </c>
      <c r="D69" s="5">
        <f t="shared" ref="D69:BO69" si="723">$D10+$E10*(SQRT(D65)-SQRT($I10))+(-0.47*LN(1 + 2.01 * 10^(-5) * ( D65* $I$11  )^(0.75) + 5.31 * 10^(-15) * D65* ( D65 * $I$11 )^(1.52) ))-$N$27</f>
        <v>0.51173745244472135</v>
      </c>
      <c r="E69" s="5">
        <f t="shared" si="723"/>
        <v>0.47590900788534624</v>
      </c>
      <c r="F69" s="5">
        <f t="shared" si="723"/>
        <v>0.44239759738173018</v>
      </c>
      <c r="G69" s="5">
        <f t="shared" si="723"/>
        <v>0.41108913387518076</v>
      </c>
      <c r="H69" s="5">
        <f t="shared" si="723"/>
        <v>0.38187248302698429</v>
      </c>
      <c r="I69" s="5">
        <f t="shared" si="723"/>
        <v>0.35463945221889792</v>
      </c>
      <c r="J69" s="5">
        <f t="shared" si="723"/>
        <v>0.32928479900101215</v>
      </c>
      <c r="K69" s="5">
        <f t="shared" si="723"/>
        <v>0.30570625846408606</v>
      </c>
      <c r="L69" s="5">
        <f t="shared" si="723"/>
        <v>0.2838045874948914</v>
      </c>
      <c r="M69" s="5">
        <f t="shared" si="723"/>
        <v>0.26348362268258579</v>
      </c>
      <c r="N69" s="5">
        <f t="shared" si="723"/>
        <v>0.24465034780260408</v>
      </c>
      <c r="O69" s="5">
        <f t="shared" si="723"/>
        <v>0.22721496631391161</v>
      </c>
      <c r="P69" s="5">
        <f t="shared" si="723"/>
        <v>0.21109097414862421</v>
      </c>
      <c r="Q69" s="5">
        <f t="shared" si="723"/>
        <v>0.19619522821568952</v>
      </c>
      <c r="R69" s="5">
        <f t="shared" si="723"/>
        <v>0.18244800643445197</v>
      </c>
      <c r="S69" s="5">
        <f t="shared" si="723"/>
        <v>0.16977305570201445</v>
      </c>
      <c r="T69" s="5">
        <f t="shared" si="723"/>
        <v>0.15809762491861973</v>
      </c>
      <c r="U69" s="5">
        <f t="shared" si="723"/>
        <v>0.147352480986643</v>
      </c>
      <c r="V69" s="5">
        <f t="shared" si="723"/>
        <v>0.13747190650493207</v>
      </c>
      <c r="W69" s="5">
        <f t="shared" si="723"/>
        <v>0.12839367865318607</v>
      </c>
      <c r="X69" s="5">
        <f t="shared" si="723"/>
        <v>0.12005902946301053</v>
      </c>
      <c r="Y69" s="5">
        <f t="shared" si="723"/>
        <v>0.1124125882766706</v>
      </c>
      <c r="Z69" s="5">
        <f t="shared" si="723"/>
        <v>0.10540230768567677</v>
      </c>
      <c r="AA69" s="5">
        <f t="shared" si="723"/>
        <v>9.8979374613335433E-2</v>
      </c>
      <c r="AB69" s="5">
        <f t="shared" si="723"/>
        <v>9.3098108460609161E-2</v>
      </c>
      <c r="AC69" s="5">
        <f t="shared" si="723"/>
        <v>8.7715848381673747E-2</v>
      </c>
      <c r="AD69" s="5">
        <f t="shared" si="723"/>
        <v>8.2792831807330741E-2</v>
      </c>
      <c r="AE69" s="5">
        <f t="shared" si="723"/>
        <v>7.8292066306315231E-2</v>
      </c>
      <c r="AF69" s="5">
        <f t="shared" si="723"/>
        <v>7.4179196782825821E-2</v>
      </c>
      <c r="AG69" s="5">
        <f t="shared" si="723"/>
        <v>7.0422369869307305E-2</v>
      </c>
      <c r="AH69" s="5">
        <f t="shared" si="723"/>
        <v>6.6992097201417078E-2</v>
      </c>
      <c r="AI69" s="5">
        <f t="shared" si="723"/>
        <v>6.3861119070291419E-2</v>
      </c>
      <c r="AJ69" s="5">
        <f t="shared" si="723"/>
        <v>6.1004269746639556E-2</v>
      </c>
      <c r="AK69" s="5">
        <f t="shared" si="723"/>
        <v>5.8398345570733284E-2</v>
      </c>
      <c r="AL69" s="5">
        <f t="shared" si="723"/>
        <v>5.6021976708794261E-2</v>
      </c>
      <c r="AM69" s="5">
        <f t="shared" si="723"/>
        <v>5.385550329453459E-2</v>
      </c>
      <c r="AN69" s="5">
        <f t="shared" si="723"/>
        <v>5.1880856507972348E-2</v>
      </c>
      <c r="AO69" s="5">
        <f t="shared" si="723"/>
        <v>5.0081444994020868E-2</v>
      </c>
      <c r="AP69" s="5">
        <f t="shared" si="723"/>
        <v>4.8442046891585613E-2</v>
      </c>
      <c r="AQ69" s="5">
        <f t="shared" si="723"/>
        <v>4.694870762995508E-2</v>
      </c>
      <c r="AR69" s="5">
        <f t="shared" si="723"/>
        <v>4.5588643552502306E-2</v>
      </c>
      <c r="AS69" s="5">
        <f t="shared" si="723"/>
        <v>4.4350151347065048E-2</v>
      </c>
      <c r="AT69" s="5">
        <f t="shared" si="723"/>
        <v>4.3222523196475598E-2</v>
      </c>
      <c r="AU69" s="5">
        <f t="shared" si="723"/>
        <v>4.2195967510103349E-2</v>
      </c>
      <c r="AV69" s="5">
        <f t="shared" si="723"/>
        <v>4.1261535056387522E-2</v>
      </c>
      <c r="AW69" s="5">
        <f t="shared" si="723"/>
        <v>4.0411050285665023E-2</v>
      </c>
      <c r="AX69" s="5">
        <f t="shared" si="723"/>
        <v>3.9637047610686982E-2</v>
      </c>
      <c r="AY69" s="5">
        <f t="shared" si="723"/>
        <v>3.89327123977046E-2</v>
      </c>
      <c r="AZ69" s="5">
        <f t="shared" si="723"/>
        <v>3.8291826412656382E-2</v>
      </c>
      <c r="BA69" s="5">
        <f t="shared" si="723"/>
        <v>3.7708717463721203E-2</v>
      </c>
      <c r="BB69" s="5">
        <f t="shared" si="723"/>
        <v>3.7178212982313275E-2</v>
      </c>
      <c r="BC69" s="5">
        <f t="shared" si="723"/>
        <v>3.6695597288652793E-2</v>
      </c>
      <c r="BD69" s="5">
        <f t="shared" si="723"/>
        <v>3.6256572294630557E-2</v>
      </c>
      <c r="BE69" s="5">
        <f t="shared" si="723"/>
        <v>3.5857221405149076E-2</v>
      </c>
      <c r="BF69" s="5">
        <f t="shared" si="723"/>
        <v>3.5493976388981968E-2</v>
      </c>
      <c r="BG69" s="5">
        <f t="shared" si="723"/>
        <v>3.516358700098865E-2</v>
      </c>
      <c r="BH69" s="5">
        <f t="shared" si="723"/>
        <v>3.4863093148901403E-2</v>
      </c>
      <c r="BI69" s="5">
        <f t="shared" si="723"/>
        <v>3.4589799409606881E-2</v>
      </c>
      <c r="BJ69" s="5">
        <f t="shared" si="723"/>
        <v>3.4341251711594356E-2</v>
      </c>
      <c r="BK69" s="5">
        <f t="shared" si="723"/>
        <v>3.411521601190623E-2</v>
      </c>
      <c r="BL69" s="5">
        <f t="shared" si="723"/>
        <v>3.3909658807339538E-2</v>
      </c>
      <c r="BM69" s="5">
        <f t="shared" si="723"/>
        <v>3.3722729330694617E-2</v>
      </c>
      <c r="BN69" s="5">
        <f t="shared" si="723"/>
        <v>3.3552743293506271E-2</v>
      </c>
      <c r="BO69" s="5">
        <f t="shared" si="723"/>
        <v>3.3398168046829768E-2</v>
      </c>
      <c r="BP69" s="5">
        <f t="shared" ref="BP69:EA69" si="724">$D10+$E10*(SQRT(BP65)-SQRT($I10))+(-0.47*LN(1 + 2.01 * 10^(-5) * ( BP65* $I$11  )^(0.75) + 5.31 * 10^(-15) * BP65* ( BP65 * $I$11 )^(1.52) ))-$N$27</f>
        <v>3.3257609041292213E-2</v>
      </c>
      <c r="BQ69" s="5">
        <f t="shared" si="724"/>
        <v>3.3129797476708078E-2</v>
      </c>
      <c r="BR69" s="5">
        <f t="shared" si="724"/>
        <v>3.3013579040113761E-2</v>
      </c>
      <c r="BS69" s="5">
        <f t="shared" si="724"/>
        <v>3.2907903639087438E-2</v>
      </c>
      <c r="BT69" s="5">
        <f t="shared" si="724"/>
        <v>3.2811816044702569E-2</v>
      </c>
      <c r="BU69" s="5">
        <f t="shared" si="724"/>
        <v>3.2724447365436143E-2</v>
      </c>
      <c r="BV69" s="5">
        <f t="shared" si="724"/>
        <v>3.2645007279815313E-2</v>
      </c>
      <c r="BW69" s="5">
        <f t="shared" si="724"/>
        <v>3.2572776961598049E-2</v>
      </c>
      <c r="BX69" s="5">
        <f t="shared" si="724"/>
        <v>3.250710263682563E-2</v>
      </c>
      <c r="BY69" s="5">
        <f t="shared" si="724"/>
        <v>3.2447389717206288E-2</v>
      </c>
      <c r="BZ69" s="5">
        <f t="shared" si="724"/>
        <v>3.2393097459024855E-2</v>
      </c>
      <c r="CA69" s="5">
        <f t="shared" si="724"/>
        <v>3.2343734101112381E-2</v>
      </c>
      <c r="CB69" s="5">
        <f t="shared" si="724"/>
        <v>3.2298852439419046E-2</v>
      </c>
      <c r="CC69" s="5">
        <f t="shared" si="724"/>
        <v>3.2258045799403112E-2</v>
      </c>
      <c r="CD69" s="5">
        <f t="shared" si="724"/>
        <v>3.2220944370822791E-2</v>
      </c>
      <c r="CE69" s="5">
        <f t="shared" si="724"/>
        <v>3.2187211872611976E-2</v>
      </c>
      <c r="CF69" s="5">
        <f t="shared" si="724"/>
        <v>3.2156542518347875E-2</v>
      </c>
      <c r="CG69" s="5">
        <f t="shared" si="724"/>
        <v>3.2128658255419246E-2</v>
      </c>
      <c r="CH69" s="5">
        <f t="shared" si="724"/>
        <v>3.2103306253368213E-2</v>
      </c>
      <c r="CI69" s="5">
        <f t="shared" si="724"/>
        <v>3.2080256619053282E-2</v>
      </c>
      <c r="CJ69" s="5">
        <f t="shared" si="724"/>
        <v>3.2059300318261152E-2</v>
      </c>
      <c r="CK69" s="5">
        <f t="shared" si="724"/>
        <v>3.2040247285206686E-2</v>
      </c>
      <c r="CL69" s="5">
        <f t="shared" si="724"/>
        <v>3.2022924703008437E-2</v>
      </c>
      <c r="CM69" s="5">
        <f t="shared" si="724"/>
        <v>3.200717543974374E-2</v>
      </c>
      <c r="CN69" s="5">
        <f t="shared" si="724"/>
        <v>3.1992856626057109E-2</v>
      </c>
      <c r="CO69" s="5">
        <f t="shared" si="724"/>
        <v>3.1979838361552992E-2</v>
      </c>
      <c r="CP69" s="5">
        <f t="shared" si="724"/>
        <v>3.1968002538347196E-2</v>
      </c>
      <c r="CQ69" s="5">
        <f t="shared" si="724"/>
        <v>3.195724177119888E-2</v>
      </c>
      <c r="CR69" s="5">
        <f t="shared" si="724"/>
        <v>3.1947458424587349E-2</v>
      </c>
      <c r="CS69" s="5">
        <f t="shared" si="724"/>
        <v>3.193856372797349E-2</v>
      </c>
      <c r="CT69" s="5">
        <f t="shared" si="724"/>
        <v>3.1930476971266331E-2</v>
      </c>
      <c r="CU69" s="5">
        <f t="shared" si="724"/>
        <v>3.1923124773239608E-2</v>
      </c>
      <c r="CV69" s="5">
        <f t="shared" si="724"/>
        <v>3.1916440416293157E-2</v>
      </c>
      <c r="CW69" s="5">
        <f t="shared" si="724"/>
        <v>3.1910363241554329E-2</v>
      </c>
      <c r="CX69" s="5">
        <f t="shared" si="724"/>
        <v>3.1904838098851807E-2</v>
      </c>
      <c r="CY69" s="5">
        <f t="shared" si="724"/>
        <v>3.1899814846591379E-2</v>
      </c>
      <c r="CZ69" s="5">
        <f t="shared" si="724"/>
        <v>3.1895247897013146E-2</v>
      </c>
      <c r="DA69" s="5">
        <f t="shared" si="724"/>
        <v>3.1891095802714126E-2</v>
      </c>
      <c r="DB69" s="5">
        <f t="shared" si="724"/>
        <v>3.1887320880695624E-2</v>
      </c>
      <c r="DC69" s="5">
        <f t="shared" si="724"/>
        <v>3.1883888870534893E-2</v>
      </c>
      <c r="DD69" s="5">
        <f t="shared" si="724"/>
        <v>3.1880768623585187E-2</v>
      </c>
      <c r="DE69" s="5">
        <f t="shared" si="724"/>
        <v>3.1877931820386618E-2</v>
      </c>
      <c r="DF69" s="5">
        <f t="shared" si="724"/>
        <v>3.1875352713736149E-2</v>
      </c>
      <c r="DG69" s="5">
        <f t="shared" si="724"/>
        <v>3.1873007895079297E-2</v>
      </c>
      <c r="DH69" s="5">
        <f t="shared" si="724"/>
        <v>3.1870876082114807E-2</v>
      </c>
      <c r="DI69" s="5">
        <f t="shared" si="724"/>
        <v>3.1868937925684016E-2</v>
      </c>
      <c r="DJ69" s="5">
        <f t="shared" si="724"/>
        <v>3.1867175834195516E-2</v>
      </c>
      <c r="DK69" s="5">
        <f t="shared" si="724"/>
        <v>3.1865573813991355E-2</v>
      </c>
      <c r="DL69" s="5">
        <f t="shared" si="724"/>
        <v>3.1864117324211932E-2</v>
      </c>
      <c r="DM69" s="5">
        <f t="shared" si="724"/>
        <v>3.1862793144839752E-2</v>
      </c>
      <c r="DN69" s="5">
        <f t="shared" si="724"/>
        <v>3.1861589256726414E-2</v>
      </c>
      <c r="DO69" s="5">
        <f t="shared" si="724"/>
        <v>3.186049473251662E-2</v>
      </c>
      <c r="DP69" s="5">
        <f t="shared" si="724"/>
        <v>3.1859499637477251E-2</v>
      </c>
      <c r="DQ69" s="5">
        <f t="shared" si="724"/>
        <v>3.1858594939334794E-2</v>
      </c>
      <c r="DR69" s="5">
        <f t="shared" si="724"/>
        <v>3.185777242630039E-2</v>
      </c>
      <c r="DS69" s="5">
        <f t="shared" si="724"/>
        <v>3.1857024632540504E-2</v>
      </c>
      <c r="DT69" s="5">
        <f t="shared" si="724"/>
        <v>3.1856344770417988E-2</v>
      </c>
      <c r="DU69" s="5">
        <f t="shared" si="724"/>
        <v>3.1855726668886919E-2</v>
      </c>
      <c r="DV69" s="5">
        <f t="shared" si="724"/>
        <v>3.1855164717482315E-2</v>
      </c>
      <c r="DW69" s="5">
        <f t="shared" si="724"/>
        <v>3.1854653815398842E-2</v>
      </c>
      <c r="DX69" s="5">
        <f t="shared" si="724"/>
        <v>3.1854189325194404E-2</v>
      </c>
      <c r="DY69" s="5">
        <f t="shared" si="724"/>
        <v>3.1853767030697921E-2</v>
      </c>
      <c r="DZ69" s="5">
        <f t="shared" si="724"/>
        <v>3.1853383098742083E-2</v>
      </c>
      <c r="EA69" s="5">
        <f t="shared" si="724"/>
        <v>3.1853034044370204E-2</v>
      </c>
      <c r="EB69" s="5">
        <f t="shared" ref="EB69:GM69" si="725">$D10+$E10*(SQRT(EB65)-SQRT($I10))+(-0.47*LN(1 + 2.01 * 10^(-5) * ( EB65* $I$11  )^(0.75) + 5.31 * 10^(-15) * EB65* ( EB65 * $I$11 )^(1.52) ))-$N$27</f>
        <v>3.1852716699207001E-2</v>
      </c>
      <c r="EC69" s="5">
        <f t="shared" si="725"/>
        <v>3.1852428182697734E-2</v>
      </c>
      <c r="ED69" s="5">
        <f t="shared" si="725"/>
        <v>3.18521658759639E-2</v>
      </c>
      <c r="EE69" s="5">
        <f t="shared" si="725"/>
        <v>3.1851927398032165E-2</v>
      </c>
      <c r="EF69" s="5">
        <f t="shared" si="725"/>
        <v>3.1851710584222148E-2</v>
      </c>
      <c r="EG69" s="5">
        <f t="shared" si="725"/>
        <v>3.1851513466498782E-2</v>
      </c>
      <c r="EH69" s="5">
        <f t="shared" si="725"/>
        <v>3.1851334255608488E-2</v>
      </c>
      <c r="EI69" s="5">
        <f t="shared" si="725"/>
        <v>3.1851171324837724E-2</v>
      </c>
      <c r="EJ69" s="5">
        <f t="shared" si="725"/>
        <v>3.1851023195249212E-2</v>
      </c>
      <c r="EK69" s="5">
        <f t="shared" si="725"/>
        <v>3.1850888522255427E-2</v>
      </c>
      <c r="EL69" s="5">
        <f t="shared" si="725"/>
        <v>3.1850766083415805E-2</v>
      </c>
      <c r="EM69" s="5">
        <f t="shared" si="725"/>
        <v>3.1850654767339642E-2</v>
      </c>
      <c r="EN69" s="5">
        <f t="shared" si="725"/>
        <v>3.1850553563598394E-2</v>
      </c>
      <c r="EO69" s="5">
        <f t="shared" si="725"/>
        <v>3.1850461553553533E-2</v>
      </c>
      <c r="EP69" s="5">
        <f t="shared" si="725"/>
        <v>3.1850377902019555E-2</v>
      </c>
      <c r="EQ69" s="5">
        <f t="shared" si="725"/>
        <v>3.1850301849680795E-2</v>
      </c>
      <c r="ER69" s="5">
        <f t="shared" si="725"/>
        <v>3.185023270620066E-2</v>
      </c>
      <c r="ES69" s="5">
        <f t="shared" si="725"/>
        <v>3.1850169843955056E-2</v>
      </c>
      <c r="ET69" s="5">
        <f t="shared" si="725"/>
        <v>3.1850112692335036E-2</v>
      </c>
      <c r="EU69" s="5">
        <f t="shared" si="725"/>
        <v>3.1850060732568297E-2</v>
      </c>
      <c r="EV69" s="5">
        <f t="shared" si="725"/>
        <v>3.1850013493008367E-2</v>
      </c>
      <c r="EW69" s="5">
        <f t="shared" si="725"/>
        <v>3.1849970544855583E-2</v>
      </c>
      <c r="EX69" s="5">
        <f t="shared" si="725"/>
        <v>3.1849931498264095E-2</v>
      </c>
      <c r="EY69" s="5">
        <f t="shared" si="725"/>
        <v>3.1849895998802114E-2</v>
      </c>
      <c r="EZ69" s="5">
        <f t="shared" si="725"/>
        <v>3.1849863724236011E-2</v>
      </c>
      <c r="FA69" s="5">
        <f t="shared" si="725"/>
        <v>3.1849834381605102E-2</v>
      </c>
      <c r="FB69" s="5">
        <f t="shared" si="725"/>
        <v>3.1849807704562444E-2</v>
      </c>
      <c r="FC69" s="5">
        <f t="shared" si="725"/>
        <v>3.1849783450956404E-2</v>
      </c>
      <c r="FD69" s="5">
        <f t="shared" si="725"/>
        <v>3.1849761400633614E-2</v>
      </c>
      <c r="FE69" s="5">
        <f t="shared" si="725"/>
        <v>3.1849741353440042E-2</v>
      </c>
      <c r="FF69" s="5">
        <f t="shared" si="725"/>
        <v>3.1849723127404223E-2</v>
      </c>
      <c r="FG69" s="5">
        <f t="shared" si="725"/>
        <v>3.1849706557086188E-2</v>
      </c>
      <c r="FH69" s="5">
        <f t="shared" si="725"/>
        <v>3.1849691492074228E-2</v>
      </c>
      <c r="FI69" s="5">
        <f t="shared" si="725"/>
        <v>3.18496777956217E-2</v>
      </c>
      <c r="FJ69" s="5">
        <f t="shared" si="725"/>
        <v>3.1849665343403138E-2</v>
      </c>
      <c r="FK69" s="5">
        <f t="shared" si="725"/>
        <v>3.1849654022388235E-2</v>
      </c>
      <c r="FL69" s="5">
        <f t="shared" si="725"/>
        <v>3.1849643729814636E-2</v>
      </c>
      <c r="FM69" s="5">
        <f t="shared" si="725"/>
        <v>3.1849634372254798E-2</v>
      </c>
      <c r="FN69" s="5">
        <f t="shared" si="725"/>
        <v>3.1849625864768805E-2</v>
      </c>
      <c r="FO69" s="5">
        <f t="shared" si="725"/>
        <v>3.1849618130133095E-2</v>
      </c>
      <c r="FP69" s="5">
        <f t="shared" si="725"/>
        <v>3.1849611098139219E-2</v>
      </c>
      <c r="FQ69" s="5">
        <f t="shared" si="725"/>
        <v>3.1849604704956541E-2</v>
      </c>
      <c r="FR69" s="5">
        <f t="shared" si="725"/>
        <v>3.1849598892553288E-2</v>
      </c>
      <c r="FS69" s="5">
        <f t="shared" si="725"/>
        <v>3.1849593608169441E-2</v>
      </c>
      <c r="FT69" s="5">
        <f t="shared" si="725"/>
        <v>3.1849588803837703E-2</v>
      </c>
      <c r="FU69" s="5">
        <f t="shared" si="725"/>
        <v>3.184958443594843E-2</v>
      </c>
      <c r="FV69" s="5">
        <f t="shared" si="725"/>
        <v>3.1849580464854088E-2</v>
      </c>
      <c r="FW69" s="5">
        <f t="shared" si="725"/>
        <v>3.1849576854507899E-2</v>
      </c>
      <c r="FX69" s="5">
        <f t="shared" si="725"/>
        <v>3.1849573572138301E-2</v>
      </c>
      <c r="FY69" s="5">
        <f t="shared" si="725"/>
        <v>3.1849570587950737E-2</v>
      </c>
      <c r="FZ69" s="5">
        <f t="shared" si="725"/>
        <v>3.1849567874857487E-2</v>
      </c>
      <c r="GA69" s="5">
        <f t="shared" si="725"/>
        <v>3.1849565408231195E-2</v>
      </c>
      <c r="GB69" s="5">
        <f t="shared" si="725"/>
        <v>3.1849563165682104E-2</v>
      </c>
      <c r="GC69" s="5">
        <f t="shared" si="725"/>
        <v>3.1849561126854248E-2</v>
      </c>
      <c r="GD69" s="5">
        <f t="shared" si="725"/>
        <v>3.1849559273240513E-2</v>
      </c>
      <c r="GE69" s="5">
        <f t="shared" si="725"/>
        <v>3.1849557588015776E-2</v>
      </c>
      <c r="GF69" s="5">
        <f t="shared" si="725"/>
        <v>3.1849556055882799E-2</v>
      </c>
      <c r="GG69" s="5">
        <f t="shared" si="725"/>
        <v>3.1849554662934182E-2</v>
      </c>
      <c r="GH69" s="5">
        <f t="shared" si="725"/>
        <v>3.1849553396526231E-2</v>
      </c>
      <c r="GI69" s="5">
        <f t="shared" si="725"/>
        <v>3.1849552245163004E-2</v>
      </c>
      <c r="GJ69" s="5">
        <f t="shared" si="725"/>
        <v>3.1849551198394055E-2</v>
      </c>
      <c r="GK69" s="5">
        <f t="shared" si="725"/>
        <v>3.1849550246716929E-2</v>
      </c>
      <c r="GL69" s="5">
        <f t="shared" si="725"/>
        <v>3.1849549381493758E-2</v>
      </c>
      <c r="GM69" s="5">
        <f t="shared" si="725"/>
        <v>3.184954859487038E-2</v>
      </c>
      <c r="GN69" s="5">
        <f t="shared" ref="GN69:IT69" si="726">$D10+$E10*(SQRT(GN65)-SQRT($I10))+(-0.47*LN(1 + 2.01 * 10^(-5) * ( GN65* $I$11  )^(0.75) + 5.31 * 10^(-15) * GN65* ( GN65 * $I$11 )^(1.52) ))-$N$27</f>
        <v>3.1849547879706785E-2</v>
      </c>
      <c r="GO69" s="5">
        <f t="shared" si="726"/>
        <v>3.1849547229511221E-2</v>
      </c>
      <c r="GP69" s="5">
        <f t="shared" si="726"/>
        <v>3.1849546638381632E-2</v>
      </c>
      <c r="GQ69" s="5">
        <f t="shared" si="726"/>
        <v>3.1849546100952197E-2</v>
      </c>
      <c r="GR69" s="5">
        <f t="shared" si="726"/>
        <v>3.184954561234507E-2</v>
      </c>
      <c r="GS69" s="5">
        <f t="shared" si="726"/>
        <v>3.184954516812466E-2</v>
      </c>
      <c r="GT69" s="5">
        <f t="shared" si="726"/>
        <v>3.1849544764258775E-2</v>
      </c>
      <c r="GU69" s="5">
        <f t="shared" si="726"/>
        <v>3.1849544397081486E-2</v>
      </c>
      <c r="GV69" s="5">
        <f t="shared" si="726"/>
        <v>3.1849544063260099E-2</v>
      </c>
      <c r="GW69" s="5">
        <f t="shared" si="726"/>
        <v>3.1849543759763815E-2</v>
      </c>
      <c r="GX69" s="5">
        <f t="shared" si="726"/>
        <v>3.1849543483838783E-2</v>
      </c>
      <c r="GY69" s="5">
        <f t="shared" si="726"/>
        <v>3.1849543232979283E-2</v>
      </c>
      <c r="GZ69" s="5">
        <f t="shared" si="726"/>
        <v>3.1849543004908804E-2</v>
      </c>
      <c r="HA69" s="5">
        <f t="shared" si="726"/>
        <v>3.184954279755714E-2</v>
      </c>
      <c r="HB69" s="5">
        <f t="shared" si="726"/>
        <v>3.1849542609042159E-2</v>
      </c>
      <c r="HC69" s="5">
        <f t="shared" si="726"/>
        <v>3.1849542437652423E-2</v>
      </c>
      <c r="HD69" s="5">
        <f t="shared" si="726"/>
        <v>3.1849542281832344E-2</v>
      </c>
      <c r="HE69" s="5">
        <f t="shared" si="726"/>
        <v>3.1849542140167664E-2</v>
      </c>
      <c r="HF69" s="5">
        <f t="shared" si="726"/>
        <v>3.1849542011371912E-2</v>
      </c>
      <c r="HG69" s="5">
        <f t="shared" si="726"/>
        <v>3.1849541894276939E-2</v>
      </c>
      <c r="HH69" s="5">
        <f t="shared" si="726"/>
        <v>3.1849541787818958E-2</v>
      </c>
      <c r="HI69" s="5">
        <f t="shared" si="726"/>
        <v>3.1849541691031991E-2</v>
      </c>
      <c r="HJ69" s="5">
        <f t="shared" si="726"/>
        <v>3.1849541603037768E-2</v>
      </c>
      <c r="HK69" s="5">
        <f t="shared" si="726"/>
        <v>3.1849541523037039E-2</v>
      </c>
      <c r="HL69" s="5">
        <f t="shared" si="726"/>
        <v>3.1849541450303831E-2</v>
      </c>
      <c r="HM69" s="5">
        <f t="shared" si="726"/>
        <v>3.1849541384178059E-2</v>
      </c>
      <c r="HN69" s="5">
        <f t="shared" si="726"/>
        <v>3.1849541324059344E-2</v>
      </c>
      <c r="HO69" s="5">
        <f t="shared" si="726"/>
        <v>3.1849541269402093E-2</v>
      </c>
      <c r="HP69" s="5">
        <f t="shared" si="726"/>
        <v>3.1849541219710148E-2</v>
      </c>
      <c r="HQ69" s="5">
        <f t="shared" si="726"/>
        <v>3.1849541174532203E-2</v>
      </c>
      <c r="HR69" s="5">
        <f t="shared" si="726"/>
        <v>3.1849541133458448E-2</v>
      </c>
      <c r="HS69" s="5">
        <f t="shared" si="726"/>
        <v>3.1849541096116124E-2</v>
      </c>
      <c r="HT69" s="5">
        <f t="shared" si="726"/>
        <v>3.1849541062166059E-2</v>
      </c>
      <c r="HU69" s="5">
        <f t="shared" si="726"/>
        <v>3.184954103130011E-2</v>
      </c>
      <c r="HV69" s="5">
        <f t="shared" si="726"/>
        <v>3.1849541003237947E-2</v>
      </c>
      <c r="HW69" s="5">
        <f t="shared" si="726"/>
        <v>3.1849540977725077E-2</v>
      </c>
      <c r="HX69" s="5">
        <f t="shared" si="726"/>
        <v>3.1849540954530325E-2</v>
      </c>
      <c r="HY69" s="5">
        <f t="shared" si="726"/>
        <v>3.1849540933442083E-2</v>
      </c>
      <c r="HZ69" s="5">
        <f t="shared" si="726"/>
        <v>3.1849540914269947E-2</v>
      </c>
      <c r="IA69" s="5">
        <f t="shared" si="726"/>
        <v>3.1849540896839501E-2</v>
      </c>
      <c r="IB69" s="5">
        <f t="shared" si="726"/>
        <v>3.1849540880992039E-2</v>
      </c>
      <c r="IC69" s="5">
        <f t="shared" si="726"/>
        <v>3.1849540866584869E-2</v>
      </c>
      <c r="ID69" s="5">
        <f t="shared" si="726"/>
        <v>3.1849540853485986E-2</v>
      </c>
      <c r="IE69" s="5">
        <f t="shared" si="726"/>
        <v>3.1849540841577206E-2</v>
      </c>
      <c r="IF69" s="5">
        <f t="shared" si="726"/>
        <v>3.1849540830750422E-2</v>
      </c>
      <c r="IG69" s="5">
        <f t="shared" si="726"/>
        <v>3.1849540820907074E-2</v>
      </c>
      <c r="IH69" s="5">
        <f t="shared" si="726"/>
        <v>3.1849540811957872E-2</v>
      </c>
      <c r="II69" s="5">
        <f t="shared" si="726"/>
        <v>3.184954080382163E-2</v>
      </c>
      <c r="IJ69" s="5">
        <f t="shared" si="726"/>
        <v>3.1849540796424602E-2</v>
      </c>
      <c r="IK69" s="5">
        <f t="shared" si="726"/>
        <v>3.184954078969951E-2</v>
      </c>
      <c r="IL69" s="5">
        <f t="shared" si="726"/>
        <v>3.1849540783585484E-2</v>
      </c>
      <c r="IM69" s="5">
        <f t="shared" si="726"/>
        <v>3.1849540778026597E-2</v>
      </c>
      <c r="IN69" s="5">
        <f t="shared" si="726"/>
        <v>3.1849540772973028E-2</v>
      </c>
      <c r="IO69" s="5">
        <f t="shared" si="726"/>
        <v>3.184954076837837E-2</v>
      </c>
      <c r="IP69" s="5">
        <f t="shared" si="726"/>
        <v>3.184954076420099E-2</v>
      </c>
      <c r="IQ69" s="5">
        <f t="shared" si="726"/>
        <v>3.1849540760403305E-2</v>
      </c>
      <c r="IR69" s="5">
        <f t="shared" si="726"/>
        <v>3.1849540756950484E-2</v>
      </c>
      <c r="IS69" s="5">
        <f t="shared" si="726"/>
        <v>3.1849540753811245E-2</v>
      </c>
      <c r="IT69" s="43">
        <f t="shared" si="726"/>
        <v>3.1849540750957472E-2</v>
      </c>
    </row>
    <row r="70" spans="1:254" x14ac:dyDescent="0.25">
      <c r="A70" s="96"/>
      <c r="B70" s="17" t="s">
        <v>3</v>
      </c>
      <c r="C70" s="5">
        <f>D11</f>
        <v>0.18</v>
      </c>
      <c r="D70" s="5">
        <f t="shared" ref="D70:BO70" si="727">$D11+$E11*(SQRT(D66)-SQRT($I11))+(-0.47*LN(1 + 2.01 * 10^(-5) * ( $I$10*D66 )^(0.75) + 5.31 * 10^(-15) * $I$10* ( $I$10 * D66 )^(1.52) ))-$O$27</f>
        <v>0.17863472166806096</v>
      </c>
      <c r="E70" s="5">
        <f t="shared" si="727"/>
        <v>0.177280406793696</v>
      </c>
      <c r="F70" s="5">
        <f t="shared" si="727"/>
        <v>0.1759369743043559</v>
      </c>
      <c r="G70" s="5">
        <f t="shared" si="727"/>
        <v>0.17460434362585547</v>
      </c>
      <c r="H70" s="5">
        <f t="shared" si="727"/>
        <v>0.17328243468069338</v>
      </c>
      <c r="I70" s="5">
        <f t="shared" si="727"/>
        <v>0.17197116788635611</v>
      </c>
      <c r="J70" s="5">
        <f t="shared" si="727"/>
        <v>0.17067046415361353</v>
      </c>
      <c r="K70" s="5">
        <f t="shared" si="727"/>
        <v>0.16938024488479803</v>
      </c>
      <c r="L70" s="5">
        <f t="shared" si="727"/>
        <v>0.16810043197207644</v>
      </c>
      <c r="M70" s="5">
        <f t="shared" si="727"/>
        <v>0.16683094779570648</v>
      </c>
      <c r="N70" s="5">
        <f t="shared" si="727"/>
        <v>0.16557171522228728</v>
      </c>
      <c r="O70" s="5">
        <f t="shared" si="727"/>
        <v>0.16432265760299275</v>
      </c>
      <c r="P70" s="5">
        <f t="shared" si="727"/>
        <v>0.1630836987717999</v>
      </c>
      <c r="Q70" s="5">
        <f t="shared" si="727"/>
        <v>0.16185476304370261</v>
      </c>
      <c r="R70" s="5">
        <f t="shared" si="727"/>
        <v>0.16063577521291791</v>
      </c>
      <c r="S70" s="5">
        <f t="shared" si="727"/>
        <v>0.15942666055108007</v>
      </c>
      <c r="T70" s="5">
        <f t="shared" si="727"/>
        <v>0.15822734480542797</v>
      </c>
      <c r="U70" s="5">
        <f t="shared" si="727"/>
        <v>0.15703775419697952</v>
      </c>
      <c r="V70" s="5">
        <f t="shared" si="727"/>
        <v>0.15585781541869859</v>
      </c>
      <c r="W70" s="5">
        <f t="shared" si="727"/>
        <v>0.15468745563365438</v>
      </c>
      <c r="X70" s="5">
        <f t="shared" si="727"/>
        <v>0.15352660247316799</v>
      </c>
      <c r="Y70" s="5">
        <f t="shared" si="727"/>
        <v>0.15237518403495517</v>
      </c>
      <c r="Z70" s="5">
        <f t="shared" si="727"/>
        <v>0.1512331288812559</v>
      </c>
      <c r="AA70" s="5">
        <f t="shared" si="727"/>
        <v>0.15010036603696136</v>
      </c>
      <c r="AB70" s="5">
        <f t="shared" si="727"/>
        <v>0.14897682498772835</v>
      </c>
      <c r="AC70" s="5">
        <f t="shared" si="727"/>
        <v>0.14786243567808788</v>
      </c>
      <c r="AD70" s="5">
        <f t="shared" si="727"/>
        <v>0.14675712850954586</v>
      </c>
      <c r="AE70" s="5">
        <f t="shared" si="727"/>
        <v>0.14566083433867991</v>
      </c>
      <c r="AF70" s="5">
        <f t="shared" si="727"/>
        <v>0.14457348447522275</v>
      </c>
      <c r="AG70" s="5">
        <f t="shared" si="727"/>
        <v>0.14349501068014414</v>
      </c>
      <c r="AH70" s="5">
        <f t="shared" si="727"/>
        <v>0.14242534516372612</v>
      </c>
      <c r="AI70" s="5">
        <f t="shared" si="727"/>
        <v>0.14136442058362872</v>
      </c>
      <c r="AJ70" s="5">
        <f t="shared" si="727"/>
        <v>0.14031217004295293</v>
      </c>
      <c r="AK70" s="5">
        <f t="shared" si="727"/>
        <v>0.13926852708829515</v>
      </c>
      <c r="AL70" s="5">
        <f t="shared" si="727"/>
        <v>0.13823342570779912</v>
      </c>
      <c r="AM70" s="5">
        <f t="shared" si="727"/>
        <v>0.13720680032920041</v>
      </c>
      <c r="AN70" s="5">
        <f t="shared" si="727"/>
        <v>0.136188585817866</v>
      </c>
      <c r="AO70" s="5">
        <f t="shared" si="727"/>
        <v>0.13517871747482746</v>
      </c>
      <c r="AP70" s="5">
        <f t="shared" si="727"/>
        <v>0.13417713103481546</v>
      </c>
      <c r="AQ70" s="5">
        <f t="shared" si="727"/>
        <v>0.13318376266428128</v>
      </c>
      <c r="AR70" s="5">
        <f t="shared" si="727"/>
        <v>0.13219854895942032</v>
      </c>
      <c r="AS70" s="5">
        <f t="shared" si="727"/>
        <v>0.13122142694418934</v>
      </c>
      <c r="AT70" s="5">
        <f t="shared" si="727"/>
        <v>0.13025233406832043</v>
      </c>
      <c r="AU70" s="5">
        <f t="shared" si="727"/>
        <v>0.12929120820532897</v>
      </c>
      <c r="AV70" s="5">
        <f t="shared" si="727"/>
        <v>0.12833798765052412</v>
      </c>
      <c r="AW70" s="5">
        <f t="shared" si="727"/>
        <v>0.12739261111900799</v>
      </c>
      <c r="AX70" s="5">
        <f t="shared" si="727"/>
        <v>0.12645501774367818</v>
      </c>
      <c r="AY70" s="5">
        <f t="shared" si="727"/>
        <v>0.12552514707322646</v>
      </c>
      <c r="AZ70" s="5">
        <f t="shared" si="727"/>
        <v>0.12460293907012958</v>
      </c>
      <c r="BA70" s="5">
        <f t="shared" si="727"/>
        <v>0.1236883341086475</v>
      </c>
      <c r="BB70" s="5">
        <f t="shared" si="727"/>
        <v>0.12278127297280973</v>
      </c>
      <c r="BC70" s="5">
        <f t="shared" si="727"/>
        <v>0.12188169685440466</v>
      </c>
      <c r="BD70" s="5">
        <f t="shared" si="727"/>
        <v>0.1209895473509664</v>
      </c>
      <c r="BE70" s="5">
        <f t="shared" si="727"/>
        <v>0.12010476646376043</v>
      </c>
      <c r="BF70" s="5">
        <f t="shared" si="727"/>
        <v>0.11922729659576611</v>
      </c>
      <c r="BG70" s="5">
        <f t="shared" si="727"/>
        <v>0.11835708054965996</v>
      </c>
      <c r="BH70" s="5">
        <f t="shared" si="727"/>
        <v>0.11749406152579529</v>
      </c>
      <c r="BI70" s="5">
        <f t="shared" si="727"/>
        <v>0.11663818312018512</v>
      </c>
      <c r="BJ70" s="5">
        <f t="shared" si="727"/>
        <v>0.11578938932247938</v>
      </c>
      <c r="BK70" s="5">
        <f t="shared" si="727"/>
        <v>0.11494762451394648</v>
      </c>
      <c r="BL70" s="5">
        <f t="shared" si="727"/>
        <v>0.11411283346545023</v>
      </c>
      <c r="BM70" s="5">
        <f t="shared" si="727"/>
        <v>0.11328496133543091</v>
      </c>
      <c r="BN70" s="5">
        <f t="shared" si="727"/>
        <v>0.11246395366788109</v>
      </c>
      <c r="BO70" s="5">
        <f t="shared" si="727"/>
        <v>0.11164975639032884</v>
      </c>
      <c r="BP70" s="5">
        <f t="shared" ref="BP70:EA70" si="728">$D11+$E11*(SQRT(BP66)-SQRT($I11))+(-0.47*LN(1 + 2.01 * 10^(-5) * ( $I$10*BP66 )^(0.75) + 5.31 * 10^(-15) * $I$10* ( $I$10 * BP66 )^(1.52) ))-$O$27</f>
        <v>0.11084231581181209</v>
      </c>
      <c r="BQ70" s="5">
        <f t="shared" si="728"/>
        <v>0.11004157862086364</v>
      </c>
      <c r="BR70" s="5">
        <f t="shared" si="728"/>
        <v>0.1092474918834881</v>
      </c>
      <c r="BS70" s="5">
        <f t="shared" si="728"/>
        <v>0.10846000304114665</v>
      </c>
      <c r="BT70" s="5">
        <f t="shared" si="728"/>
        <v>0.1076790599087363</v>
      </c>
      <c r="BU70" s="5">
        <f t="shared" si="728"/>
        <v>0.10690461067257707</v>
      </c>
      <c r="BV70" s="5">
        <f t="shared" si="728"/>
        <v>0.10613660388839533</v>
      </c>
      <c r="BW70" s="5">
        <f t="shared" si="728"/>
        <v>0.10537498847931066</v>
      </c>
      <c r="BX70" s="5">
        <f t="shared" si="728"/>
        <v>0.10461971373382464</v>
      </c>
      <c r="BY70" s="5">
        <f t="shared" si="728"/>
        <v>0.10387072930381239</v>
      </c>
      <c r="BZ70" s="5">
        <f t="shared" si="728"/>
        <v>0.10312798520251144</v>
      </c>
      <c r="CA70" s="5">
        <f t="shared" si="728"/>
        <v>0.10239143180252101</v>
      </c>
      <c r="CB70" s="5">
        <f t="shared" si="728"/>
        <v>0.10166101983379343</v>
      </c>
      <c r="CC70" s="5">
        <f t="shared" si="728"/>
        <v>0.10093670038163745</v>
      </c>
      <c r="CD70" s="5">
        <f t="shared" si="728"/>
        <v>0.10021842488471731</v>
      </c>
      <c r="CE70" s="5">
        <f t="shared" si="728"/>
        <v>9.9506145133058999E-2</v>
      </c>
      <c r="CF70" s="5">
        <f t="shared" si="728"/>
        <v>9.8799813266055775E-2</v>
      </c>
      <c r="CG70" s="5">
        <f t="shared" si="728"/>
        <v>9.8099381770478514E-2</v>
      </c>
      <c r="CH70" s="5">
        <f t="shared" si="728"/>
        <v>9.7404803478491342E-2</v>
      </c>
      <c r="CI70" s="5">
        <f t="shared" si="728"/>
        <v>9.6716031565664856E-2</v>
      </c>
      <c r="CJ70" s="5">
        <f t="shared" si="728"/>
        <v>9.6033019548997969E-2</v>
      </c>
      <c r="CK70" s="5">
        <f t="shared" si="728"/>
        <v>9.5355721284941186E-2</v>
      </c>
      <c r="CL70" s="5">
        <f t="shared" si="728"/>
        <v>9.4684090967422502E-2</v>
      </c>
      <c r="CM70" s="5">
        <f t="shared" si="728"/>
        <v>9.4018083125879642E-2</v>
      </c>
      <c r="CN70" s="5">
        <f t="shared" si="728"/>
        <v>9.335765262329368E-2</v>
      </c>
      <c r="CO70" s="5">
        <f t="shared" si="728"/>
        <v>9.2702754654227476E-2</v>
      </c>
      <c r="CP70" s="5">
        <f t="shared" si="728"/>
        <v>9.2053344742869997E-2</v>
      </c>
      <c r="CQ70" s="5">
        <f t="shared" si="728"/>
        <v>9.1409378741080488E-2</v>
      </c>
      <c r="CR70" s="5">
        <f t="shared" si="728"/>
        <v>9.077081282644256E-2</v>
      </c>
      <c r="CS70" s="5">
        <f t="shared" si="728"/>
        <v>9.0137603500317645E-2</v>
      </c>
      <c r="CT70" s="5">
        <f t="shared" si="728"/>
        <v>8.950970758590672E-2</v>
      </c>
      <c r="CU70" s="5">
        <f t="shared" si="728"/>
        <v>8.8887082226313752E-2</v>
      </c>
      <c r="CV70" s="5">
        <f t="shared" si="728"/>
        <v>8.8269684882616939E-2</v>
      </c>
      <c r="CW70" s="5">
        <f t="shared" si="728"/>
        <v>8.7657473331940919E-2</v>
      </c>
      <c r="CX70" s="5">
        <f t="shared" si="728"/>
        <v>8.7050405665539454E-2</v>
      </c>
      <c r="CY70" s="5">
        <f t="shared" si="728"/>
        <v>8.6448440286876482E-2</v>
      </c>
      <c r="CZ70" s="5">
        <f t="shared" si="728"/>
        <v>8.5851535909717738E-2</v>
      </c>
      <c r="DA70" s="5">
        <f t="shared" si="728"/>
        <v>8.5259651556225668E-2</v>
      </c>
      <c r="DB70" s="5">
        <f t="shared" si="728"/>
        <v>8.4672746555058173E-2</v>
      </c>
      <c r="DC70" s="5">
        <f t="shared" si="728"/>
        <v>8.4090780539475135E-2</v>
      </c>
      <c r="DD70" s="5">
        <f t="shared" si="728"/>
        <v>8.3513713445450818E-2</v>
      </c>
      <c r="DE70" s="5">
        <f t="shared" si="728"/>
        <v>8.2941505509789376E-2</v>
      </c>
      <c r="DF70" s="5">
        <f t="shared" si="728"/>
        <v>8.2374117268244409E-2</v>
      </c>
      <c r="DG70" s="5">
        <f t="shared" si="728"/>
        <v>8.1811509553653017E-2</v>
      </c>
      <c r="DH70" s="5">
        <f t="shared" si="728"/>
        <v>8.1253643494066052E-2</v>
      </c>
      <c r="DI70" s="5">
        <f t="shared" si="728"/>
        <v>8.0700480510889225E-2</v>
      </c>
      <c r="DJ70" s="5">
        <f t="shared" si="728"/>
        <v>8.0151982317026874E-2</v>
      </c>
      <c r="DK70" s="5">
        <f t="shared" si="728"/>
        <v>7.9608110915038277E-2</v>
      </c>
      <c r="DL70" s="5">
        <f t="shared" si="728"/>
        <v>7.9068828595291976E-2</v>
      </c>
      <c r="DM70" s="5">
        <f t="shared" si="728"/>
        <v>7.853409793413238E-2</v>
      </c>
      <c r="DN70" s="5">
        <f t="shared" si="728"/>
        <v>7.8003881792049146E-2</v>
      </c>
      <c r="DO70" s="5">
        <f t="shared" si="728"/>
        <v>7.7478143311854861E-2</v>
      </c>
      <c r="DP70" s="5">
        <f t="shared" si="728"/>
        <v>7.6956845916870298E-2</v>
      </c>
      <c r="DQ70" s="5">
        <f t="shared" si="728"/>
        <v>7.643995330911052E-2</v>
      </c>
      <c r="DR70" s="5">
        <f t="shared" si="728"/>
        <v>7.592742946748543E-2</v>
      </c>
      <c r="DS70" s="5">
        <f t="shared" si="728"/>
        <v>7.5419238645999601E-2</v>
      </c>
      <c r="DT70" s="5">
        <f t="shared" si="728"/>
        <v>7.4915345371965494E-2</v>
      </c>
      <c r="DU70" s="5">
        <f t="shared" si="728"/>
        <v>7.441571444421663E-2</v>
      </c>
      <c r="DV70" s="5">
        <f t="shared" si="728"/>
        <v>7.3920310931334013E-2</v>
      </c>
      <c r="DW70" s="5">
        <f t="shared" si="728"/>
        <v>7.3429100169874778E-2</v>
      </c>
      <c r="DX70" s="5">
        <f t="shared" si="728"/>
        <v>7.2942047762608708E-2</v>
      </c>
      <c r="DY70" s="5">
        <f t="shared" si="728"/>
        <v>7.2459119576763639E-2</v>
      </c>
      <c r="DZ70" s="5">
        <f t="shared" si="728"/>
        <v>7.1980281742277247E-2</v>
      </c>
      <c r="EA70" s="5">
        <f t="shared" si="728"/>
        <v>7.1505500650052303E-2</v>
      </c>
      <c r="EB70" s="5">
        <f t="shared" ref="EB70:GM70" si="729">$D11+$E11*(SQRT(EB66)-SQRT($I11))+(-0.47*LN(1 + 2.01 * 10^(-5) * ( $I$10*EB66 )^(0.75) + 5.31 * 10^(-15) * $I$10* ( $I$10 * EB66 )^(1.52) ))-$O$27</f>
        <v>7.1034742950224716E-2</v>
      </c>
      <c r="EC70" s="5">
        <f t="shared" si="729"/>
        <v>7.056797555043362E-2</v>
      </c>
      <c r="ED70" s="5">
        <f t="shared" si="729"/>
        <v>7.0105165614104778E-2</v>
      </c>
      <c r="EE70" s="5">
        <f t="shared" si="729"/>
        <v>6.9646280558731025E-2</v>
      </c>
      <c r="EF70" s="5">
        <f t="shared" si="729"/>
        <v>6.9191288054172795E-2</v>
      </c>
      <c r="EG70" s="5">
        <f t="shared" si="729"/>
        <v>6.8740156020956164E-2</v>
      </c>
      <c r="EH70" s="5">
        <f t="shared" si="729"/>
        <v>6.8292852628580758E-2</v>
      </c>
      <c r="EI70" s="5">
        <f t="shared" si="729"/>
        <v>6.7849346293838611E-2</v>
      </c>
      <c r="EJ70" s="5">
        <f t="shared" si="729"/>
        <v>6.7409605679135454E-2</v>
      </c>
      <c r="EK70" s="5">
        <f t="shared" si="729"/>
        <v>6.697359969082245E-2</v>
      </c>
      <c r="EL70" s="5">
        <f t="shared" si="729"/>
        <v>6.6541297477534567E-2</v>
      </c>
      <c r="EM70" s="5">
        <f t="shared" si="729"/>
        <v>6.6112668428536636E-2</v>
      </c>
      <c r="EN70" s="5">
        <f t="shared" si="729"/>
        <v>6.5687682172075768E-2</v>
      </c>
      <c r="EO70" s="5">
        <f t="shared" si="729"/>
        <v>6.5266308573744686E-2</v>
      </c>
      <c r="EP70" s="5">
        <f t="shared" si="729"/>
        <v>6.4848517734847594E-2</v>
      </c>
      <c r="EQ70" s="5">
        <f t="shared" si="729"/>
        <v>6.4434279990777804E-2</v>
      </c>
      <c r="ER70" s="5">
        <f t="shared" si="729"/>
        <v>6.4023565909403418E-2</v>
      </c>
      <c r="ES70" s="5">
        <f t="shared" si="729"/>
        <v>6.3616346289454145E-2</v>
      </c>
      <c r="ET70" s="5">
        <f t="shared" si="729"/>
        <v>6.3212592158925635E-2</v>
      </c>
      <c r="EU70" s="5">
        <f t="shared" si="729"/>
        <v>6.281227477348339E-2</v>
      </c>
      <c r="EV70" s="5">
        <f t="shared" si="729"/>
        <v>6.2415365614878204E-2</v>
      </c>
      <c r="EW70" s="5">
        <f t="shared" si="729"/>
        <v>6.2021836389368895E-2</v>
      </c>
      <c r="EX70" s="5">
        <f t="shared" si="729"/>
        <v>6.1631659026152641E-2</v>
      </c>
      <c r="EY70" s="5">
        <f t="shared" si="729"/>
        <v>6.1244805675801817E-2</v>
      </c>
      <c r="EZ70" s="5">
        <f t="shared" si="729"/>
        <v>6.0861248708711291E-2</v>
      </c>
      <c r="FA70" s="5">
        <f t="shared" si="729"/>
        <v>6.0480960713550996E-2</v>
      </c>
      <c r="FB70" s="5">
        <f t="shared" si="729"/>
        <v>6.0103914495727606E-2</v>
      </c>
      <c r="FC70" s="5">
        <f t="shared" si="729"/>
        <v>5.9730083075853924E-2</v>
      </c>
      <c r="FD70" s="5">
        <f t="shared" si="729"/>
        <v>5.935943968822574E-2</v>
      </c>
      <c r="FE70" s="5">
        <f t="shared" si="729"/>
        <v>5.899195777930763E-2</v>
      </c>
      <c r="FF70" s="5">
        <f t="shared" si="729"/>
        <v>5.8627611006222796E-2</v>
      </c>
      <c r="FG70" s="5">
        <f t="shared" si="729"/>
        <v>5.8266373235258961E-2</v>
      </c>
      <c r="FH70" s="5">
        <f t="shared" si="729"/>
        <v>5.7908218540371398E-2</v>
      </c>
      <c r="FI70" s="5">
        <f t="shared" si="729"/>
        <v>5.7553121201703694E-2</v>
      </c>
      <c r="FJ70" s="5">
        <f t="shared" si="729"/>
        <v>5.7201055704108605E-2</v>
      </c>
      <c r="FK70" s="5">
        <f t="shared" si="729"/>
        <v>5.6851996735683308E-2</v>
      </c>
      <c r="FL70" s="5">
        <f t="shared" si="729"/>
        <v>5.6505919186306652E-2</v>
      </c>
      <c r="FM70" s="5">
        <f t="shared" si="729"/>
        <v>5.6162798146189491E-2</v>
      </c>
      <c r="FN70" s="5">
        <f t="shared" si="729"/>
        <v>5.5822608904429555E-2</v>
      </c>
      <c r="FO70" s="5">
        <f t="shared" si="729"/>
        <v>5.5485326947575214E-2</v>
      </c>
      <c r="FP70" s="5">
        <f t="shared" si="729"/>
        <v>5.5150927958196039E-2</v>
      </c>
      <c r="FQ70" s="5">
        <f t="shared" si="729"/>
        <v>5.4819387813465431E-2</v>
      </c>
      <c r="FR70" s="5">
        <f t="shared" si="729"/>
        <v>5.4490682583744676E-2</v>
      </c>
      <c r="FS70" s="5">
        <f t="shared" si="729"/>
        <v>5.4164788531180924E-2</v>
      </c>
      <c r="FT70" s="5">
        <f t="shared" si="729"/>
        <v>5.384168210830767E-2</v>
      </c>
      <c r="FU70" s="5">
        <f t="shared" si="729"/>
        <v>5.3521339956658504E-2</v>
      </c>
      <c r="FV70" s="5">
        <f t="shared" si="729"/>
        <v>5.3203738905384768E-2</v>
      </c>
      <c r="FW70" s="5">
        <f t="shared" si="729"/>
        <v>5.2888855969881604E-2</v>
      </c>
      <c r="FX70" s="5">
        <f t="shared" si="729"/>
        <v>5.2576668350424877E-2</v>
      </c>
      <c r="FY70" s="5">
        <f t="shared" si="729"/>
        <v>5.226715343081198E-2</v>
      </c>
      <c r="FZ70" s="5">
        <f t="shared" si="729"/>
        <v>5.1960288777011115E-2</v>
      </c>
      <c r="GA70" s="5">
        <f t="shared" si="729"/>
        <v>5.1656052135823388E-2</v>
      </c>
      <c r="GB70" s="5">
        <f t="shared" si="729"/>
        <v>5.1354421433544406E-2</v>
      </c>
      <c r="GC70" s="5">
        <f t="shared" si="729"/>
        <v>5.1055374774640894E-2</v>
      </c>
      <c r="GD70" s="5">
        <f t="shared" si="729"/>
        <v>5.0758890440430471E-2</v>
      </c>
      <c r="GE70" s="5">
        <f t="shared" si="729"/>
        <v>5.046494688777356E-2</v>
      </c>
      <c r="GF70" s="5">
        <f t="shared" si="729"/>
        <v>5.0173522747767069E-2</v>
      </c>
      <c r="GG70" s="5">
        <f t="shared" si="729"/>
        <v>4.9884596824453231E-2</v>
      </c>
      <c r="GH70" s="5">
        <f t="shared" si="729"/>
        <v>4.9598148093528582E-2</v>
      </c>
      <c r="GI70" s="5">
        <f t="shared" si="729"/>
        <v>4.9314155701067425E-2</v>
      </c>
      <c r="GJ70" s="5">
        <f t="shared" si="729"/>
        <v>4.9032598962246238E-2</v>
      </c>
      <c r="GK70" s="5">
        <f t="shared" si="729"/>
        <v>4.8753457360085184E-2</v>
      </c>
      <c r="GL70" s="5">
        <f t="shared" si="729"/>
        <v>4.8476710544186008E-2</v>
      </c>
      <c r="GM70" s="5">
        <f t="shared" si="729"/>
        <v>4.8202338329484784E-2</v>
      </c>
      <c r="GN70" s="5">
        <f t="shared" ref="GN70:IT70" si="730">$D11+$E11*(SQRT(GN66)-SQRT($I11))+(-0.47*LN(1 + 2.01 * 10^(-5) * ( $I$10*GN66 )^(0.75) + 5.31 * 10^(-15) * $I$10* ( $I$10 * GN66 )^(1.52) ))-$O$27</f>
        <v>4.7930320695012296E-2</v>
      </c>
      <c r="GO70" s="5">
        <f t="shared" si="730"/>
        <v>4.7660637782660609E-2</v>
      </c>
      <c r="GP70" s="5">
        <f t="shared" si="730"/>
        <v>4.7393269895953355E-2</v>
      </c>
      <c r="GQ70" s="5">
        <f t="shared" si="730"/>
        <v>4.7128197498832375E-2</v>
      </c>
      <c r="GR70" s="5">
        <f t="shared" si="730"/>
        <v>4.6865401214443381E-2</v>
      </c>
      <c r="GS70" s="5">
        <f t="shared" si="730"/>
        <v>4.6604861823934141E-2</v>
      </c>
      <c r="GT70" s="5">
        <f t="shared" si="730"/>
        <v>4.6346560265258102E-2</v>
      </c>
      <c r="GU70" s="5">
        <f t="shared" si="730"/>
        <v>4.609047763198737E-2</v>
      </c>
      <c r="GV70" s="5">
        <f t="shared" si="730"/>
        <v>4.5836595172130901E-2</v>
      </c>
      <c r="GW70" s="5">
        <f t="shared" si="730"/>
        <v>4.5584894286961136E-2</v>
      </c>
      <c r="GX70" s="5">
        <f t="shared" si="730"/>
        <v>4.5335356529849741E-2</v>
      </c>
      <c r="GY70" s="5">
        <f t="shared" si="730"/>
        <v>4.5087963605106113E-2</v>
      </c>
      <c r="GZ70" s="5">
        <f t="shared" si="730"/>
        <v>4.484269736683133E-2</v>
      </c>
      <c r="HA70" s="5">
        <f t="shared" si="730"/>
        <v>4.4599539817769596E-2</v>
      </c>
      <c r="HB70" s="5">
        <f t="shared" si="730"/>
        <v>4.4358473108175284E-2</v>
      </c>
      <c r="HC70" s="5">
        <f t="shared" si="730"/>
        <v>4.4119479534680928E-2</v>
      </c>
      <c r="HD70" s="5">
        <f t="shared" si="730"/>
        <v>4.3882541539181169E-2</v>
      </c>
      <c r="HE70" s="5">
        <f t="shared" si="730"/>
        <v>4.3647641707711127E-2</v>
      </c>
      <c r="HF70" s="5">
        <f t="shared" si="730"/>
        <v>4.34147627693455E-2</v>
      </c>
      <c r="HG70" s="5">
        <f t="shared" si="730"/>
        <v>4.3183887595095227E-2</v>
      </c>
      <c r="HH70" s="5">
        <f t="shared" si="730"/>
        <v>4.2954999196815863E-2</v>
      </c>
      <c r="HI70" s="5">
        <f t="shared" si="730"/>
        <v>4.2728080726123524E-2</v>
      </c>
      <c r="HJ70" s="5">
        <f t="shared" si="730"/>
        <v>4.2503115473313563E-2</v>
      </c>
      <c r="HK70" s="5">
        <f t="shared" si="730"/>
        <v>4.2280086866292199E-2</v>
      </c>
      <c r="HL70" s="5">
        <f t="shared" si="730"/>
        <v>4.2058978469511399E-2</v>
      </c>
      <c r="HM70" s="5">
        <f t="shared" si="730"/>
        <v>4.1839773982910972E-2</v>
      </c>
      <c r="HN70" s="5">
        <f t="shared" si="730"/>
        <v>4.1622457240870742E-2</v>
      </c>
      <c r="HO70" s="5">
        <f t="shared" si="730"/>
        <v>4.1407012211166189E-2</v>
      </c>
      <c r="HP70" s="5">
        <f t="shared" si="730"/>
        <v>4.1193422993932111E-2</v>
      </c>
      <c r="HQ70" s="5">
        <f t="shared" si="730"/>
        <v>4.0981673820634446E-2</v>
      </c>
      <c r="HR70" s="5">
        <f t="shared" si="730"/>
        <v>4.077174905304834E-2</v>
      </c>
      <c r="HS70" s="5">
        <f t="shared" si="730"/>
        <v>4.0563633182242764E-2</v>
      </c>
      <c r="HT70" s="5">
        <f t="shared" si="730"/>
        <v>4.0357310827571408E-2</v>
      </c>
      <c r="HU70" s="5">
        <f t="shared" si="730"/>
        <v>4.0152766735673306E-2</v>
      </c>
      <c r="HV70" s="5">
        <f t="shared" si="730"/>
        <v>3.994998577947631E-2</v>
      </c>
      <c r="HW70" s="5">
        <f t="shared" si="730"/>
        <v>3.974895295720976E-2</v>
      </c>
      <c r="HX70" s="5">
        <f t="shared" si="730"/>
        <v>3.9549653391423523E-2</v>
      </c>
      <c r="HY70" s="5">
        <f t="shared" si="730"/>
        <v>3.9352072328013854E-2</v>
      </c>
      <c r="HZ70" s="5">
        <f t="shared" si="730"/>
        <v>3.9156195135256894E-2</v>
      </c>
      <c r="IA70" s="5">
        <f t="shared" si="730"/>
        <v>3.8962007302844215E-2</v>
      </c>
      <c r="IB70" s="5">
        <f t="shared" si="730"/>
        <v>3.8769494440932806E-2</v>
      </c>
      <c r="IC70" s="5">
        <f t="shared" si="730"/>
        <v>3.8578642279192915E-2</v>
      </c>
      <c r="ID70" s="5">
        <f t="shared" si="730"/>
        <v>3.838943666587219E-2</v>
      </c>
      <c r="IE70" s="5">
        <f t="shared" si="730"/>
        <v>3.8201863566856009E-2</v>
      </c>
      <c r="IF70" s="5">
        <f t="shared" si="730"/>
        <v>3.8015909064742087E-2</v>
      </c>
      <c r="IG70" s="5">
        <f t="shared" si="730"/>
        <v>3.783155935791821E-2</v>
      </c>
      <c r="IH70" s="5">
        <f t="shared" si="730"/>
        <v>3.7648800759648438E-2</v>
      </c>
      <c r="II70" s="5">
        <f t="shared" si="730"/>
        <v>3.7467619697160892E-2</v>
      </c>
      <c r="IJ70" s="5">
        <f t="shared" si="730"/>
        <v>3.7288002710749585E-2</v>
      </c>
      <c r="IK70" s="5">
        <f t="shared" si="730"/>
        <v>3.7109936452876052E-2</v>
      </c>
      <c r="IL70" s="5">
        <f t="shared" si="730"/>
        <v>3.6933407687280012E-2</v>
      </c>
      <c r="IM70" s="5">
        <f t="shared" si="730"/>
        <v>3.6758403288096347E-2</v>
      </c>
      <c r="IN70" s="5">
        <f t="shared" si="730"/>
        <v>3.6584910238976809E-2</v>
      </c>
      <c r="IO70" s="5">
        <f t="shared" si="730"/>
        <v>3.6412915632222209E-2</v>
      </c>
      <c r="IP70" s="5">
        <f t="shared" si="730"/>
        <v>3.6242406667914534E-2</v>
      </c>
      <c r="IQ70" s="5">
        <f t="shared" si="730"/>
        <v>3.6073370653059988E-2</v>
      </c>
      <c r="IR70" s="5">
        <f t="shared" si="730"/>
        <v>3.5905795000735818E-2</v>
      </c>
      <c r="IS70" s="5">
        <f t="shared" si="730"/>
        <v>3.5739667229245792E-2</v>
      </c>
      <c r="IT70" s="43">
        <f t="shared" si="730"/>
        <v>3.5574974961278066E-2</v>
      </c>
    </row>
    <row r="71" spans="1:254" x14ac:dyDescent="0.25">
      <c r="A71" s="96"/>
      <c r="B71" s="17" t="s">
        <v>4</v>
      </c>
      <c r="C71" s="5">
        <f>D12</f>
        <v>2.1999999999999999E-2</v>
      </c>
      <c r="D71" s="5">
        <f>$D$12+$E$12*(D67-$I$12)</f>
        <v>2.197801099633425E-2</v>
      </c>
      <c r="E71" s="5">
        <f t="shared" ref="E71:L71" si="731">$D$12+$E$12*(E67-$I$12)</f>
        <v>2.1956043970681328E-2</v>
      </c>
      <c r="F71" s="5">
        <f t="shared" si="731"/>
        <v>2.1934098901074207E-2</v>
      </c>
      <c r="G71" s="5">
        <f t="shared" si="731"/>
        <v>2.1912175765567813E-2</v>
      </c>
      <c r="H71" s="5">
        <f t="shared" si="731"/>
        <v>2.1890274542239012E-2</v>
      </c>
      <c r="I71" s="5">
        <f t="shared" si="731"/>
        <v>2.186839520918658E-2</v>
      </c>
      <c r="J71" s="5">
        <f t="shared" si="731"/>
        <v>2.1846537744531172E-2</v>
      </c>
      <c r="K71" s="5">
        <f t="shared" si="731"/>
        <v>2.1824702126415334E-2</v>
      </c>
      <c r="L71" s="5">
        <f t="shared" si="731"/>
        <v>2.1802888333003444E-2</v>
      </c>
      <c r="M71" s="5">
        <f t="shared" ref="M71:P71" si="732">$D$12+$E$12*(M67-$I$12)</f>
        <v>2.1781096342481699E-2</v>
      </c>
      <c r="N71" s="5">
        <f t="shared" si="732"/>
        <v>2.1759326133058116E-2</v>
      </c>
      <c r="O71" s="5">
        <f t="shared" si="732"/>
        <v>2.1737577682962472E-2</v>
      </c>
      <c r="P71" s="5">
        <f t="shared" si="732"/>
        <v>2.1715850970446329E-2</v>
      </c>
      <c r="Q71" s="5">
        <f t="shared" ref="Q71:CB71" si="733">$D$12+$E$12*(Q67-$I$12)</f>
        <v>2.1694145973782969E-2</v>
      </c>
      <c r="R71" s="5">
        <f t="shared" si="733"/>
        <v>2.1672462671267382E-2</v>
      </c>
      <c r="S71" s="5">
        <f t="shared" si="733"/>
        <v>2.1650801041216278E-2</v>
      </c>
      <c r="T71" s="5">
        <f t="shared" si="733"/>
        <v>2.1629161061968022E-2</v>
      </c>
      <c r="U71" s="5">
        <f t="shared" si="733"/>
        <v>2.1607542711882626E-2</v>
      </c>
      <c r="V71" s="5">
        <f t="shared" si="733"/>
        <v>2.1585945969341741E-2</v>
      </c>
      <c r="W71" s="5">
        <f t="shared" si="733"/>
        <v>2.1564370812748632E-2</v>
      </c>
      <c r="X71" s="5">
        <f t="shared" si="733"/>
        <v>2.1542817220528122E-2</v>
      </c>
      <c r="Y71" s="5">
        <f t="shared" si="733"/>
        <v>2.1521285171126638E-2</v>
      </c>
      <c r="Z71" s="5">
        <f t="shared" si="733"/>
        <v>2.1499774643012112E-2</v>
      </c>
      <c r="AA71" s="5">
        <f t="shared" si="733"/>
        <v>2.147828561467402E-2</v>
      </c>
      <c r="AB71" s="5">
        <f t="shared" si="733"/>
        <v>2.1456818064623337E-2</v>
      </c>
      <c r="AC71" s="5">
        <f t="shared" si="733"/>
        <v>2.1435371971392503E-2</v>
      </c>
      <c r="AD71" s="5">
        <f t="shared" si="733"/>
        <v>2.1413947313535426E-2</v>
      </c>
      <c r="AE71" s="5">
        <f t="shared" si="733"/>
        <v>2.1392544069627446E-2</v>
      </c>
      <c r="AF71" s="5">
        <f t="shared" si="733"/>
        <v>2.1371162218265322E-2</v>
      </c>
      <c r="AG71" s="5">
        <f t="shared" si="733"/>
        <v>2.1349801738067192E-2</v>
      </c>
      <c r="AH71" s="5">
        <f t="shared" si="733"/>
        <v>2.1328462607672585E-2</v>
      </c>
      <c r="AI71" s="5">
        <f t="shared" si="733"/>
        <v>2.1307144805742362E-2</v>
      </c>
      <c r="AJ71" s="5">
        <f t="shared" si="733"/>
        <v>2.128584831095872E-2</v>
      </c>
      <c r="AK71" s="5">
        <f t="shared" si="733"/>
        <v>2.1264573102025161E-2</v>
      </c>
      <c r="AL71" s="5">
        <f t="shared" si="733"/>
        <v>2.1243319157666477E-2</v>
      </c>
      <c r="AM71" s="5">
        <f t="shared" si="733"/>
        <v>2.1222086456628722E-2</v>
      </c>
      <c r="AN71" s="5">
        <f t="shared" si="733"/>
        <v>2.1200874977679193E-2</v>
      </c>
      <c r="AO71" s="5">
        <f t="shared" si="733"/>
        <v>2.1179684699606405E-2</v>
      </c>
      <c r="AP71" s="5">
        <f t="shared" si="733"/>
        <v>2.1158515601220083E-2</v>
      </c>
      <c r="AQ71" s="5">
        <f t="shared" si="733"/>
        <v>2.1137367661351124E-2</v>
      </c>
      <c r="AR71" s="5">
        <f t="shared" si="733"/>
        <v>2.1116240858851592E-2</v>
      </c>
      <c r="AS71" s="5">
        <f t="shared" si="733"/>
        <v>2.1095135172594676E-2</v>
      </c>
      <c r="AT71" s="5">
        <f t="shared" si="733"/>
        <v>2.1074050581474692E-2</v>
      </c>
      <c r="AU71" s="5">
        <f t="shared" si="733"/>
        <v>2.1052987064407044E-2</v>
      </c>
      <c r="AV71" s="5">
        <f t="shared" si="733"/>
        <v>2.1031944600328215E-2</v>
      </c>
      <c r="AW71" s="5">
        <f t="shared" si="733"/>
        <v>2.1010923168195743E-2</v>
      </c>
      <c r="AX71" s="5">
        <f t="shared" si="733"/>
        <v>2.0989922746988188E-2</v>
      </c>
      <c r="AY71" s="5">
        <f t="shared" si="733"/>
        <v>2.0968943315705126E-2</v>
      </c>
      <c r="AZ71" s="5">
        <f t="shared" si="733"/>
        <v>2.094798485336713E-2</v>
      </c>
      <c r="BA71" s="5">
        <f t="shared" si="733"/>
        <v>2.0927047339015733E-2</v>
      </c>
      <c r="BB71" s="5">
        <f t="shared" si="733"/>
        <v>2.0906130751713419E-2</v>
      </c>
      <c r="BC71" s="5">
        <f t="shared" si="733"/>
        <v>2.0885235070543594E-2</v>
      </c>
      <c r="BD71" s="5">
        <f t="shared" si="733"/>
        <v>2.0864360274610583E-2</v>
      </c>
      <c r="BE71" s="5">
        <f t="shared" si="733"/>
        <v>2.0843506343039588E-2</v>
      </c>
      <c r="BF71" s="5">
        <f t="shared" si="733"/>
        <v>2.0822673254976672E-2</v>
      </c>
      <c r="BG71" s="5">
        <f t="shared" si="733"/>
        <v>2.0801860989588743E-2</v>
      </c>
      <c r="BH71" s="5">
        <f t="shared" si="733"/>
        <v>2.0781069526063539E-2</v>
      </c>
      <c r="BI71" s="5">
        <f t="shared" si="733"/>
        <v>2.0760298843609595E-2</v>
      </c>
      <c r="BJ71" s="5">
        <f t="shared" si="733"/>
        <v>2.0739548921456224E-2</v>
      </c>
      <c r="BK71" s="5">
        <f t="shared" si="733"/>
        <v>2.0718819738853506E-2</v>
      </c>
      <c r="BL71" s="5">
        <f t="shared" si="733"/>
        <v>2.0698111275072244E-2</v>
      </c>
      <c r="BM71" s="5">
        <f t="shared" si="733"/>
        <v>2.0677423509403992E-2</v>
      </c>
      <c r="BN71" s="5">
        <f t="shared" si="733"/>
        <v>2.0656756421160962E-2</v>
      </c>
      <c r="BO71" s="5">
        <f t="shared" si="733"/>
        <v>2.063610998967608E-2</v>
      </c>
      <c r="BP71" s="5">
        <f t="shared" si="733"/>
        <v>2.0615484194302907E-2</v>
      </c>
      <c r="BQ71" s="5">
        <f t="shared" si="733"/>
        <v>2.0594879014415646E-2</v>
      </c>
      <c r="BR71" s="5">
        <f t="shared" si="733"/>
        <v>2.0574294429409116E-2</v>
      </c>
      <c r="BS71" s="5">
        <f t="shared" si="733"/>
        <v>2.0553730418698731E-2</v>
      </c>
      <c r="BT71" s="5">
        <f t="shared" si="733"/>
        <v>2.0533186961720473E-2</v>
      </c>
      <c r="BU71" s="5">
        <f t="shared" si="733"/>
        <v>2.0512664037930894E-2</v>
      </c>
      <c r="BV71" s="5">
        <f t="shared" si="733"/>
        <v>2.0492161626807059E-2</v>
      </c>
      <c r="BW71" s="5">
        <f t="shared" si="733"/>
        <v>2.0471679707846562E-2</v>
      </c>
      <c r="BX71" s="5">
        <f t="shared" si="733"/>
        <v>2.0451218260567474E-2</v>
      </c>
      <c r="BY71" s="5">
        <f t="shared" si="733"/>
        <v>2.0430777264508353E-2</v>
      </c>
      <c r="BZ71" s="5">
        <f t="shared" si="733"/>
        <v>2.0410356699228201E-2</v>
      </c>
      <c r="CA71" s="5">
        <f t="shared" si="733"/>
        <v>2.0389956544306448E-2</v>
      </c>
      <c r="CB71" s="5">
        <f t="shared" si="733"/>
        <v>2.0369576779342938E-2</v>
      </c>
      <c r="CC71" s="5">
        <f t="shared" ref="CC71:DJ71" si="734">$D$12+$E$12*(CC67-$I$12)</f>
        <v>2.0349217383957903E-2</v>
      </c>
      <c r="CD71" s="5">
        <f t="shared" si="734"/>
        <v>2.0328878337791949E-2</v>
      </c>
      <c r="CE71" s="5">
        <f t="shared" si="734"/>
        <v>2.0308559620506025E-2</v>
      </c>
      <c r="CF71" s="5">
        <f t="shared" si="734"/>
        <v>2.0288261211781421E-2</v>
      </c>
      <c r="CG71" s="5">
        <f t="shared" si="734"/>
        <v>2.0267983091319716E-2</v>
      </c>
      <c r="CH71" s="5">
        <f t="shared" si="734"/>
        <v>2.0247725238842787E-2</v>
      </c>
      <c r="CI71" s="5">
        <f t="shared" si="734"/>
        <v>2.0227487634092788E-2</v>
      </c>
      <c r="CJ71" s="5">
        <f t="shared" si="734"/>
        <v>2.0207270256832104E-2</v>
      </c>
      <c r="CK71" s="5">
        <f t="shared" si="734"/>
        <v>2.0187073086843366E-2</v>
      </c>
      <c r="CL71" s="5">
        <f t="shared" si="734"/>
        <v>2.0166896103929396E-2</v>
      </c>
      <c r="CM71" s="5">
        <f t="shared" si="734"/>
        <v>2.0146739287913207E-2</v>
      </c>
      <c r="CN71" s="5">
        <f t="shared" si="734"/>
        <v>2.0126602618637988E-2</v>
      </c>
      <c r="CO71" s="5">
        <f t="shared" si="734"/>
        <v>2.0106486075967062E-2</v>
      </c>
      <c r="CP71" s="5">
        <f t="shared" si="734"/>
        <v>2.0086389639783892E-2</v>
      </c>
      <c r="CQ71" s="5">
        <f t="shared" si="734"/>
        <v>2.0066313289992033E-2</v>
      </c>
      <c r="CR71" s="5">
        <f t="shared" si="734"/>
        <v>2.0046257006515137E-2</v>
      </c>
      <c r="CS71" s="5">
        <f t="shared" si="734"/>
        <v>2.0026220769296915E-2</v>
      </c>
      <c r="CT71" s="5">
        <f t="shared" si="734"/>
        <v>2.0006204558301134E-2</v>
      </c>
      <c r="CU71" s="5">
        <f t="shared" si="734"/>
        <v>1.9986208353511576E-2</v>
      </c>
      <c r="CV71" s="5">
        <f t="shared" si="734"/>
        <v>1.9966232134932038E-2</v>
      </c>
      <c r="CW71" s="5">
        <f t="shared" si="734"/>
        <v>1.9946275882586302E-2</v>
      </c>
      <c r="CX71" s="5">
        <f t="shared" si="734"/>
        <v>1.9926339576518105E-2</v>
      </c>
      <c r="CY71" s="5">
        <f t="shared" si="734"/>
        <v>1.9906423196791149E-2</v>
      </c>
      <c r="CZ71" s="5">
        <f t="shared" si="734"/>
        <v>1.9886526723489052E-2</v>
      </c>
      <c r="DA71" s="5">
        <f t="shared" si="734"/>
        <v>1.9866650136715333E-2</v>
      </c>
      <c r="DB71" s="5">
        <f t="shared" si="734"/>
        <v>1.9846793416593407E-2</v>
      </c>
      <c r="DC71" s="5">
        <f t="shared" si="734"/>
        <v>1.982695654326655E-2</v>
      </c>
      <c r="DD71" s="5">
        <f t="shared" si="734"/>
        <v>1.9807139496897885E-2</v>
      </c>
      <c r="DE71" s="5">
        <f t="shared" si="734"/>
        <v>1.9787342257670371E-2</v>
      </c>
      <c r="DF71" s="5">
        <f t="shared" si="734"/>
        <v>1.9767564805786762E-2</v>
      </c>
      <c r="DG71" s="5">
        <f t="shared" si="734"/>
        <v>1.9747807121469604E-2</v>
      </c>
      <c r="DH71" s="5">
        <f t="shared" si="734"/>
        <v>1.9728069184961217E-2</v>
      </c>
      <c r="DI71" s="5">
        <f t="shared" si="734"/>
        <v>1.970835097652366E-2</v>
      </c>
      <c r="DJ71" s="5">
        <f t="shared" si="734"/>
        <v>1.9688652476438726E-2</v>
      </c>
      <c r="DK71" s="5">
        <f t="shared" ref="DK71:DW71" si="735">$D$12+$E$12*(DK67-$I$12)</f>
        <v>1.9668973665007902E-2</v>
      </c>
      <c r="DL71" s="5">
        <f t="shared" si="735"/>
        <v>1.9649314522552381E-2</v>
      </c>
      <c r="DM71" s="5">
        <f t="shared" si="735"/>
        <v>1.9629675029413027E-2</v>
      </c>
      <c r="DN71" s="5">
        <f t="shared" si="735"/>
        <v>1.9610055165950331E-2</v>
      </c>
      <c r="DO71" s="5">
        <f t="shared" si="735"/>
        <v>1.9590454912544436E-2</v>
      </c>
      <c r="DP71" s="5">
        <f t="shared" si="735"/>
        <v>1.957087424959509E-2</v>
      </c>
      <c r="DQ71" s="5">
        <f t="shared" si="735"/>
        <v>1.9551313157521621E-2</v>
      </c>
      <c r="DR71" s="5">
        <f t="shared" si="735"/>
        <v>1.9531771616762943E-2</v>
      </c>
      <c r="DS71" s="5">
        <f t="shared" si="735"/>
        <v>1.9512249607777508E-2</v>
      </c>
      <c r="DT71" s="5">
        <f t="shared" si="735"/>
        <v>1.9492747111043308E-2</v>
      </c>
      <c r="DU71" s="5">
        <f t="shared" si="735"/>
        <v>1.9473264107057839E-2</v>
      </c>
      <c r="DV71" s="5">
        <f t="shared" si="735"/>
        <v>1.9453800576338103E-2</v>
      </c>
      <c r="DW71" s="5">
        <f t="shared" si="735"/>
        <v>1.9434356499420564E-2</v>
      </c>
      <c r="DX71" s="5">
        <f t="shared" ref="DX71:GI71" si="736">$D$12+$E$12*(DX67-$I$12)</f>
        <v>1.9414931856861148E-2</v>
      </c>
      <c r="DY71" s="5">
        <f t="shared" si="736"/>
        <v>1.9395526629235202E-2</v>
      </c>
      <c r="DZ71" s="5">
        <f t="shared" si="736"/>
        <v>1.9376140797137495E-2</v>
      </c>
      <c r="EA71" s="5">
        <f t="shared" si="736"/>
        <v>1.9356774341182204E-2</v>
      </c>
      <c r="EB71" s="5">
        <f t="shared" si="736"/>
        <v>1.9337427242002877E-2</v>
      </c>
      <c r="EC71" s="5">
        <f t="shared" si="736"/>
        <v>1.9318099480252399E-2</v>
      </c>
      <c r="ED71" s="5">
        <f t="shared" si="736"/>
        <v>1.9298791036603005E-2</v>
      </c>
      <c r="EE71" s="5">
        <f t="shared" si="736"/>
        <v>1.9279501891746258E-2</v>
      </c>
      <c r="EF71" s="5">
        <f t="shared" si="736"/>
        <v>1.9260232026393011E-2</v>
      </c>
      <c r="EG71" s="5">
        <f t="shared" si="736"/>
        <v>1.9240981421273395E-2</v>
      </c>
      <c r="EH71" s="5">
        <f t="shared" si="736"/>
        <v>1.9221750057136805E-2</v>
      </c>
      <c r="EI71" s="5">
        <f t="shared" si="736"/>
        <v>1.9202537914751874E-2</v>
      </c>
      <c r="EJ71" s="5">
        <f t="shared" si="736"/>
        <v>1.9183344974906456E-2</v>
      </c>
      <c r="EK71" s="5">
        <f t="shared" si="736"/>
        <v>1.9164171218407616E-2</v>
      </c>
      <c r="EL71" s="5">
        <f t="shared" si="736"/>
        <v>1.9145016626081587E-2</v>
      </c>
      <c r="EM71" s="5">
        <f t="shared" si="736"/>
        <v>1.9125881178773781E-2</v>
      </c>
      <c r="EN71" s="5">
        <f t="shared" si="736"/>
        <v>1.9106764857348746E-2</v>
      </c>
      <c r="EO71" s="5">
        <f t="shared" si="736"/>
        <v>1.9087667642690168E-2</v>
      </c>
      <c r="EP71" s="5">
        <f t="shared" si="736"/>
        <v>1.9068589515700812E-2</v>
      </c>
      <c r="EQ71" s="5">
        <f t="shared" si="736"/>
        <v>1.9049530457302566E-2</v>
      </c>
      <c r="ER71" s="5">
        <f t="shared" si="736"/>
        <v>1.9030490448436362E-2</v>
      </c>
      <c r="ES71" s="5">
        <f t="shared" si="736"/>
        <v>1.9011469470062201E-2</v>
      </c>
      <c r="ET71" s="5">
        <f t="shared" si="736"/>
        <v>1.8992467503159083E-2</v>
      </c>
      <c r="EU71" s="5">
        <f t="shared" si="736"/>
        <v>1.8973484528725056E-2</v>
      </c>
      <c r="EV71" s="5">
        <f t="shared" si="736"/>
        <v>1.895452052777714E-2</v>
      </c>
      <c r="EW71" s="5">
        <f t="shared" si="736"/>
        <v>1.893557548135133E-2</v>
      </c>
      <c r="EX71" s="5">
        <f t="shared" si="736"/>
        <v>1.8916649370502577E-2</v>
      </c>
      <c r="EY71" s="5">
        <f t="shared" si="736"/>
        <v>1.8897742176304771E-2</v>
      </c>
      <c r="EZ71" s="5">
        <f t="shared" si="736"/>
        <v>1.8878853879850721E-2</v>
      </c>
      <c r="FA71" s="5">
        <f t="shared" si="736"/>
        <v>1.8859984462252122E-2</v>
      </c>
      <c r="FB71" s="5">
        <f t="shared" si="736"/>
        <v>1.8841133904639554E-2</v>
      </c>
      <c r="FC71" s="5">
        <f t="shared" si="736"/>
        <v>1.8822302188162467E-2</v>
      </c>
      <c r="FD71" s="5">
        <f t="shared" si="736"/>
        <v>1.8803489293989131E-2</v>
      </c>
      <c r="FE71" s="5">
        <f t="shared" si="736"/>
        <v>1.8784695203306657E-2</v>
      </c>
      <c r="FF71" s="5">
        <f t="shared" si="736"/>
        <v>1.8765919897320949E-2</v>
      </c>
      <c r="FG71" s="5">
        <f t="shared" si="736"/>
        <v>1.8747163357256711E-2</v>
      </c>
      <c r="FH71" s="5">
        <f t="shared" si="736"/>
        <v>1.8728425564357387E-2</v>
      </c>
      <c r="FI71" s="5">
        <f t="shared" si="736"/>
        <v>1.8709706499885188E-2</v>
      </c>
      <c r="FJ71" s="5">
        <f t="shared" si="736"/>
        <v>1.869100614512105E-2</v>
      </c>
      <c r="FK71" s="5">
        <f t="shared" si="736"/>
        <v>1.8672324481364608E-2</v>
      </c>
      <c r="FL71" s="5">
        <f t="shared" si="736"/>
        <v>1.865366148993421E-2</v>
      </c>
      <c r="FM71" s="5">
        <f t="shared" si="736"/>
        <v>1.8635017152166852E-2</v>
      </c>
      <c r="FN71" s="5">
        <f t="shared" si="736"/>
        <v>1.8616391449418207E-2</v>
      </c>
      <c r="FO71" s="5">
        <f t="shared" si="736"/>
        <v>1.8597784363062558E-2</v>
      </c>
      <c r="FP71" s="5">
        <f t="shared" si="736"/>
        <v>1.8579195874492818E-2</v>
      </c>
      <c r="FQ71" s="5">
        <f t="shared" si="736"/>
        <v>1.8560625965120509E-2</v>
      </c>
      <c r="FR71" s="5">
        <f t="shared" si="736"/>
        <v>1.8542074616375706E-2</v>
      </c>
      <c r="FS71" s="5">
        <f t="shared" si="736"/>
        <v>1.8523541809707066E-2</v>
      </c>
      <c r="FT71" s="5">
        <f t="shared" si="736"/>
        <v>1.8505027526581778E-2</v>
      </c>
      <c r="FU71" s="5">
        <f t="shared" si="736"/>
        <v>1.8486531748485562E-2</v>
      </c>
      <c r="FV71" s="5">
        <f t="shared" si="736"/>
        <v>1.8468054456922633E-2</v>
      </c>
      <c r="FW71" s="5">
        <f t="shared" si="736"/>
        <v>1.8449595633415694E-2</v>
      </c>
      <c r="FX71" s="5">
        <f t="shared" si="736"/>
        <v>1.8431155259505935E-2</v>
      </c>
      <c r="FY71" s="5">
        <f t="shared" si="736"/>
        <v>1.8412733316752968E-2</v>
      </c>
      <c r="FZ71" s="5">
        <f t="shared" si="736"/>
        <v>1.8394329786734852E-2</v>
      </c>
      <c r="GA71" s="5">
        <f t="shared" si="736"/>
        <v>1.8375944651048054E-2</v>
      </c>
      <c r="GB71" s="5">
        <f t="shared" si="736"/>
        <v>1.8357577891307444E-2</v>
      </c>
      <c r="GC71" s="5">
        <f t="shared" si="736"/>
        <v>1.833922948914625E-2</v>
      </c>
      <c r="GD71" s="5">
        <f t="shared" si="736"/>
        <v>1.8320899426216078E-2</v>
      </c>
      <c r="GE71" s="5">
        <f t="shared" si="736"/>
        <v>1.8302587684186855E-2</v>
      </c>
      <c r="GF71" s="5">
        <f t="shared" si="736"/>
        <v>1.828429424474684E-2</v>
      </c>
      <c r="GG71" s="5">
        <f t="shared" si="736"/>
        <v>1.8266019089602598E-2</v>
      </c>
      <c r="GH71" s="5">
        <f t="shared" si="736"/>
        <v>1.8247762200478964E-2</v>
      </c>
      <c r="GI71" s="5">
        <f t="shared" si="736"/>
        <v>1.8229523559119047E-2</v>
      </c>
      <c r="GJ71" s="5">
        <f t="shared" ref="GJ71:IT71" si="737">$D$12+$E$12*(GJ67-$I$12)</f>
        <v>1.8211303147284214E-2</v>
      </c>
      <c r="GK71" s="5">
        <f t="shared" si="737"/>
        <v>1.8193100946754043E-2</v>
      </c>
      <c r="GL71" s="5">
        <f t="shared" si="737"/>
        <v>1.8174916939326338E-2</v>
      </c>
      <c r="GM71" s="5">
        <f t="shared" si="737"/>
        <v>1.8156751106817089E-2</v>
      </c>
      <c r="GN71" s="5">
        <f t="shared" si="737"/>
        <v>1.8138603431060458E-2</v>
      </c>
      <c r="GO71" s="5">
        <f t="shared" si="737"/>
        <v>1.8120473893908765E-2</v>
      </c>
      <c r="GP71" s="5">
        <f t="shared" si="737"/>
        <v>1.8102362477232483E-2</v>
      </c>
      <c r="GQ71" s="5">
        <f t="shared" si="737"/>
        <v>1.8084269162920184E-2</v>
      </c>
      <c r="GR71" s="5">
        <f t="shared" si="737"/>
        <v>1.8066193932878553E-2</v>
      </c>
      <c r="GS71" s="5">
        <f t="shared" si="737"/>
        <v>1.8048136769032361E-2</v>
      </c>
      <c r="GT71" s="5">
        <f t="shared" si="737"/>
        <v>1.8030097653324445E-2</v>
      </c>
      <c r="GU71" s="5">
        <f t="shared" si="737"/>
        <v>1.8012076567715682E-2</v>
      </c>
      <c r="GV71" s="5">
        <f t="shared" si="737"/>
        <v>1.7994073494184991E-2</v>
      </c>
      <c r="GW71" s="5">
        <f t="shared" si="737"/>
        <v>1.7976088414729294E-2</v>
      </c>
      <c r="GX71" s="5">
        <f t="shared" si="737"/>
        <v>1.7958121311363505E-2</v>
      </c>
      <c r="GY71" s="5">
        <f t="shared" si="737"/>
        <v>1.7940172166120524E-2</v>
      </c>
      <c r="GZ71" s="5">
        <f t="shared" si="737"/>
        <v>1.7922240961051206E-2</v>
      </c>
      <c r="HA71" s="5">
        <f t="shared" si="737"/>
        <v>1.7904327678224346E-2</v>
      </c>
      <c r="HB71" s="5">
        <f t="shared" si="737"/>
        <v>1.788643229972665E-2</v>
      </c>
      <c r="HC71" s="5">
        <f t="shared" si="737"/>
        <v>1.7868554807662744E-2</v>
      </c>
      <c r="HD71" s="5">
        <f t="shared" si="737"/>
        <v>1.7850695184155135E-2</v>
      </c>
      <c r="HE71" s="5">
        <f t="shared" si="737"/>
        <v>1.7832853411344201E-2</v>
      </c>
      <c r="HF71" s="5">
        <f t="shared" si="737"/>
        <v>1.7815029471388164E-2</v>
      </c>
      <c r="HG71" s="5">
        <f t="shared" si="737"/>
        <v>1.7797223346463081E-2</v>
      </c>
      <c r="HH71" s="5">
        <f t="shared" si="737"/>
        <v>1.7779435018762835E-2</v>
      </c>
      <c r="HI71" s="5">
        <f t="shared" si="737"/>
        <v>1.7761664470499081E-2</v>
      </c>
      <c r="HJ71" s="5">
        <f t="shared" si="737"/>
        <v>1.774391168390128E-2</v>
      </c>
      <c r="HK71" s="5">
        <f t="shared" si="737"/>
        <v>1.7726176641216642E-2</v>
      </c>
      <c r="HL71" s="5">
        <f t="shared" si="737"/>
        <v>1.7708459324710119E-2</v>
      </c>
      <c r="HM71" s="5">
        <f t="shared" si="737"/>
        <v>1.7690759716664398E-2</v>
      </c>
      <c r="HN71" s="5">
        <f t="shared" si="737"/>
        <v>1.7673077799379874E-2</v>
      </c>
      <c r="HO71" s="5">
        <f t="shared" si="737"/>
        <v>1.7655413555174613E-2</v>
      </c>
      <c r="HP71" s="5">
        <f t="shared" si="737"/>
        <v>1.7637766966384385E-2</v>
      </c>
      <c r="HQ71" s="5">
        <f t="shared" si="737"/>
        <v>1.762013801536259E-2</v>
      </c>
      <c r="HR71" s="5">
        <f t="shared" si="737"/>
        <v>1.7602526684480278E-2</v>
      </c>
      <c r="HS71" s="5">
        <f t="shared" si="737"/>
        <v>1.758493295612612E-2</v>
      </c>
      <c r="HT71" s="5">
        <f t="shared" si="737"/>
        <v>1.7567356812706381E-2</v>
      </c>
      <c r="HU71" s="5">
        <f t="shared" si="737"/>
        <v>1.7549798236644924E-2</v>
      </c>
      <c r="HV71" s="5">
        <f t="shared" si="737"/>
        <v>1.7532257210383161E-2</v>
      </c>
      <c r="HW71" s="5">
        <f t="shared" si="737"/>
        <v>1.7514733716380071E-2</v>
      </c>
      <c r="HX71" s="5">
        <f t="shared" si="737"/>
        <v>1.749722773711216E-2</v>
      </c>
      <c r="HY71" s="5">
        <f t="shared" si="737"/>
        <v>1.7479739255073439E-2</v>
      </c>
      <c r="HZ71" s="5">
        <f t="shared" si="737"/>
        <v>1.7462268252775432E-2</v>
      </c>
      <c r="IA71" s="5">
        <f t="shared" si="737"/>
        <v>1.7444814712747132E-2</v>
      </c>
      <c r="IB71" s="5">
        <f t="shared" si="737"/>
        <v>1.7427378617535003E-2</v>
      </c>
      <c r="IC71" s="5">
        <f t="shared" si="737"/>
        <v>1.740995994970294E-2</v>
      </c>
      <c r="ID71" s="5">
        <f t="shared" si="737"/>
        <v>1.7392558691832278E-2</v>
      </c>
      <c r="IE71" s="5">
        <f t="shared" si="737"/>
        <v>1.7375174826521761E-2</v>
      </c>
      <c r="IF71" s="5">
        <f t="shared" si="737"/>
        <v>1.7357808336387514E-2</v>
      </c>
      <c r="IG71" s="5">
        <f t="shared" si="737"/>
        <v>1.734045920406305E-2</v>
      </c>
      <c r="IH71" s="5">
        <f t="shared" si="737"/>
        <v>1.7323127412199237E-2</v>
      </c>
      <c r="II71" s="5">
        <f t="shared" si="737"/>
        <v>1.7305812943464279E-2</v>
      </c>
      <c r="IJ71" s="5">
        <f t="shared" si="737"/>
        <v>1.7288515780543703E-2</v>
      </c>
      <c r="IK71" s="5">
        <f t="shared" si="737"/>
        <v>1.727123590614035E-2</v>
      </c>
      <c r="IL71" s="5">
        <f t="shared" si="737"/>
        <v>1.7253973302974342E-2</v>
      </c>
      <c r="IM71" s="5">
        <f t="shared" si="737"/>
        <v>1.7236727953783074E-2</v>
      </c>
      <c r="IN71" s="5">
        <f t="shared" si="737"/>
        <v>1.7219499841321199E-2</v>
      </c>
      <c r="IO71" s="5">
        <f t="shared" si="737"/>
        <v>1.7202288948360598E-2</v>
      </c>
      <c r="IP71" s="5">
        <f t="shared" si="737"/>
        <v>1.718509525769038E-2</v>
      </c>
      <c r="IQ71" s="5">
        <f t="shared" si="737"/>
        <v>1.7167918752116856E-2</v>
      </c>
      <c r="IR71" s="5">
        <f t="shared" si="737"/>
        <v>1.715075941446351E-2</v>
      </c>
      <c r="IS71" s="5">
        <f t="shared" si="737"/>
        <v>1.7133617227571007E-2</v>
      </c>
      <c r="IT71" s="43">
        <f t="shared" si="737"/>
        <v>1.7116492174297164E-2</v>
      </c>
    </row>
    <row r="72" spans="1:254" x14ac:dyDescent="0.25">
      <c r="A72" s="8" t="s">
        <v>90</v>
      </c>
      <c r="B72" s="18" t="s">
        <v>91</v>
      </c>
      <c r="C72" s="89">
        <f>SUM(C68:C71)+C39</f>
        <v>3.1870000000000003</v>
      </c>
      <c r="D72" s="9">
        <f t="shared" ref="D72:L72" si="738">SUM(D68:D71)+D39</f>
        <v>3.5589258887071975</v>
      </c>
      <c r="E72" s="9">
        <f t="shared" si="738"/>
        <v>3.5393938243976377</v>
      </c>
      <c r="F72" s="9">
        <f t="shared" si="738"/>
        <v>3.5209830746138886</v>
      </c>
      <c r="G72" s="9">
        <f t="shared" si="738"/>
        <v>3.5037634784964631</v>
      </c>
      <c r="H72" s="9">
        <f t="shared" si="738"/>
        <v>3.4877499401802474</v>
      </c>
      <c r="I72" s="9">
        <f t="shared" si="738"/>
        <v>3.4729427315515244</v>
      </c>
      <c r="J72" s="9">
        <f t="shared" si="738"/>
        <v>3.4593326499613921</v>
      </c>
      <c r="K72" s="9">
        <f t="shared" si="738"/>
        <v>3.4469237592107502</v>
      </c>
      <c r="L72" s="9">
        <f t="shared" si="738"/>
        <v>3.435682255425947</v>
      </c>
      <c r="M72" s="9">
        <f t="shared" ref="M72" si="739">SUM(M68:M71)+M39</f>
        <v>3.4255685176115018</v>
      </c>
      <c r="N72" s="9">
        <f t="shared" ref="N72" si="740">SUM(N68:N71)+N39</f>
        <v>3.416540138976365</v>
      </c>
      <c r="O72" s="9">
        <f t="shared" ref="O72" si="741">SUM(O68:O71)+O39</f>
        <v>3.4085620269094452</v>
      </c>
      <c r="P72" s="9">
        <f t="shared" ref="P72" si="742">SUM(P68:P71)+P39</f>
        <v>3.4015858715256608</v>
      </c>
      <c r="Q72" s="9">
        <f t="shared" ref="Q72" si="743">SUM(Q68:Q71)+Q39</f>
        <v>3.3955585386687908</v>
      </c>
      <c r="R72" s="9">
        <f t="shared" ref="R72" si="744">SUM(R68:R71)+R39</f>
        <v>3.3904228564584939</v>
      </c>
      <c r="S72" s="9">
        <f t="shared" ref="S72" si="745">SUM(S68:S71)+S39</f>
        <v>3.3861368129527536</v>
      </c>
      <c r="T72" s="9">
        <f t="shared" ref="T72" si="746">SUM(T68:T71)+T39</f>
        <v>3.3826443496059939</v>
      </c>
      <c r="U72" s="9">
        <f t="shared" ref="U72" si="747">SUM(U68:U71)+U39</f>
        <v>3.379891854869097</v>
      </c>
      <c r="V72" s="9">
        <f t="shared" ref="V72" si="748">SUM(V68:V71)+V39</f>
        <v>3.3778340172393317</v>
      </c>
      <c r="W72" s="9">
        <f t="shared" ref="W72" si="749">SUM(W68:W71)+W39</f>
        <v>3.376421032294596</v>
      </c>
      <c r="X72" s="9">
        <f t="shared" ref="X72" si="750">SUM(X68:X71)+X39</f>
        <v>3.375601641565674</v>
      </c>
      <c r="Y72" s="9">
        <f t="shared" ref="Y72" si="751">SUM(Y68:Y71)+Y39</f>
        <v>3.3651466327640684</v>
      </c>
      <c r="Z72" s="9">
        <f t="shared" ref="Z72" si="752">SUM(Z68:Z71)+Z39</f>
        <v>3.3551999847658296</v>
      </c>
      <c r="AA72" s="9">
        <f t="shared" ref="AA72" si="753">SUM(AA68:AA71)+AA39</f>
        <v>3.3457223385686734</v>
      </c>
      <c r="AB72" s="9">
        <f t="shared" ref="AB72" si="754">SUM(AB68:AB71)+AB39</f>
        <v>3.3366755706179201</v>
      </c>
      <c r="AC72" s="9">
        <f t="shared" ref="AC72" si="755">SUM(AC68:AC71)+AC39</f>
        <v>3.328021162952941</v>
      </c>
      <c r="AD72" s="9">
        <f t="shared" ref="AD72" si="756">SUM(AD68:AD71)+AD39</f>
        <v>3.3197284540745593</v>
      </c>
      <c r="AE72" s="9">
        <f t="shared" ref="AE72" si="757">SUM(AE68:AE71)+AE39</f>
        <v>3.3117616222997897</v>
      </c>
      <c r="AF72" s="9">
        <f t="shared" ref="AF72" si="758">SUM(AF68:AF71)+AF39</f>
        <v>3.3040945586359607</v>
      </c>
      <c r="AG72" s="9">
        <f t="shared" ref="AG72" si="759">SUM(AG68:AG71)+AG39</f>
        <v>3.2966968255462432</v>
      </c>
      <c r="AH72" s="9">
        <f t="shared" ref="AH72" si="760">SUM(AH68:AH71)+AH39</f>
        <v>3.2895456839944415</v>
      </c>
      <c r="AI72" s="9">
        <f t="shared" ref="AI72" si="761">SUM(AI68:AI71)+AI39</f>
        <v>3.2826153852907969</v>
      </c>
      <c r="AJ72" s="9">
        <f t="shared" ref="AJ72" si="762">SUM(AJ68:AJ71)+AJ39</f>
        <v>3.275885979396445</v>
      </c>
      <c r="AK72" s="9">
        <f t="shared" ref="AK72" si="763">SUM(AK68:AK71)+AK39</f>
        <v>3.2693359212134054</v>
      </c>
      <c r="AL72" s="9">
        <f t="shared" ref="AL72" si="764">SUM(AL68:AL71)+AL39</f>
        <v>3.2629482554549161</v>
      </c>
      <c r="AM72" s="9">
        <f t="shared" ref="AM72" si="765">SUM(AM68:AM71)+AM39</f>
        <v>3.2567036065878856</v>
      </c>
      <c r="AN72" s="9">
        <f t="shared" ref="AN72" si="766">SUM(AN68:AN71)+AN39</f>
        <v>3.2505892271152637</v>
      </c>
      <c r="AO72" s="9">
        <f t="shared" ref="AO72" si="767">SUM(AO68:AO71)+AO39</f>
        <v>3.2445893945266056</v>
      </c>
      <c r="AP72" s="9">
        <f t="shared" ref="AP72" si="768">SUM(AP68:AP71)+AP39</f>
        <v>3.2386919026613321</v>
      </c>
      <c r="AQ72" s="9">
        <f t="shared" ref="AQ72" si="769">SUM(AQ68:AQ71)+AQ39</f>
        <v>3.2328854468214856</v>
      </c>
      <c r="AR72" s="9">
        <f t="shared" ref="AR72" si="770">SUM(AR68:AR71)+AR39</f>
        <v>3.2271582267458543</v>
      </c>
      <c r="AS72" s="9">
        <f t="shared" ref="AS72" si="771">SUM(AS68:AS71)+AS39</f>
        <v>3.2215024685907632</v>
      </c>
      <c r="AT72" s="9">
        <f t="shared" ref="AT72" si="772">SUM(AT68:AT71)+AT39</f>
        <v>3.2159075986729686</v>
      </c>
      <c r="AU72" s="9">
        <f t="shared" ref="AU72" si="773">SUM(AU68:AU71)+AU39</f>
        <v>3.2103676736487423</v>
      </c>
      <c r="AV72" s="9">
        <f t="shared" ref="AV72" si="774">SUM(AV68:AV71)+AV39</f>
        <v>3.2048746554493572</v>
      </c>
      <c r="AW72" s="9">
        <f t="shared" ref="AW72" si="775">SUM(AW68:AW71)+AW39</f>
        <v>3.1994204600991085</v>
      </c>
      <c r="AX72" s="9">
        <f t="shared" ref="AX72" si="776">SUM(AX68:AX71)+AX39</f>
        <v>3.1940019880298154</v>
      </c>
      <c r="AY72" s="9">
        <f t="shared" ref="AY72" si="777">SUM(AY68:AY71)+AY39</f>
        <v>3.1886131845242343</v>
      </c>
      <c r="AZ72" s="9">
        <f t="shared" ref="AZ72" si="778">SUM(AZ68:AZ71)+AZ39</f>
        <v>3.1832478769083705</v>
      </c>
      <c r="BA72" s="9">
        <f t="shared" ref="BA72" si="779">SUM(BA68:BA71)+BA39</f>
        <v>3.1779046756103724</v>
      </c>
      <c r="BB72" s="9">
        <f t="shared" ref="BB72" si="780">SUM(BB68:BB71)+BB39</f>
        <v>3.1725789112457368</v>
      </c>
      <c r="BC72" s="9">
        <f t="shared" ref="BC72" si="781">SUM(BC68:BC71)+BC39</f>
        <v>3.1672658713226056</v>
      </c>
      <c r="BD72" s="9">
        <f t="shared" ref="BD72" si="782">SUM(BD68:BD71)+BD39</f>
        <v>3.161965260535172</v>
      </c>
      <c r="BE72" s="9">
        <f t="shared" ref="BE72" si="783">SUM(BE68:BE71)+BE39</f>
        <v>3.156673419743889</v>
      </c>
      <c r="BF72" s="9">
        <f t="shared" ref="BF72" si="784">SUM(BF68:BF71)+BF39</f>
        <v>3.1513867469837638</v>
      </c>
      <c r="BG72" s="9">
        <f t="shared" ref="BG72" si="785">SUM(BG68:BG71)+BG39</f>
        <v>3.1461063276252585</v>
      </c>
      <c r="BH72" s="9">
        <f t="shared" ref="BH72" si="786">SUM(BH68:BH71)+BH39</f>
        <v>3.1408292662703698</v>
      </c>
      <c r="BI72" s="9">
        <f t="shared" ref="BI72" si="787">SUM(BI68:BI71)+BI39</f>
        <v>3.1355527962837066</v>
      </c>
      <c r="BJ72" s="9">
        <f t="shared" ref="BJ72" si="788">SUM(BJ68:BJ71)+BJ39</f>
        <v>3.1302748160105591</v>
      </c>
      <c r="BK72" s="9">
        <f t="shared" ref="BK72" si="789">SUM(BK68:BK71)+BK39</f>
        <v>3.124997601807618</v>
      </c>
      <c r="BL72" s="9">
        <f t="shared" ref="BL72" si="790">SUM(BL68:BL71)+BL39</f>
        <v>3.1197190078840573</v>
      </c>
      <c r="BM72" s="9">
        <f t="shared" ref="BM72" si="791">SUM(BM68:BM71)+BM39</f>
        <v>3.1144370731902531</v>
      </c>
      <c r="BN72" s="9">
        <f t="shared" ref="BN72" si="792">SUM(BN68:BN71)+BN39</f>
        <v>3.1091509461071767</v>
      </c>
      <c r="BO72" s="9">
        <f t="shared" ref="BO72" si="793">SUM(BO68:BO71)+BO39</f>
        <v>3.1038627680317181</v>
      </c>
      <c r="BP72" s="9">
        <f t="shared" ref="BP72" si="794">SUM(BP68:BP71)+BP39</f>
        <v>3.0985709972961017</v>
      </c>
      <c r="BQ72" s="9">
        <f t="shared" ref="BQ72" si="795">SUM(BQ68:BQ71)+BQ39</f>
        <v>3.0932742204178254</v>
      </c>
      <c r="BR72" s="9">
        <f t="shared" ref="BR72" si="796">SUM(BR68:BR71)+BR39</f>
        <v>3.0879724913505124</v>
      </c>
      <c r="BS72" s="9">
        <f t="shared" ref="BS72" si="797">SUM(BS68:BS71)+BS39</f>
        <v>3.0826675648437281</v>
      </c>
      <c r="BT72" s="9">
        <f t="shared" ref="BT72" si="798">SUM(BT68:BT71)+BT39</f>
        <v>3.0773583095515575</v>
      </c>
      <c r="BU72" s="9">
        <f t="shared" ref="BU72" si="799">SUM(BU68:BU71)+BU39</f>
        <v>3.0720436832791096</v>
      </c>
      <c r="BV72" s="9">
        <f t="shared" ref="BV72" si="800">SUM(BV68:BV71)+BV39</f>
        <v>3.0667246349187121</v>
      </c>
      <c r="BW72" s="9">
        <f t="shared" ref="BW72" si="801">SUM(BW68:BW71)+BW39</f>
        <v>3.061402811673926</v>
      </c>
      <c r="BX72" s="9">
        <f t="shared" ref="BX72" si="802">SUM(BX68:BX71)+BX39</f>
        <v>3.0560773550876785</v>
      </c>
      <c r="BY72" s="9">
        <f t="shared" ref="BY72" si="803">SUM(BY68:BY71)+BY39</f>
        <v>3.050747469111692</v>
      </c>
      <c r="BZ72" s="9">
        <f t="shared" ref="BZ72" si="804">SUM(BZ68:BZ71)+BZ39</f>
        <v>3.0454124146780233</v>
      </c>
      <c r="CA72" s="9">
        <f t="shared" ref="CA72" si="805">SUM(CA68:CA71)+CA39</f>
        <v>3.0400735798168448</v>
      </c>
      <c r="CB72" s="9">
        <f t="shared" ref="CB72" si="806">SUM(CB68:CB71)+CB39</f>
        <v>3.0347330783957638</v>
      </c>
      <c r="CC72" s="9">
        <f t="shared" ref="CC72" si="807">SUM(CC68:CC71)+CC39</f>
        <v>3.0293902718009758</v>
      </c>
      <c r="CD72" s="9">
        <f t="shared" ref="CD72" si="808">SUM(CD68:CD71)+CD39</f>
        <v>3.0240445618954848</v>
      </c>
      <c r="CE72" s="9">
        <f t="shared" ref="CE72" si="809">SUM(CE68:CE71)+CE39</f>
        <v>3.0186953875992915</v>
      </c>
      <c r="CF72" s="9">
        <f t="shared" ref="CF72" si="810">SUM(CF68:CF71)+CF39</f>
        <v>3.0133441590457659</v>
      </c>
      <c r="CG72" s="9">
        <f t="shared" ref="CG72" si="811">SUM(CG68:CG71)+CG39</f>
        <v>3.0079929508105705</v>
      </c>
      <c r="CH72" s="9">
        <f t="shared" ref="CH72" si="812">SUM(CH68:CH71)+CH39</f>
        <v>3.0026412557565125</v>
      </c>
      <c r="CI72" s="9">
        <f t="shared" ref="CI72" si="813">SUM(CI68:CI71)+CI39</f>
        <v>2.9972885936213141</v>
      </c>
      <c r="CJ72" s="9">
        <f t="shared" ref="CJ72" si="814">SUM(CJ68:CJ71)+CJ39</f>
        <v>2.9919345088552802</v>
      </c>
      <c r="CK72" s="9">
        <f t="shared" ref="CK72" si="815">SUM(CK68:CK71)+CK39</f>
        <v>2.9865802896608633</v>
      </c>
      <c r="CL72" s="9">
        <f t="shared" ref="CL72" si="816">SUM(CL68:CL71)+CL39</f>
        <v>2.9812278078656069</v>
      </c>
      <c r="CM72" s="9">
        <f t="shared" ref="CM72" si="817">SUM(CM68:CM71)+CM39</f>
        <v>2.9758766357639823</v>
      </c>
      <c r="CN72" s="9">
        <f t="shared" ref="CN72" si="818">SUM(CN68:CN71)+CN39</f>
        <v>2.9705263640812873</v>
      </c>
      <c r="CO72" s="9">
        <f t="shared" ref="CO72" si="819">SUM(CO68:CO71)+CO39</f>
        <v>2.9651766005964681</v>
      </c>
      <c r="CP72" s="9">
        <f t="shared" ref="CP72" si="820">SUM(CP68:CP71)+CP39</f>
        <v>2.9598284899400884</v>
      </c>
      <c r="CQ72" s="9">
        <f t="shared" ref="CQ72" si="821">SUM(CQ68:CQ71)+CQ39</f>
        <v>2.9584836887177541</v>
      </c>
      <c r="CR72" s="9">
        <f t="shared" ref="CR72" si="822">SUM(CR68:CR71)+CR39</f>
        <v>2.9571418177087061</v>
      </c>
      <c r="CS72" s="9">
        <f t="shared" ref="CS72" si="823">SUM(CS68:CS71)+CS39</f>
        <v>2.9558774129411987</v>
      </c>
      <c r="CT72" s="9">
        <f t="shared" ref="CT72" si="824">SUM(CT68:CT71)+CT39</f>
        <v>2.9546875731796236</v>
      </c>
      <c r="CU72" s="9">
        <f t="shared" ref="CU72" si="825">SUM(CU68:CU71)+CU39</f>
        <v>2.9535709795785632</v>
      </c>
      <c r="CV72" s="9">
        <f t="shared" ref="CV72" si="826">SUM(CV68:CV71)+CV39</f>
        <v>2.9525268828720668</v>
      </c>
      <c r="CW72" s="9">
        <f t="shared" ref="CW72" si="827">SUM(CW68:CW71)+CW39</f>
        <v>2.951552587901431</v>
      </c>
      <c r="CX72" s="9">
        <f t="shared" ref="CX72" si="828">SUM(CX68:CX71)+CX39</f>
        <v>2.9506454746241264</v>
      </c>
      <c r="CY72" s="9">
        <f t="shared" ref="CY72" si="829">SUM(CY68:CY71)+CY39</f>
        <v>2.9498029960443253</v>
      </c>
      <c r="CZ72" s="9">
        <f t="shared" ref="CZ72" si="830">SUM(CZ68:CZ71)+CZ39</f>
        <v>2.9490240926637439</v>
      </c>
      <c r="DA72" s="9">
        <f t="shared" ref="DA72" si="831">SUM(DA68:DA71)+DA39</f>
        <v>2.9483082367920188</v>
      </c>
      <c r="DB72" s="9">
        <f t="shared" ref="DB72" si="832">SUM(DB68:DB71)+DB39</f>
        <v>2.9476530593244714</v>
      </c>
      <c r="DC72" s="9">
        <f t="shared" ref="DC72" si="833">SUM(DC68:DC71)+DC39</f>
        <v>2.9470562570305656</v>
      </c>
      <c r="DD72" s="9">
        <f t="shared" ref="DD72" si="834">SUM(DD68:DD71)+DD39</f>
        <v>2.9465155907839655</v>
      </c>
      <c r="DE72" s="9">
        <f t="shared" ref="DE72" si="835">SUM(DE68:DE71)+DE39</f>
        <v>2.9460301098583113</v>
      </c>
      <c r="DF72" s="9">
        <f t="shared" ref="DF72" si="836">SUM(DF68:DF71)+DF39</f>
        <v>2.9455993245701775</v>
      </c>
      <c r="DG72" s="9">
        <f t="shared" ref="DG72" si="837">SUM(DG68:DG71)+DG39</f>
        <v>2.9452211522684868</v>
      </c>
      <c r="DH72" s="9">
        <f t="shared" ref="DH72" si="838">SUM(DH68:DH71)+DH39</f>
        <v>2.9448935682358153</v>
      </c>
      <c r="DI72" s="9">
        <f t="shared" ref="DI72" si="839">SUM(DI68:DI71)+DI39</f>
        <v>2.9446146041518624</v>
      </c>
      <c r="DJ72" s="9">
        <f t="shared" ref="DJ72:DW72" si="840">SUM(DJ68:DJ71)+DJ39</f>
        <v>2.9443833959404353</v>
      </c>
      <c r="DK72" s="9">
        <f t="shared" si="840"/>
        <v>2.9441994754882828</v>
      </c>
      <c r="DL72" s="9">
        <f t="shared" si="840"/>
        <v>2.9440610126931608</v>
      </c>
      <c r="DM72" s="9">
        <f t="shared" si="840"/>
        <v>2.9439662284672101</v>
      </c>
      <c r="DN72" s="9">
        <f t="shared" si="840"/>
        <v>2.9439133933901864</v>
      </c>
      <c r="DO72" s="9">
        <f t="shared" si="840"/>
        <v>2.943901918608014</v>
      </c>
      <c r="DP72" s="9">
        <f t="shared" si="840"/>
        <v>2.9439316187442941</v>
      </c>
      <c r="DQ72" s="9">
        <f t="shared" si="840"/>
        <v>2.9440008824468498</v>
      </c>
      <c r="DR72" s="9">
        <f t="shared" si="840"/>
        <v>2.9441081433644216</v>
      </c>
      <c r="DS72" s="9">
        <f t="shared" si="840"/>
        <v>2.9442518789586991</v>
      </c>
      <c r="DT72" s="9">
        <f t="shared" si="840"/>
        <v>2.9444316581167742</v>
      </c>
      <c r="DU72" s="9">
        <f t="shared" si="840"/>
        <v>2.9446474333879138</v>
      </c>
      <c r="DV72" s="9">
        <f t="shared" si="840"/>
        <v>2.9448977844595348</v>
      </c>
      <c r="DW72" s="9">
        <f t="shared" si="840"/>
        <v>2.9451813307434973</v>
      </c>
      <c r="DX72" s="9">
        <f t="shared" ref="DX72:GI72" si="841">SUM(DX68:DX71)+DX39</f>
        <v>2.9454967303244493</v>
      </c>
      <c r="DY72" s="9">
        <f t="shared" si="841"/>
        <v>2.9458435470655111</v>
      </c>
      <c r="DZ72" s="9">
        <f t="shared" si="841"/>
        <v>2.9462216646208308</v>
      </c>
      <c r="EA72" s="9">
        <f t="shared" si="841"/>
        <v>2.9466298324414826</v>
      </c>
      <c r="EB72" s="9">
        <f t="shared" si="841"/>
        <v>2.9470668350117624</v>
      </c>
      <c r="EC72" s="9">
        <f t="shared" si="841"/>
        <v>2.9475314909171626</v>
      </c>
      <c r="ED72" s="9">
        <f t="shared" si="841"/>
        <v>2.9480233523540162</v>
      </c>
      <c r="EE72" s="9">
        <f t="shared" si="841"/>
        <v>2.9485422322252752</v>
      </c>
      <c r="EF72" s="9">
        <f t="shared" si="841"/>
        <v>2.9490870309995199</v>
      </c>
      <c r="EG72" s="9">
        <f t="shared" si="841"/>
        <v>2.9496566799991353</v>
      </c>
      <c r="EH72" s="9">
        <f t="shared" si="841"/>
        <v>2.9502501405744948</v>
      </c>
      <c r="EI72" s="9">
        <f t="shared" si="841"/>
        <v>2.9508672067341788</v>
      </c>
      <c r="EJ72" s="9">
        <f t="shared" si="841"/>
        <v>2.9515079628768364</v>
      </c>
      <c r="EK72" s="9">
        <f t="shared" si="841"/>
        <v>2.9521714383670519</v>
      </c>
      <c r="EL72" s="9">
        <f t="shared" si="841"/>
        <v>2.9528566897907425</v>
      </c>
      <c r="EM72" s="9">
        <f t="shared" si="841"/>
        <v>2.9535628002227776</v>
      </c>
      <c r="EN72" s="9">
        <f t="shared" si="841"/>
        <v>2.9542896729292902</v>
      </c>
      <c r="EO72" s="9">
        <f t="shared" si="841"/>
        <v>2.955037495232121</v>
      </c>
      <c r="EP72" s="9">
        <f t="shared" si="841"/>
        <v>2.955805408296432</v>
      </c>
      <c r="EQ72" s="9">
        <f t="shared" si="841"/>
        <v>2.9565925773207953</v>
      </c>
      <c r="ER72" s="9">
        <f t="shared" si="841"/>
        <v>2.9573981908876847</v>
      </c>
      <c r="ES72" s="9">
        <f t="shared" si="841"/>
        <v>2.9582220704042896</v>
      </c>
      <c r="ET72" s="9">
        <f t="shared" si="841"/>
        <v>2.9590642582701792</v>
      </c>
      <c r="EU72" s="9">
        <f t="shared" si="841"/>
        <v>2.9599239962773618</v>
      </c>
      <c r="EV72" s="9">
        <f t="shared" si="841"/>
        <v>2.9608005473919441</v>
      </c>
      <c r="EW72" s="9">
        <f t="shared" si="841"/>
        <v>2.9616931951792109</v>
      </c>
      <c r="EX72" s="9">
        <f t="shared" si="841"/>
        <v>2.962601681919085</v>
      </c>
      <c r="EY72" s="9">
        <f t="shared" si="841"/>
        <v>2.9635259123605673</v>
      </c>
      <c r="EZ72" s="9">
        <f t="shared" si="841"/>
        <v>2.9644652190500738</v>
      </c>
      <c r="FA72" s="9">
        <f t="shared" si="841"/>
        <v>2.9654189531420565</v>
      </c>
      <c r="FB72" s="9">
        <f t="shared" si="841"/>
        <v>2.9663864838913767</v>
      </c>
      <c r="FC72" s="9">
        <f t="shared" si="841"/>
        <v>2.9673678012359126</v>
      </c>
      <c r="FD72" s="9">
        <f t="shared" si="841"/>
        <v>2.968363108780939</v>
      </c>
      <c r="FE72" s="9">
        <f t="shared" si="841"/>
        <v>2.9693718140726224</v>
      </c>
      <c r="FF72" s="9">
        <f t="shared" si="841"/>
        <v>2.9703933410830166</v>
      </c>
      <c r="FG72" s="9">
        <f t="shared" si="841"/>
        <v>2.9714271297608796</v>
      </c>
      <c r="FH72" s="9">
        <f t="shared" si="841"/>
        <v>2.9724732599111574</v>
      </c>
      <c r="FI72" s="9">
        <f t="shared" si="841"/>
        <v>2.9735320299032715</v>
      </c>
      <c r="FJ72" s="9">
        <f t="shared" si="841"/>
        <v>2.9746029114666701</v>
      </c>
      <c r="FK72" s="9">
        <f t="shared" si="841"/>
        <v>2.9756853908617886</v>
      </c>
      <c r="FL72" s="9">
        <f t="shared" si="841"/>
        <v>2.9767789684823249</v>
      </c>
      <c r="FM72" s="9">
        <f t="shared" si="841"/>
        <v>2.9778835819656102</v>
      </c>
      <c r="FN72" s="9">
        <f t="shared" si="841"/>
        <v>2.9789993203180973</v>
      </c>
      <c r="FO72" s="9">
        <f t="shared" si="841"/>
        <v>2.9801257148359799</v>
      </c>
      <c r="FP72" s="9">
        <f t="shared" si="841"/>
        <v>2.9812623096208712</v>
      </c>
      <c r="FQ72" s="9">
        <f t="shared" si="841"/>
        <v>2.9824086612288241</v>
      </c>
      <c r="FR72" s="9">
        <f t="shared" si="841"/>
        <v>2.9835645818466636</v>
      </c>
      <c r="FS72" s="9">
        <f t="shared" si="841"/>
        <v>2.9847299747897775</v>
      </c>
      <c r="FT72" s="9">
        <f t="shared" si="841"/>
        <v>2.9859044266611949</v>
      </c>
      <c r="FU72" s="9">
        <f t="shared" si="841"/>
        <v>2.9870875352981985</v>
      </c>
      <c r="FV72" s="9">
        <f t="shared" si="841"/>
        <v>2.9882789094637747</v>
      </c>
      <c r="FW72" s="9">
        <f t="shared" si="841"/>
        <v>2.9894788304973732</v>
      </c>
      <c r="FX72" s="9">
        <f t="shared" si="841"/>
        <v>2.99068728770105</v>
      </c>
      <c r="FY72" s="9">
        <f t="shared" si="841"/>
        <v>2.9919039112945098</v>
      </c>
      <c r="FZ72" s="9">
        <f t="shared" si="841"/>
        <v>2.9931283414374343</v>
      </c>
      <c r="GA72" s="9">
        <f t="shared" si="841"/>
        <v>2.9943602279568449</v>
      </c>
      <c r="GB72" s="9">
        <f t="shared" si="841"/>
        <v>2.9956001811012642</v>
      </c>
      <c r="GC72" s="9">
        <f t="shared" si="841"/>
        <v>2.9968480152427235</v>
      </c>
      <c r="GD72" s="9">
        <f t="shared" si="841"/>
        <v>2.9981033974041438</v>
      </c>
      <c r="GE72" s="9">
        <f t="shared" si="841"/>
        <v>2.9993660034368892</v>
      </c>
      <c r="GF72" s="9">
        <f t="shared" si="841"/>
        <v>3.000635568767585</v>
      </c>
      <c r="GG72" s="9">
        <f t="shared" si="841"/>
        <v>3.0019124078731583</v>
      </c>
      <c r="GH72" s="9">
        <f t="shared" si="841"/>
        <v>3.0031962153429737</v>
      </c>
      <c r="GI72" s="9">
        <f t="shared" si="841"/>
        <v>3.0044866937791825</v>
      </c>
      <c r="GJ72" s="9">
        <f t="shared" ref="GJ72:IT72" si="842">SUM(GJ68:GJ71)+GJ39</f>
        <v>3.005783553578107</v>
      </c>
      <c r="GK72" s="9">
        <f t="shared" si="842"/>
        <v>3.0070865961408906</v>
      </c>
      <c r="GL72" s="9">
        <f t="shared" si="842"/>
        <v>3.0083957486584758</v>
      </c>
      <c r="GM72" s="9">
        <f t="shared" si="842"/>
        <v>3.0097107409781687</v>
      </c>
      <c r="GN72" s="9">
        <f t="shared" si="842"/>
        <v>3.0110315156047252</v>
      </c>
      <c r="GO72" s="9">
        <f t="shared" si="842"/>
        <v>3.0123580473494913</v>
      </c>
      <c r="GP72" s="9">
        <f t="shared" si="842"/>
        <v>3.0136900824698323</v>
      </c>
      <c r="GQ72" s="9">
        <f t="shared" si="842"/>
        <v>3.0150276421881337</v>
      </c>
      <c r="GR72" s="9">
        <f t="shared" si="842"/>
        <v>3.0163706303191331</v>
      </c>
      <c r="GS72" s="9">
        <f t="shared" si="842"/>
        <v>3.0177188083385147</v>
      </c>
      <c r="GT72" s="9">
        <f t="shared" si="842"/>
        <v>3.0190722469284852</v>
      </c>
      <c r="GU72" s="9">
        <f t="shared" si="842"/>
        <v>3.0204307819395462</v>
      </c>
      <c r="GV72" s="9">
        <f t="shared" si="842"/>
        <v>3.0217941892026081</v>
      </c>
      <c r="GW72" s="9">
        <f t="shared" si="842"/>
        <v>3.0163867998234535</v>
      </c>
      <c r="GX72" s="9">
        <f t="shared" si="842"/>
        <v>3.011051832919291</v>
      </c>
      <c r="GY72" s="9">
        <f t="shared" si="842"/>
        <v>3.0057880834803505</v>
      </c>
      <c r="GZ72" s="9">
        <f t="shared" si="842"/>
        <v>3.0005943712873568</v>
      </c>
      <c r="HA72" s="9">
        <f t="shared" si="842"/>
        <v>2.9954695403413218</v>
      </c>
      <c r="HB72" s="9">
        <f t="shared" si="842"/>
        <v>2.9904124583061682</v>
      </c>
      <c r="HC72" s="9">
        <f t="shared" si="842"/>
        <v>2.985422015963886</v>
      </c>
      <c r="HD72" s="9">
        <f t="shared" si="842"/>
        <v>2.9804971266820894</v>
      </c>
      <c r="HE72" s="9">
        <f t="shared" si="842"/>
        <v>2.9756367258936649</v>
      </c>
      <c r="HF72" s="9">
        <f t="shared" si="842"/>
        <v>2.9708397705883272</v>
      </c>
      <c r="HG72" s="9">
        <f t="shared" si="842"/>
        <v>2.9661052388158566</v>
      </c>
      <c r="HH72" s="9">
        <f t="shared" si="842"/>
        <v>2.9614321292007766</v>
      </c>
      <c r="HI72" s="9">
        <f t="shared" si="842"/>
        <v>2.9568194604682656</v>
      </c>
      <c r="HJ72" s="9">
        <f t="shared" si="842"/>
        <v>2.9522662709810792</v>
      </c>
      <c r="HK72" s="9">
        <f t="shared" si="842"/>
        <v>2.9477716182872546</v>
      </c>
      <c r="HL72" s="9">
        <f t="shared" si="842"/>
        <v>2.9433345786783915</v>
      </c>
      <c r="HM72" s="9">
        <f t="shared" si="842"/>
        <v>2.9389542467582919</v>
      </c>
      <c r="HN72" s="9">
        <f t="shared" si="842"/>
        <v>2.9346297350217458</v>
      </c>
      <c r="HO72" s="9">
        <f t="shared" si="842"/>
        <v>2.9303601734432458</v>
      </c>
      <c r="HP72" s="9">
        <f t="shared" si="842"/>
        <v>2.9261447090754338</v>
      </c>
      <c r="HQ72" s="9">
        <f t="shared" si="842"/>
        <v>2.9219825056570681</v>
      </c>
      <c r="HR72" s="9">
        <f t="shared" si="842"/>
        <v>2.9178727432303093</v>
      </c>
      <c r="HS72" s="9">
        <f t="shared" si="842"/>
        <v>2.9138146177671276</v>
      </c>
      <c r="HT72" s="9">
        <f t="shared" si="842"/>
        <v>2.9098073408046217</v>
      </c>
      <c r="HU72" s="9">
        <f t="shared" si="842"/>
        <v>2.9058501390890852</v>
      </c>
      <c r="HV72" s="9">
        <f t="shared" si="842"/>
        <v>2.9019422542285858</v>
      </c>
      <c r="HW72" s="9">
        <f t="shared" si="842"/>
        <v>2.8980829423538959</v>
      </c>
      <c r="HX72" s="9">
        <f t="shared" si="842"/>
        <v>2.8942714737876045</v>
      </c>
      <c r="HY72" s="9">
        <f t="shared" si="842"/>
        <v>2.890507132721174</v>
      </c>
      <c r="HZ72" s="9">
        <f t="shared" si="842"/>
        <v>2.886789216899829</v>
      </c>
      <c r="IA72" s="9">
        <f t="shared" si="842"/>
        <v>2.8831170373150306</v>
      </c>
      <c r="IB72" s="9">
        <f t="shared" si="842"/>
        <v>2.8794899179044364</v>
      </c>
      <c r="IC72" s="9">
        <f t="shared" si="842"/>
        <v>2.8759071952590958</v>
      </c>
      <c r="ID72" s="9">
        <f t="shared" si="842"/>
        <v>2.8723682183377957</v>
      </c>
      <c r="IE72" s="9">
        <f t="shared" si="842"/>
        <v>2.8688723481883125</v>
      </c>
      <c r="IF72" s="9">
        <f t="shared" si="842"/>
        <v>2.8654189576754749</v>
      </c>
      <c r="IG72" s="9">
        <f t="shared" si="842"/>
        <v>2.862007431215833</v>
      </c>
      <c r="IH72" s="9">
        <f t="shared" si="842"/>
        <v>2.8586371645187993</v>
      </c>
      <c r="II72" s="9">
        <f t="shared" si="842"/>
        <v>2.855307564334109</v>
      </c>
      <c r="IJ72" s="9">
        <f t="shared" si="842"/>
        <v>2.8520180482054407</v>
      </c>
      <c r="IK72" s="9">
        <f t="shared" si="842"/>
        <v>2.8487680442300567</v>
      </c>
      <c r="IL72" s="9">
        <f t="shared" si="842"/>
        <v>2.8455569908243197</v>
      </c>
      <c r="IM72" s="9">
        <f t="shared" si="842"/>
        <v>2.8423843364949413</v>
      </c>
      <c r="IN72" s="9">
        <f t="shared" si="842"/>
        <v>2.8392495396158282</v>
      </c>
      <c r="IO72" s="9">
        <f t="shared" si="842"/>
        <v>2.8361520682103842</v>
      </c>
      <c r="IP72" s="9">
        <f t="shared" si="842"/>
        <v>2.833091399739148</v>
      </c>
      <c r="IQ72" s="9">
        <f t="shared" si="842"/>
        <v>2.8300670208926224</v>
      </c>
      <c r="IR72" s="9">
        <f t="shared" si="842"/>
        <v>2.8270784273891811</v>
      </c>
      <c r="IS72" s="9">
        <f t="shared" si="842"/>
        <v>2.824125123777919</v>
      </c>
      <c r="IT72" s="74">
        <f t="shared" si="842"/>
        <v>2.8212066232463293</v>
      </c>
    </row>
    <row r="73" spans="1:254" x14ac:dyDescent="0.25">
      <c r="A73" s="8" t="s">
        <v>119</v>
      </c>
      <c r="B73" s="18" t="s">
        <v>120</v>
      </c>
      <c r="C73" s="89">
        <f t="shared" ref="C73:BN73" si="843">d_sul*C37/$C$37+ind_sul/LN(2)*LN(1+(C37/SUM($B$16:$B$23))/NF_sul)</f>
        <v>-1.5584120488932929</v>
      </c>
      <c r="D73" s="9">
        <f t="shared" si="843"/>
        <v>-1.5584120488932929</v>
      </c>
      <c r="E73" s="9">
        <f t="shared" si="843"/>
        <v>-1.7079418775972619</v>
      </c>
      <c r="F73" s="9">
        <f t="shared" si="843"/>
        <v>-1.8490797509973911</v>
      </c>
      <c r="G73" s="9">
        <f t="shared" si="843"/>
        <v>-1.9835393470021212</v>
      </c>
      <c r="H73" s="9">
        <f t="shared" si="843"/>
        <v>-2.112557722658142</v>
      </c>
      <c r="I73" s="9">
        <f t="shared" si="843"/>
        <v>-2.2370571626872122</v>
      </c>
      <c r="J73" s="9">
        <f t="shared" si="843"/>
        <v>-2.2370571626872122</v>
      </c>
      <c r="K73" s="9">
        <f t="shared" si="843"/>
        <v>-2.2370571626872122</v>
      </c>
      <c r="L73" s="9">
        <f t="shared" si="843"/>
        <v>-2.2370571626872122</v>
      </c>
      <c r="M73" s="9">
        <f t="shared" si="843"/>
        <v>-2.2370571626872122</v>
      </c>
      <c r="N73" s="9">
        <f t="shared" si="843"/>
        <v>-2.2370571626872122</v>
      </c>
      <c r="O73" s="9">
        <f t="shared" si="843"/>
        <v>-2.2370571626872122</v>
      </c>
      <c r="P73" s="9">
        <f t="shared" si="843"/>
        <v>-2.2370571626872122</v>
      </c>
      <c r="Q73" s="9">
        <f t="shared" si="843"/>
        <v>-2.2370571626872122</v>
      </c>
      <c r="R73" s="9">
        <f t="shared" si="843"/>
        <v>-2.2370571626872122</v>
      </c>
      <c r="S73" s="9">
        <f t="shared" si="843"/>
        <v>-2.2370571626872122</v>
      </c>
      <c r="T73" s="9">
        <f t="shared" si="843"/>
        <v>-2.2370571626872122</v>
      </c>
      <c r="U73" s="9">
        <f t="shared" si="843"/>
        <v>-2.2370571626872122</v>
      </c>
      <c r="V73" s="9">
        <f t="shared" si="843"/>
        <v>-2.2370571626872122</v>
      </c>
      <c r="W73" s="9">
        <f t="shared" si="843"/>
        <v>-2.2370571626872122</v>
      </c>
      <c r="X73" s="9">
        <f t="shared" si="843"/>
        <v>-2.2370571626872122</v>
      </c>
      <c r="Y73" s="9">
        <f t="shared" si="843"/>
        <v>-2.2370571626872122</v>
      </c>
      <c r="Z73" s="9">
        <f t="shared" si="843"/>
        <v>-2.2370571626872122</v>
      </c>
      <c r="AA73" s="9">
        <f t="shared" si="843"/>
        <v>-2.2370571626872122</v>
      </c>
      <c r="AB73" s="9">
        <f t="shared" si="843"/>
        <v>-2.2370571626872122</v>
      </c>
      <c r="AC73" s="9">
        <f t="shared" si="843"/>
        <v>-2.2370571626872122</v>
      </c>
      <c r="AD73" s="9">
        <f t="shared" si="843"/>
        <v>-2.2370571626872122</v>
      </c>
      <c r="AE73" s="9">
        <f t="shared" si="843"/>
        <v>-2.2370571626872122</v>
      </c>
      <c r="AF73" s="9">
        <f t="shared" si="843"/>
        <v>-2.2370571626872122</v>
      </c>
      <c r="AG73" s="9">
        <f t="shared" si="843"/>
        <v>-2.2370571626872122</v>
      </c>
      <c r="AH73" s="9">
        <f t="shared" si="843"/>
        <v>-2.2370571626872122</v>
      </c>
      <c r="AI73" s="9">
        <f t="shared" si="843"/>
        <v>-2.2370571626872122</v>
      </c>
      <c r="AJ73" s="9">
        <f t="shared" si="843"/>
        <v>-2.2370571626872122</v>
      </c>
      <c r="AK73" s="9">
        <f t="shared" si="843"/>
        <v>-2.2370571626872122</v>
      </c>
      <c r="AL73" s="9">
        <f t="shared" si="843"/>
        <v>-2.2370571626872122</v>
      </c>
      <c r="AM73" s="9">
        <f t="shared" si="843"/>
        <v>-2.2370571626872122</v>
      </c>
      <c r="AN73" s="9">
        <f t="shared" si="843"/>
        <v>-2.2370571626872122</v>
      </c>
      <c r="AO73" s="9">
        <f t="shared" si="843"/>
        <v>-2.2370571626872122</v>
      </c>
      <c r="AP73" s="9">
        <f t="shared" si="843"/>
        <v>-2.2370571626872122</v>
      </c>
      <c r="AQ73" s="9">
        <f t="shared" si="843"/>
        <v>-2.2370571626872122</v>
      </c>
      <c r="AR73" s="9">
        <f t="shared" si="843"/>
        <v>-2.2370571626872122</v>
      </c>
      <c r="AS73" s="9">
        <f t="shared" si="843"/>
        <v>-2.2370571626872122</v>
      </c>
      <c r="AT73" s="9">
        <f t="shared" si="843"/>
        <v>-2.2370571626872122</v>
      </c>
      <c r="AU73" s="9">
        <f t="shared" si="843"/>
        <v>-2.2370571626872122</v>
      </c>
      <c r="AV73" s="9">
        <f t="shared" si="843"/>
        <v>-2.2370571626872122</v>
      </c>
      <c r="AW73" s="9">
        <f t="shared" si="843"/>
        <v>-2.2370571626872122</v>
      </c>
      <c r="AX73" s="9">
        <f t="shared" si="843"/>
        <v>-2.2370571626872122</v>
      </c>
      <c r="AY73" s="9">
        <f t="shared" si="843"/>
        <v>-2.2370571626872122</v>
      </c>
      <c r="AZ73" s="9">
        <f t="shared" si="843"/>
        <v>-2.2370571626872122</v>
      </c>
      <c r="BA73" s="9">
        <f t="shared" si="843"/>
        <v>-2.2370571626872122</v>
      </c>
      <c r="BB73" s="9">
        <f t="shared" si="843"/>
        <v>-2.2370571626872122</v>
      </c>
      <c r="BC73" s="9">
        <f t="shared" si="843"/>
        <v>-2.2370571626872122</v>
      </c>
      <c r="BD73" s="9">
        <f t="shared" si="843"/>
        <v>-2.2370571626872122</v>
      </c>
      <c r="BE73" s="9">
        <f t="shared" si="843"/>
        <v>-2.2370571626872122</v>
      </c>
      <c r="BF73" s="9">
        <f t="shared" si="843"/>
        <v>-2.2370571626872122</v>
      </c>
      <c r="BG73" s="9">
        <f t="shared" si="843"/>
        <v>-2.2370571626872122</v>
      </c>
      <c r="BH73" s="9">
        <f t="shared" si="843"/>
        <v>-2.2370571626872122</v>
      </c>
      <c r="BI73" s="9">
        <f t="shared" si="843"/>
        <v>-2.2370571626872122</v>
      </c>
      <c r="BJ73" s="9">
        <f t="shared" si="843"/>
        <v>-2.2370571626872122</v>
      </c>
      <c r="BK73" s="9">
        <f t="shared" si="843"/>
        <v>-2.2370571626872122</v>
      </c>
      <c r="BL73" s="9">
        <f t="shared" si="843"/>
        <v>-2.2370571626872122</v>
      </c>
      <c r="BM73" s="9">
        <f t="shared" si="843"/>
        <v>-2.2370571626872122</v>
      </c>
      <c r="BN73" s="9">
        <f t="shared" si="843"/>
        <v>-2.2370571626872122</v>
      </c>
      <c r="BO73" s="9">
        <f t="shared" ref="BO73:DZ73" si="844">d_sul*BO37/$C$37+ind_sul/LN(2)*LN(1+(BO37/SUM($B$16:$B$23))/NF_sul)</f>
        <v>-2.2370571626872122</v>
      </c>
      <c r="BP73" s="9">
        <f t="shared" si="844"/>
        <v>-2.2370571626872122</v>
      </c>
      <c r="BQ73" s="9">
        <f t="shared" si="844"/>
        <v>-2.2370571626872122</v>
      </c>
      <c r="BR73" s="9">
        <f t="shared" si="844"/>
        <v>-2.2370571626872122</v>
      </c>
      <c r="BS73" s="9">
        <f t="shared" si="844"/>
        <v>-2.2370571626872122</v>
      </c>
      <c r="BT73" s="9">
        <f t="shared" si="844"/>
        <v>-2.2370571626872122</v>
      </c>
      <c r="BU73" s="9">
        <f t="shared" si="844"/>
        <v>-2.2370571626872122</v>
      </c>
      <c r="BV73" s="9">
        <f t="shared" si="844"/>
        <v>-2.2370571626872122</v>
      </c>
      <c r="BW73" s="9">
        <f t="shared" si="844"/>
        <v>-2.2370571626872122</v>
      </c>
      <c r="BX73" s="9">
        <f t="shared" si="844"/>
        <v>-2.2370571626872122</v>
      </c>
      <c r="BY73" s="9">
        <f t="shared" si="844"/>
        <v>-2.2370571626872122</v>
      </c>
      <c r="BZ73" s="9">
        <f t="shared" si="844"/>
        <v>-2.2370571626872122</v>
      </c>
      <c r="CA73" s="9">
        <f t="shared" si="844"/>
        <v>-2.2370571626872122</v>
      </c>
      <c r="CB73" s="9">
        <f t="shared" si="844"/>
        <v>-2.2370571626872122</v>
      </c>
      <c r="CC73" s="9">
        <f t="shared" si="844"/>
        <v>-2.2370571626872122</v>
      </c>
      <c r="CD73" s="9">
        <f t="shared" si="844"/>
        <v>-2.2370571626872122</v>
      </c>
      <c r="CE73" s="9">
        <f t="shared" si="844"/>
        <v>-2.2370571626872122</v>
      </c>
      <c r="CF73" s="9">
        <f t="shared" si="844"/>
        <v>-2.2370571626872122</v>
      </c>
      <c r="CG73" s="9">
        <f t="shared" si="844"/>
        <v>-2.2370571626872122</v>
      </c>
      <c r="CH73" s="9">
        <f t="shared" si="844"/>
        <v>-2.2370571626872122</v>
      </c>
      <c r="CI73" s="9">
        <f t="shared" si="844"/>
        <v>-2.2370571626872122</v>
      </c>
      <c r="CJ73" s="9">
        <f t="shared" si="844"/>
        <v>-2.2370571626872122</v>
      </c>
      <c r="CK73" s="9">
        <f t="shared" si="844"/>
        <v>-2.2370571626872122</v>
      </c>
      <c r="CL73" s="9">
        <f t="shared" si="844"/>
        <v>-2.2370571626872122</v>
      </c>
      <c r="CM73" s="9">
        <f t="shared" si="844"/>
        <v>-2.2370571626872122</v>
      </c>
      <c r="CN73" s="9">
        <f t="shared" si="844"/>
        <v>-2.2370571626872122</v>
      </c>
      <c r="CO73" s="9">
        <f t="shared" si="844"/>
        <v>-2.2370571626872122</v>
      </c>
      <c r="CP73" s="9">
        <f t="shared" si="844"/>
        <v>-2.2370571626872122</v>
      </c>
      <c r="CQ73" s="9">
        <f t="shared" si="844"/>
        <v>0</v>
      </c>
      <c r="CR73" s="9">
        <f t="shared" si="844"/>
        <v>0</v>
      </c>
      <c r="CS73" s="9">
        <f t="shared" si="844"/>
        <v>0</v>
      </c>
      <c r="CT73" s="9">
        <f t="shared" si="844"/>
        <v>0</v>
      </c>
      <c r="CU73" s="9">
        <f t="shared" si="844"/>
        <v>0</v>
      </c>
      <c r="CV73" s="9">
        <f t="shared" si="844"/>
        <v>0</v>
      </c>
      <c r="CW73" s="9">
        <f t="shared" si="844"/>
        <v>0</v>
      </c>
      <c r="CX73" s="9">
        <f t="shared" si="844"/>
        <v>0</v>
      </c>
      <c r="CY73" s="9">
        <f t="shared" si="844"/>
        <v>0</v>
      </c>
      <c r="CZ73" s="9">
        <f t="shared" si="844"/>
        <v>0</v>
      </c>
      <c r="DA73" s="9">
        <f t="shared" si="844"/>
        <v>0</v>
      </c>
      <c r="DB73" s="9">
        <f t="shared" si="844"/>
        <v>0</v>
      </c>
      <c r="DC73" s="9">
        <f t="shared" si="844"/>
        <v>0</v>
      </c>
      <c r="DD73" s="9">
        <f t="shared" si="844"/>
        <v>0</v>
      </c>
      <c r="DE73" s="9">
        <f t="shared" si="844"/>
        <v>0</v>
      </c>
      <c r="DF73" s="9">
        <f t="shared" si="844"/>
        <v>0</v>
      </c>
      <c r="DG73" s="9">
        <f t="shared" si="844"/>
        <v>0</v>
      </c>
      <c r="DH73" s="9">
        <f t="shared" si="844"/>
        <v>0</v>
      </c>
      <c r="DI73" s="9">
        <f t="shared" si="844"/>
        <v>0</v>
      </c>
      <c r="DJ73" s="9">
        <f t="shared" si="844"/>
        <v>0</v>
      </c>
      <c r="DK73" s="9">
        <f t="shared" si="844"/>
        <v>0</v>
      </c>
      <c r="DL73" s="9">
        <f t="shared" si="844"/>
        <v>0</v>
      </c>
      <c r="DM73" s="9">
        <f t="shared" si="844"/>
        <v>0</v>
      </c>
      <c r="DN73" s="9">
        <f t="shared" si="844"/>
        <v>0</v>
      </c>
      <c r="DO73" s="9">
        <f t="shared" si="844"/>
        <v>0</v>
      </c>
      <c r="DP73" s="9">
        <f t="shared" si="844"/>
        <v>0</v>
      </c>
      <c r="DQ73" s="9">
        <f t="shared" si="844"/>
        <v>0</v>
      </c>
      <c r="DR73" s="9">
        <f t="shared" si="844"/>
        <v>0</v>
      </c>
      <c r="DS73" s="9">
        <f t="shared" si="844"/>
        <v>0</v>
      </c>
      <c r="DT73" s="9">
        <f t="shared" si="844"/>
        <v>0</v>
      </c>
      <c r="DU73" s="9">
        <f t="shared" si="844"/>
        <v>0</v>
      </c>
      <c r="DV73" s="9">
        <f t="shared" si="844"/>
        <v>0</v>
      </c>
      <c r="DW73" s="9">
        <f t="shared" si="844"/>
        <v>0</v>
      </c>
      <c r="DX73" s="9">
        <f t="shared" si="844"/>
        <v>0</v>
      </c>
      <c r="DY73" s="9">
        <f t="shared" si="844"/>
        <v>0</v>
      </c>
      <c r="DZ73" s="9">
        <f t="shared" si="844"/>
        <v>0</v>
      </c>
      <c r="EA73" s="9">
        <f t="shared" ref="EA73:GL73" si="845">d_sul*EA37/$C$37+ind_sul/LN(2)*LN(1+(EA37/SUM($B$16:$B$23))/NF_sul)</f>
        <v>0</v>
      </c>
      <c r="EB73" s="9">
        <f t="shared" si="845"/>
        <v>0</v>
      </c>
      <c r="EC73" s="9">
        <f t="shared" si="845"/>
        <v>0</v>
      </c>
      <c r="ED73" s="9">
        <f t="shared" si="845"/>
        <v>0</v>
      </c>
      <c r="EE73" s="9">
        <f t="shared" si="845"/>
        <v>0</v>
      </c>
      <c r="EF73" s="9">
        <f t="shared" si="845"/>
        <v>0</v>
      </c>
      <c r="EG73" s="9">
        <f t="shared" si="845"/>
        <v>0</v>
      </c>
      <c r="EH73" s="9">
        <f t="shared" si="845"/>
        <v>0</v>
      </c>
      <c r="EI73" s="9">
        <f t="shared" si="845"/>
        <v>0</v>
      </c>
      <c r="EJ73" s="9">
        <f t="shared" si="845"/>
        <v>0</v>
      </c>
      <c r="EK73" s="9">
        <f t="shared" si="845"/>
        <v>0</v>
      </c>
      <c r="EL73" s="9">
        <f t="shared" si="845"/>
        <v>0</v>
      </c>
      <c r="EM73" s="9">
        <f t="shared" si="845"/>
        <v>0</v>
      </c>
      <c r="EN73" s="9">
        <f t="shared" si="845"/>
        <v>0</v>
      </c>
      <c r="EO73" s="9">
        <f t="shared" si="845"/>
        <v>0</v>
      </c>
      <c r="EP73" s="9">
        <f t="shared" si="845"/>
        <v>0</v>
      </c>
      <c r="EQ73" s="9">
        <f t="shared" si="845"/>
        <v>0</v>
      </c>
      <c r="ER73" s="9">
        <f t="shared" si="845"/>
        <v>0</v>
      </c>
      <c r="ES73" s="9">
        <f t="shared" si="845"/>
        <v>0</v>
      </c>
      <c r="ET73" s="9">
        <f t="shared" si="845"/>
        <v>0</v>
      </c>
      <c r="EU73" s="9">
        <f t="shared" si="845"/>
        <v>0</v>
      </c>
      <c r="EV73" s="9">
        <f t="shared" si="845"/>
        <v>0</v>
      </c>
      <c r="EW73" s="9">
        <f t="shared" si="845"/>
        <v>0</v>
      </c>
      <c r="EX73" s="9">
        <f t="shared" si="845"/>
        <v>0</v>
      </c>
      <c r="EY73" s="9">
        <f t="shared" si="845"/>
        <v>0</v>
      </c>
      <c r="EZ73" s="9">
        <f t="shared" si="845"/>
        <v>0</v>
      </c>
      <c r="FA73" s="9">
        <f t="shared" si="845"/>
        <v>0</v>
      </c>
      <c r="FB73" s="9">
        <f t="shared" si="845"/>
        <v>0</v>
      </c>
      <c r="FC73" s="9">
        <f t="shared" si="845"/>
        <v>0</v>
      </c>
      <c r="FD73" s="9">
        <f t="shared" si="845"/>
        <v>0</v>
      </c>
      <c r="FE73" s="9">
        <f t="shared" si="845"/>
        <v>0</v>
      </c>
      <c r="FF73" s="9">
        <f t="shared" si="845"/>
        <v>0</v>
      </c>
      <c r="FG73" s="9">
        <f t="shared" si="845"/>
        <v>0</v>
      </c>
      <c r="FH73" s="9">
        <f t="shared" si="845"/>
        <v>0</v>
      </c>
      <c r="FI73" s="9">
        <f t="shared" si="845"/>
        <v>0</v>
      </c>
      <c r="FJ73" s="9">
        <f t="shared" si="845"/>
        <v>0</v>
      </c>
      <c r="FK73" s="9">
        <f t="shared" si="845"/>
        <v>0</v>
      </c>
      <c r="FL73" s="9">
        <f t="shared" si="845"/>
        <v>0</v>
      </c>
      <c r="FM73" s="9">
        <f t="shared" si="845"/>
        <v>0</v>
      </c>
      <c r="FN73" s="9">
        <f t="shared" si="845"/>
        <v>0</v>
      </c>
      <c r="FO73" s="9">
        <f t="shared" si="845"/>
        <v>0</v>
      </c>
      <c r="FP73" s="9">
        <f t="shared" si="845"/>
        <v>0</v>
      </c>
      <c r="FQ73" s="9">
        <f t="shared" si="845"/>
        <v>0</v>
      </c>
      <c r="FR73" s="9">
        <f t="shared" si="845"/>
        <v>0</v>
      </c>
      <c r="FS73" s="9">
        <f t="shared" si="845"/>
        <v>0</v>
      </c>
      <c r="FT73" s="9">
        <f t="shared" si="845"/>
        <v>0</v>
      </c>
      <c r="FU73" s="9">
        <f t="shared" si="845"/>
        <v>0</v>
      </c>
      <c r="FV73" s="9">
        <f t="shared" si="845"/>
        <v>0</v>
      </c>
      <c r="FW73" s="9">
        <f t="shared" si="845"/>
        <v>0</v>
      </c>
      <c r="FX73" s="9">
        <f t="shared" si="845"/>
        <v>0</v>
      </c>
      <c r="FY73" s="9">
        <f t="shared" si="845"/>
        <v>0</v>
      </c>
      <c r="FZ73" s="9">
        <f t="shared" si="845"/>
        <v>0</v>
      </c>
      <c r="GA73" s="9">
        <f t="shared" si="845"/>
        <v>0</v>
      </c>
      <c r="GB73" s="9">
        <f t="shared" si="845"/>
        <v>0</v>
      </c>
      <c r="GC73" s="9">
        <f t="shared" si="845"/>
        <v>0</v>
      </c>
      <c r="GD73" s="9">
        <f t="shared" si="845"/>
        <v>0</v>
      </c>
      <c r="GE73" s="9">
        <f t="shared" si="845"/>
        <v>0</v>
      </c>
      <c r="GF73" s="9">
        <f t="shared" si="845"/>
        <v>0</v>
      </c>
      <c r="GG73" s="9">
        <f t="shared" si="845"/>
        <v>0</v>
      </c>
      <c r="GH73" s="9">
        <f t="shared" si="845"/>
        <v>0</v>
      </c>
      <c r="GI73" s="9">
        <f t="shared" si="845"/>
        <v>0</v>
      </c>
      <c r="GJ73" s="9">
        <f t="shared" si="845"/>
        <v>0</v>
      </c>
      <c r="GK73" s="9">
        <f t="shared" si="845"/>
        <v>0</v>
      </c>
      <c r="GL73" s="9">
        <f t="shared" si="845"/>
        <v>0</v>
      </c>
      <c r="GM73" s="9">
        <f t="shared" ref="GM73:IT73" si="846">d_sul*GM37/$C$37+ind_sul/LN(2)*LN(1+(GM37/SUM($B$16:$B$23))/NF_sul)</f>
        <v>0</v>
      </c>
      <c r="GN73" s="9">
        <f t="shared" si="846"/>
        <v>0</v>
      </c>
      <c r="GO73" s="9">
        <f t="shared" si="846"/>
        <v>0</v>
      </c>
      <c r="GP73" s="9">
        <f t="shared" si="846"/>
        <v>0</v>
      </c>
      <c r="GQ73" s="9">
        <f t="shared" si="846"/>
        <v>0</v>
      </c>
      <c r="GR73" s="9">
        <f t="shared" si="846"/>
        <v>0</v>
      </c>
      <c r="GS73" s="9">
        <f t="shared" si="846"/>
        <v>0</v>
      </c>
      <c r="GT73" s="9">
        <f t="shared" si="846"/>
        <v>0</v>
      </c>
      <c r="GU73" s="9">
        <f t="shared" si="846"/>
        <v>0</v>
      </c>
      <c r="GV73" s="9">
        <f t="shared" si="846"/>
        <v>0</v>
      </c>
      <c r="GW73" s="9">
        <f t="shared" si="846"/>
        <v>0</v>
      </c>
      <c r="GX73" s="9">
        <f t="shared" si="846"/>
        <v>0</v>
      </c>
      <c r="GY73" s="9">
        <f t="shared" si="846"/>
        <v>0</v>
      </c>
      <c r="GZ73" s="9">
        <f t="shared" si="846"/>
        <v>0</v>
      </c>
      <c r="HA73" s="9">
        <f t="shared" si="846"/>
        <v>0</v>
      </c>
      <c r="HB73" s="9">
        <f t="shared" si="846"/>
        <v>0</v>
      </c>
      <c r="HC73" s="9">
        <f t="shared" si="846"/>
        <v>0</v>
      </c>
      <c r="HD73" s="9">
        <f t="shared" si="846"/>
        <v>0</v>
      </c>
      <c r="HE73" s="9">
        <f t="shared" si="846"/>
        <v>0</v>
      </c>
      <c r="HF73" s="9">
        <f t="shared" si="846"/>
        <v>0</v>
      </c>
      <c r="HG73" s="9">
        <f t="shared" si="846"/>
        <v>0</v>
      </c>
      <c r="HH73" s="9">
        <f t="shared" si="846"/>
        <v>0</v>
      </c>
      <c r="HI73" s="9">
        <f t="shared" si="846"/>
        <v>0</v>
      </c>
      <c r="HJ73" s="9">
        <f t="shared" si="846"/>
        <v>0</v>
      </c>
      <c r="HK73" s="9">
        <f t="shared" si="846"/>
        <v>0</v>
      </c>
      <c r="HL73" s="9">
        <f t="shared" si="846"/>
        <v>0</v>
      </c>
      <c r="HM73" s="9">
        <f t="shared" si="846"/>
        <v>0</v>
      </c>
      <c r="HN73" s="9">
        <f t="shared" si="846"/>
        <v>0</v>
      </c>
      <c r="HO73" s="9">
        <f t="shared" si="846"/>
        <v>0</v>
      </c>
      <c r="HP73" s="9">
        <f t="shared" si="846"/>
        <v>0</v>
      </c>
      <c r="HQ73" s="9">
        <f t="shared" si="846"/>
        <v>0</v>
      </c>
      <c r="HR73" s="9">
        <f t="shared" si="846"/>
        <v>0</v>
      </c>
      <c r="HS73" s="9">
        <f t="shared" si="846"/>
        <v>0</v>
      </c>
      <c r="HT73" s="9">
        <f t="shared" si="846"/>
        <v>0</v>
      </c>
      <c r="HU73" s="9">
        <f t="shared" si="846"/>
        <v>0</v>
      </c>
      <c r="HV73" s="9">
        <f t="shared" si="846"/>
        <v>0</v>
      </c>
      <c r="HW73" s="9">
        <f t="shared" si="846"/>
        <v>0</v>
      </c>
      <c r="HX73" s="9">
        <f t="shared" si="846"/>
        <v>0</v>
      </c>
      <c r="HY73" s="9">
        <f t="shared" si="846"/>
        <v>0</v>
      </c>
      <c r="HZ73" s="9">
        <f t="shared" si="846"/>
        <v>0</v>
      </c>
      <c r="IA73" s="9">
        <f t="shared" si="846"/>
        <v>0</v>
      </c>
      <c r="IB73" s="9">
        <f t="shared" si="846"/>
        <v>0</v>
      </c>
      <c r="IC73" s="9">
        <f t="shared" si="846"/>
        <v>0</v>
      </c>
      <c r="ID73" s="9">
        <f t="shared" si="846"/>
        <v>0</v>
      </c>
      <c r="IE73" s="9">
        <f t="shared" si="846"/>
        <v>0</v>
      </c>
      <c r="IF73" s="9">
        <f t="shared" si="846"/>
        <v>0</v>
      </c>
      <c r="IG73" s="9">
        <f t="shared" si="846"/>
        <v>0</v>
      </c>
      <c r="IH73" s="9">
        <f t="shared" si="846"/>
        <v>0</v>
      </c>
      <c r="II73" s="9">
        <f t="shared" si="846"/>
        <v>0</v>
      </c>
      <c r="IJ73" s="9">
        <f t="shared" si="846"/>
        <v>0</v>
      </c>
      <c r="IK73" s="9">
        <f t="shared" si="846"/>
        <v>0</v>
      </c>
      <c r="IL73" s="9">
        <f t="shared" si="846"/>
        <v>0</v>
      </c>
      <c r="IM73" s="9">
        <f t="shared" si="846"/>
        <v>0</v>
      </c>
      <c r="IN73" s="9">
        <f t="shared" si="846"/>
        <v>0</v>
      </c>
      <c r="IO73" s="9">
        <f t="shared" si="846"/>
        <v>0</v>
      </c>
      <c r="IP73" s="9">
        <f t="shared" si="846"/>
        <v>0</v>
      </c>
      <c r="IQ73" s="9">
        <f t="shared" si="846"/>
        <v>0</v>
      </c>
      <c r="IR73" s="9">
        <f t="shared" si="846"/>
        <v>0</v>
      </c>
      <c r="IS73" s="9">
        <f t="shared" si="846"/>
        <v>0</v>
      </c>
      <c r="IT73" s="74">
        <f t="shared" si="846"/>
        <v>0</v>
      </c>
    </row>
    <row r="74" spans="1:254" x14ac:dyDescent="0.25">
      <c r="A74" s="8" t="s">
        <v>94</v>
      </c>
      <c r="B74" s="15" t="s">
        <v>95</v>
      </c>
      <c r="C74" s="90">
        <f t="shared" ref="C74:BN74" si="847">sens/LN(2)*(C72+C73)/$E$9</f>
        <v>1.3242950318065494</v>
      </c>
      <c r="D74" s="21">
        <f t="shared" si="847"/>
        <v>1.6267285640456104</v>
      </c>
      <c r="E74" s="21">
        <f t="shared" si="847"/>
        <v>1.4892549785180476</v>
      </c>
      <c r="F74" s="21">
        <f t="shared" si="847"/>
        <v>1.3595171594027806</v>
      </c>
      <c r="G74" s="21">
        <f t="shared" si="847"/>
        <v>1.2361784103844657</v>
      </c>
      <c r="H74" s="21">
        <f t="shared" si="847"/>
        <v>1.1182449312645264</v>
      </c>
      <c r="I74" s="21">
        <f t="shared" si="847"/>
        <v>1.00496698235807</v>
      </c>
      <c r="J74" s="21">
        <f t="shared" si="847"/>
        <v>0.99389987147833769</v>
      </c>
      <c r="K74" s="21">
        <f t="shared" si="847"/>
        <v>0.98380951537559358</v>
      </c>
      <c r="L74" s="21">
        <f t="shared" si="847"/>
        <v>0.9746684262485783</v>
      </c>
      <c r="M74" s="21">
        <f t="shared" si="847"/>
        <v>0.96644438607220207</v>
      </c>
      <c r="N74" s="21">
        <f t="shared" si="847"/>
        <v>0.95910291153675853</v>
      </c>
      <c r="O74" s="21">
        <f t="shared" si="847"/>
        <v>0.95261546689722398</v>
      </c>
      <c r="P74" s="21">
        <f t="shared" si="847"/>
        <v>0.94694276871130267</v>
      </c>
      <c r="Q74" s="21">
        <f t="shared" si="847"/>
        <v>0.94204161065473402</v>
      </c>
      <c r="R74" s="21">
        <f t="shared" si="847"/>
        <v>0.93786550310622152</v>
      </c>
      <c r="S74" s="21">
        <f t="shared" si="847"/>
        <v>0.93438028382966865</v>
      </c>
      <c r="T74" s="21">
        <f t="shared" si="847"/>
        <v>0.9315403685179181</v>
      </c>
      <c r="U74" s="21">
        <f t="shared" si="847"/>
        <v>0.92930216265211341</v>
      </c>
      <c r="V74" s="21">
        <f t="shared" si="847"/>
        <v>0.92762882094065657</v>
      </c>
      <c r="W74" s="21">
        <f t="shared" si="847"/>
        <v>0.92647984465045419</v>
      </c>
      <c r="X74" s="21">
        <f t="shared" si="847"/>
        <v>0.92581355268219878</v>
      </c>
      <c r="Y74" s="21">
        <f t="shared" si="847"/>
        <v>0.91731200617127728</v>
      </c>
      <c r="Z74" s="21">
        <f t="shared" si="847"/>
        <v>0.90922383597559031</v>
      </c>
      <c r="AA74" s="21">
        <f t="shared" si="847"/>
        <v>0.90151703711122133</v>
      </c>
      <c r="AB74" s="21">
        <f t="shared" si="847"/>
        <v>0.8941606092051031</v>
      </c>
      <c r="AC74" s="21">
        <f t="shared" si="847"/>
        <v>0.88712323117085434</v>
      </c>
      <c r="AD74" s="21">
        <f t="shared" si="847"/>
        <v>0.88037997044588334</v>
      </c>
      <c r="AE74" s="21">
        <f t="shared" si="847"/>
        <v>0.87390169843644327</v>
      </c>
      <c r="AF74" s="21">
        <f t="shared" si="847"/>
        <v>0.86766718447503666</v>
      </c>
      <c r="AG74" s="21">
        <f t="shared" si="847"/>
        <v>0.86165167811525656</v>
      </c>
      <c r="AH74" s="21">
        <f t="shared" si="847"/>
        <v>0.85583668898779741</v>
      </c>
      <c r="AI74" s="21">
        <f t="shared" si="847"/>
        <v>0.85020127940740897</v>
      </c>
      <c r="AJ74" s="21">
        <f t="shared" si="847"/>
        <v>0.84472922689293217</v>
      </c>
      <c r="AK74" s="21">
        <f t="shared" si="847"/>
        <v>0.83940301193232891</v>
      </c>
      <c r="AL74" s="21">
        <f t="shared" si="847"/>
        <v>0.83420884724318212</v>
      </c>
      <c r="AM74" s="21">
        <f t="shared" si="847"/>
        <v>0.82913097750678555</v>
      </c>
      <c r="AN74" s="21">
        <f t="shared" si="847"/>
        <v>0.8241590370275067</v>
      </c>
      <c r="AO74" s="21">
        <f t="shared" si="847"/>
        <v>0.81928024096160712</v>
      </c>
      <c r="AP74" s="21">
        <f t="shared" si="847"/>
        <v>0.81448466380411066</v>
      </c>
      <c r="AQ74" s="21">
        <f t="shared" si="847"/>
        <v>0.80976311307920978</v>
      </c>
      <c r="AR74" s="21">
        <f t="shared" si="847"/>
        <v>0.80510599334117705</v>
      </c>
      <c r="AS74" s="21">
        <f t="shared" si="847"/>
        <v>0.80050698324731195</v>
      </c>
      <c r="AT74" s="21">
        <f t="shared" si="847"/>
        <v>0.79595748475034467</v>
      </c>
      <c r="AU74" s="21">
        <f t="shared" si="847"/>
        <v>0.7914526649884287</v>
      </c>
      <c r="AV74" s="21">
        <f t="shared" si="847"/>
        <v>0.7869859877628449</v>
      </c>
      <c r="AW74" s="21">
        <f t="shared" si="847"/>
        <v>0.78255087954536828</v>
      </c>
      <c r="AX74" s="21">
        <f t="shared" si="847"/>
        <v>0.77814481990549966</v>
      </c>
      <c r="AY74" s="21">
        <f t="shared" si="847"/>
        <v>0.77376288541742178</v>
      </c>
      <c r="AZ74" s="21">
        <f t="shared" si="847"/>
        <v>0.76940005673815148</v>
      </c>
      <c r="BA74" s="21">
        <f t="shared" si="847"/>
        <v>0.76505520392988113</v>
      </c>
      <c r="BB74" s="21">
        <f t="shared" si="847"/>
        <v>0.76072453005754492</v>
      </c>
      <c r="BC74" s="21">
        <f t="shared" si="847"/>
        <v>0.75640420313310031</v>
      </c>
      <c r="BD74" s="21">
        <f t="shared" si="847"/>
        <v>0.75209398302704566</v>
      </c>
      <c r="BE74" s="21">
        <f t="shared" si="847"/>
        <v>0.74779089429042256</v>
      </c>
      <c r="BF74" s="21">
        <f t="shared" si="847"/>
        <v>0.74349200796606818</v>
      </c>
      <c r="BG74" s="21">
        <f t="shared" si="847"/>
        <v>0.73919820662879832</v>
      </c>
      <c r="BH74" s="21">
        <f t="shared" si="847"/>
        <v>0.73490713587018908</v>
      </c>
      <c r="BI74" s="21">
        <f t="shared" si="847"/>
        <v>0.7306165459858257</v>
      </c>
      <c r="BJ74" s="21">
        <f t="shared" si="847"/>
        <v>0.72632472800390313</v>
      </c>
      <c r="BK74" s="21">
        <f t="shared" si="847"/>
        <v>0.72203353295607975</v>
      </c>
      <c r="BL74" s="21">
        <f t="shared" si="847"/>
        <v>0.71774121598103069</v>
      </c>
      <c r="BM74" s="21">
        <f t="shared" si="847"/>
        <v>0.71344618244073088</v>
      </c>
      <c r="BN74" s="21">
        <f t="shared" si="847"/>
        <v>0.70914773983659696</v>
      </c>
      <c r="BO74" s="21">
        <f t="shared" ref="BO74:DZ74" si="848">sens/LN(2)*(BO72+BO73)/$E$9</f>
        <v>0.70484762945700152</v>
      </c>
      <c r="BP74" s="21">
        <f t="shared" si="848"/>
        <v>0.70054459768651967</v>
      </c>
      <c r="BQ74" s="21">
        <f t="shared" si="848"/>
        <v>0.6962374951442698</v>
      </c>
      <c r="BR74" s="21">
        <f t="shared" si="848"/>
        <v>0.69192636570293031</v>
      </c>
      <c r="BS74" s="21">
        <f t="shared" si="848"/>
        <v>0.68761263624652647</v>
      </c>
      <c r="BT74" s="21">
        <f t="shared" si="848"/>
        <v>0.68329538681505664</v>
      </c>
      <c r="BU74" s="21">
        <f t="shared" si="848"/>
        <v>0.67897376994215231</v>
      </c>
      <c r="BV74" s="21">
        <f t="shared" si="848"/>
        <v>0.67464855722470196</v>
      </c>
      <c r="BW74" s="21">
        <f t="shared" si="848"/>
        <v>0.67032108809512037</v>
      </c>
      <c r="BX74" s="21">
        <f t="shared" si="848"/>
        <v>0.66599066449443212</v>
      </c>
      <c r="BY74" s="21">
        <f t="shared" si="848"/>
        <v>0.66165663911170847</v>
      </c>
      <c r="BZ74" s="21">
        <f t="shared" si="848"/>
        <v>0.65731841096988541</v>
      </c>
      <c r="CA74" s="21">
        <f t="shared" si="848"/>
        <v>0.6529771087531463</v>
      </c>
      <c r="CB74" s="21">
        <f t="shared" si="848"/>
        <v>0.64863445136427922</v>
      </c>
      <c r="CC74" s="21">
        <f t="shared" si="848"/>
        <v>0.6442899195110422</v>
      </c>
      <c r="CD74" s="21">
        <f t="shared" si="848"/>
        <v>0.63994302681512738</v>
      </c>
      <c r="CE74" s="21">
        <f t="shared" si="848"/>
        <v>0.63559331703132216</v>
      </c>
      <c r="CF74" s="21">
        <f t="shared" si="848"/>
        <v>0.63124193681714358</v>
      </c>
      <c r="CG74" s="21">
        <f t="shared" si="848"/>
        <v>0.62689057312492436</v>
      </c>
      <c r="CH74" s="21">
        <f t="shared" si="848"/>
        <v>0.62253881357333452</v>
      </c>
      <c r="CI74" s="21">
        <f t="shared" si="848"/>
        <v>0.61818626763452578</v>
      </c>
      <c r="CJ74" s="21">
        <f t="shared" si="848"/>
        <v>0.61383256487581905</v>
      </c>
      <c r="CK74" s="21">
        <f t="shared" si="848"/>
        <v>0.60947875280595132</v>
      </c>
      <c r="CL74" s="21">
        <f t="shared" si="848"/>
        <v>0.60512635351153421</v>
      </c>
      <c r="CM74" s="21">
        <f t="shared" si="848"/>
        <v>0.60077501920152188</v>
      </c>
      <c r="CN74" s="21">
        <f t="shared" si="848"/>
        <v>0.59642441707199412</v>
      </c>
      <c r="CO74" s="21">
        <f t="shared" si="848"/>
        <v>0.59207422818629596</v>
      </c>
      <c r="CP74" s="21">
        <f t="shared" si="848"/>
        <v>0.58772538330691304</v>
      </c>
      <c r="CQ74" s="21">
        <f t="shared" si="848"/>
        <v>2.4057068873604415</v>
      </c>
      <c r="CR74" s="21">
        <f t="shared" si="848"/>
        <v>2.4046157377486566</v>
      </c>
      <c r="CS74" s="21">
        <f t="shared" si="848"/>
        <v>2.4035875802268816</v>
      </c>
      <c r="CT74" s="21">
        <f t="shared" si="848"/>
        <v>2.402620055639813</v>
      </c>
      <c r="CU74" s="21">
        <f t="shared" si="848"/>
        <v>2.4017120915612216</v>
      </c>
      <c r="CV74" s="21">
        <f t="shared" si="848"/>
        <v>2.4008630787214797</v>
      </c>
      <c r="CW74" s="21">
        <f t="shared" si="848"/>
        <v>2.4000708255378242</v>
      </c>
      <c r="CX74" s="21">
        <f t="shared" si="848"/>
        <v>2.3993332015086128</v>
      </c>
      <c r="CY74" s="21">
        <f t="shared" si="848"/>
        <v>2.3986481355305207</v>
      </c>
      <c r="CZ74" s="21">
        <f t="shared" si="848"/>
        <v>2.3980147660668325</v>
      </c>
      <c r="DA74" s="21">
        <f t="shared" si="848"/>
        <v>2.3974326640232984</v>
      </c>
      <c r="DB74" s="21">
        <f t="shared" si="848"/>
        <v>2.3968999029497344</v>
      </c>
      <c r="DC74" s="21">
        <f t="shared" si="848"/>
        <v>2.3964146099618713</v>
      </c>
      <c r="DD74" s="21">
        <f t="shared" si="848"/>
        <v>2.3959749643021135</v>
      </c>
      <c r="DE74" s="21">
        <f t="shared" si="848"/>
        <v>2.3955801928822194</v>
      </c>
      <c r="DF74" s="21">
        <f t="shared" si="848"/>
        <v>2.395229897513484</v>
      </c>
      <c r="DG74" s="21">
        <f t="shared" si="848"/>
        <v>2.3949223846770078</v>
      </c>
      <c r="DH74" s="21">
        <f t="shared" si="848"/>
        <v>2.3946560079629524</v>
      </c>
      <c r="DI74" s="21">
        <f t="shared" si="848"/>
        <v>2.3944291668211033</v>
      </c>
      <c r="DJ74" s="21">
        <f t="shared" si="848"/>
        <v>2.3942411586232666</v>
      </c>
      <c r="DK74" s="21">
        <f t="shared" si="848"/>
        <v>2.3940916027206409</v>
      </c>
      <c r="DL74" s="21">
        <f t="shared" si="848"/>
        <v>2.393979010955765</v>
      </c>
      <c r="DM74" s="21">
        <f t="shared" si="848"/>
        <v>2.3939019366538004</v>
      </c>
      <c r="DN74" s="21">
        <f t="shared" si="848"/>
        <v>2.3938589735273936</v>
      </c>
      <c r="DO74" s="21">
        <f t="shared" si="848"/>
        <v>2.393849642746694</v>
      </c>
      <c r="DP74" s="21">
        <f t="shared" si="848"/>
        <v>2.3938737935718879</v>
      </c>
      <c r="DQ74" s="21">
        <f t="shared" si="848"/>
        <v>2.3939301157233053</v>
      </c>
      <c r="DR74" s="21">
        <f t="shared" si="848"/>
        <v>2.3940173355140146</v>
      </c>
      <c r="DS74" s="21">
        <f t="shared" si="848"/>
        <v>2.3941342148838185</v>
      </c>
      <c r="DT74" s="21">
        <f t="shared" si="848"/>
        <v>2.3942804032709422</v>
      </c>
      <c r="DU74" s="21">
        <f t="shared" si="848"/>
        <v>2.3944558620905672</v>
      </c>
      <c r="DV74" s="21">
        <f t="shared" si="848"/>
        <v>2.394659436407895</v>
      </c>
      <c r="DW74" s="21">
        <f t="shared" si="848"/>
        <v>2.3948900035902714</v>
      </c>
      <c r="DX74" s="21">
        <f t="shared" si="848"/>
        <v>2.3951464724520268</v>
      </c>
      <c r="DY74" s="21">
        <f t="shared" si="848"/>
        <v>2.3954284883461168</v>
      </c>
      <c r="DZ74" s="21">
        <f t="shared" si="848"/>
        <v>2.3957359566652876</v>
      </c>
      <c r="EA74" s="21">
        <f t="shared" ref="EA74:GL74" si="849">sens/LN(2)*(EA72+EA73)/$E$9</f>
        <v>2.3960678605189694</v>
      </c>
      <c r="EB74" s="21">
        <f t="shared" si="849"/>
        <v>2.3964232115040454</v>
      </c>
      <c r="EC74" s="21">
        <f t="shared" si="849"/>
        <v>2.3968010489469682</v>
      </c>
      <c r="ED74" s="21">
        <f t="shared" si="849"/>
        <v>2.3972010087137829</v>
      </c>
      <c r="EE74" s="21">
        <f t="shared" si="849"/>
        <v>2.3976229386655219</v>
      </c>
      <c r="EF74" s="21">
        <f t="shared" si="849"/>
        <v>2.39806594471231</v>
      </c>
      <c r="EG74" s="21">
        <f t="shared" si="849"/>
        <v>2.39852915785321</v>
      </c>
      <c r="EH74" s="21">
        <f t="shared" si="849"/>
        <v>2.3990117335047048</v>
      </c>
      <c r="EI74" s="21">
        <f t="shared" si="849"/>
        <v>2.3995135041637656</v>
      </c>
      <c r="EJ74" s="21">
        <f t="shared" si="849"/>
        <v>2.4000345384596073</v>
      </c>
      <c r="EK74" s="21">
        <f t="shared" si="849"/>
        <v>2.4005740471148327</v>
      </c>
      <c r="EL74" s="21">
        <f t="shared" si="849"/>
        <v>2.4011312629872177</v>
      </c>
      <c r="EM74" s="21">
        <f t="shared" si="849"/>
        <v>2.4017054404741724</v>
      </c>
      <c r="EN74" s="21">
        <f t="shared" si="849"/>
        <v>2.4022965009160333</v>
      </c>
      <c r="EO74" s="21">
        <f t="shared" si="849"/>
        <v>2.4029045966345604</v>
      </c>
      <c r="EP74" s="21">
        <f t="shared" si="849"/>
        <v>2.4035290292635967</v>
      </c>
      <c r="EQ74" s="21">
        <f t="shared" si="849"/>
        <v>2.4041691199798811</v>
      </c>
      <c r="ER74" s="21">
        <f t="shared" si="849"/>
        <v>2.4048242089748983</v>
      </c>
      <c r="ES74" s="21">
        <f t="shared" si="849"/>
        <v>2.4054941510249459</v>
      </c>
      <c r="ET74" s="21">
        <f t="shared" si="849"/>
        <v>2.4061789806074612</v>
      </c>
      <c r="EU74" s="21">
        <f t="shared" si="849"/>
        <v>2.4068780811815462</v>
      </c>
      <c r="EV74" s="21">
        <f t="shared" si="849"/>
        <v>2.4075908534241366</v>
      </c>
      <c r="EW74" s="21">
        <f t="shared" si="849"/>
        <v>2.4083167147624986</v>
      </c>
      <c r="EX74" s="21">
        <f t="shared" si="849"/>
        <v>2.4090554556301687</v>
      </c>
      <c r="EY74" s="21">
        <f t="shared" si="849"/>
        <v>2.4098069985732855</v>
      </c>
      <c r="EZ74" s="21">
        <f t="shared" si="849"/>
        <v>2.4105708008483857</v>
      </c>
      <c r="FA74" s="21">
        <f t="shared" si="849"/>
        <v>2.41134633484323</v>
      </c>
      <c r="FB74" s="21">
        <f t="shared" si="849"/>
        <v>2.4121330876640243</v>
      </c>
      <c r="FC74" s="21">
        <f t="shared" si="849"/>
        <v>2.4129310511286999</v>
      </c>
      <c r="FD74" s="21">
        <f t="shared" si="849"/>
        <v>2.4137403907999793</v>
      </c>
      <c r="FE74" s="21">
        <f t="shared" si="849"/>
        <v>2.4145606249208482</v>
      </c>
      <c r="FF74" s="21">
        <f t="shared" si="849"/>
        <v>2.4153912850910904</v>
      </c>
      <c r="FG74" s="21">
        <f t="shared" si="849"/>
        <v>2.4162319159020345</v>
      </c>
      <c r="FH74" s="21">
        <f t="shared" si="849"/>
        <v>2.4170825822474988</v>
      </c>
      <c r="FI74" s="21">
        <f t="shared" si="849"/>
        <v>2.4179435267481812</v>
      </c>
      <c r="FJ74" s="21">
        <f t="shared" si="849"/>
        <v>2.418814319838047</v>
      </c>
      <c r="FK74" s="21">
        <f t="shared" si="849"/>
        <v>2.4196945437670121</v>
      </c>
      <c r="FL74" s="21">
        <f t="shared" si="849"/>
        <v>2.4205837922775308</v>
      </c>
      <c r="FM74" s="21">
        <f t="shared" si="849"/>
        <v>2.4214820146590657</v>
      </c>
      <c r="FN74" s="21">
        <f t="shared" si="849"/>
        <v>2.4223892832876897</v>
      </c>
      <c r="FO74" s="21">
        <f t="shared" si="849"/>
        <v>2.4233052170343887</v>
      </c>
      <c r="FP74" s="21">
        <f t="shared" si="849"/>
        <v>2.4242294451829429</v>
      </c>
      <c r="FQ74" s="21">
        <f t="shared" si="849"/>
        <v>2.4251616071445268</v>
      </c>
      <c r="FR74" s="21">
        <f t="shared" si="849"/>
        <v>2.4261015501978491</v>
      </c>
      <c r="FS74" s="21">
        <f t="shared" si="849"/>
        <v>2.4270491957232991</v>
      </c>
      <c r="FT74" s="21">
        <f t="shared" si="849"/>
        <v>2.4280042075649115</v>
      </c>
      <c r="FU74" s="21">
        <f t="shared" si="849"/>
        <v>2.4289662587019141</v>
      </c>
      <c r="FV74" s="21">
        <f t="shared" si="849"/>
        <v>2.4299350309978305</v>
      </c>
      <c r="FW74" s="21">
        <f t="shared" si="849"/>
        <v>2.4309107532253438</v>
      </c>
      <c r="FX74" s="21">
        <f t="shared" si="849"/>
        <v>2.4318934166853627</v>
      </c>
      <c r="FY74" s="21">
        <f t="shared" si="849"/>
        <v>2.4328827206890566</v>
      </c>
      <c r="FZ74" s="21">
        <f t="shared" si="849"/>
        <v>2.4338783726303395</v>
      </c>
      <c r="GA74" s="21">
        <f t="shared" si="849"/>
        <v>2.4348800877641743</v>
      </c>
      <c r="GB74" s="21">
        <f t="shared" si="849"/>
        <v>2.4358883623174226</v>
      </c>
      <c r="GC74" s="21">
        <f t="shared" si="849"/>
        <v>2.4369030453457046</v>
      </c>
      <c r="GD74" s="21">
        <f t="shared" si="849"/>
        <v>2.4379238660869227</v>
      </c>
      <c r="GE74" s="21">
        <f t="shared" si="849"/>
        <v>2.4389505609578737</v>
      </c>
      <c r="GF74" s="21">
        <f t="shared" si="849"/>
        <v>2.4399829148192982</v>
      </c>
      <c r="GG74" s="21">
        <f t="shared" si="849"/>
        <v>2.4410211833897968</v>
      </c>
      <c r="GH74" s="21">
        <f t="shared" si="849"/>
        <v>2.442065118323073</v>
      </c>
      <c r="GI74" s="21">
        <f t="shared" si="849"/>
        <v>2.4431144777884697</v>
      </c>
      <c r="GJ74" s="21">
        <f t="shared" si="849"/>
        <v>2.4441690262932023</v>
      </c>
      <c r="GK74" s="21">
        <f t="shared" si="849"/>
        <v>2.4452286023455452</v>
      </c>
      <c r="GL74" s="21">
        <f t="shared" si="849"/>
        <v>2.4462931467404223</v>
      </c>
      <c r="GM74" s="21">
        <f t="shared" ref="GM74:IT74" si="850">sens/LN(2)*(GM72+GM73)/$E$9</f>
        <v>2.4473624398017213</v>
      </c>
      <c r="GN74" s="21">
        <f t="shared" si="850"/>
        <v>2.448436434776875</v>
      </c>
      <c r="GO74" s="21">
        <f t="shared" si="850"/>
        <v>2.4495151111835951</v>
      </c>
      <c r="GP74" s="21">
        <f t="shared" si="850"/>
        <v>2.450598262689696</v>
      </c>
      <c r="GQ74" s="21">
        <f t="shared" si="850"/>
        <v>2.4516859065522749</v>
      </c>
      <c r="GR74" s="21">
        <f t="shared" si="850"/>
        <v>2.4527779645577694</v>
      </c>
      <c r="GS74" s="21">
        <f t="shared" si="850"/>
        <v>2.453874242748852</v>
      </c>
      <c r="GT74" s="21">
        <f t="shared" si="850"/>
        <v>2.4549747986011381</v>
      </c>
      <c r="GU74" s="21">
        <f t="shared" si="850"/>
        <v>2.4560794986355825</v>
      </c>
      <c r="GV74" s="21">
        <f t="shared" si="850"/>
        <v>2.4571881605678869</v>
      </c>
      <c r="GW74" s="21">
        <f t="shared" si="850"/>
        <v>2.4527911128769766</v>
      </c>
      <c r="GX74" s="21">
        <f t="shared" si="850"/>
        <v>2.4484529559102417</v>
      </c>
      <c r="GY74" s="21">
        <f t="shared" si="850"/>
        <v>2.4441727098075203</v>
      </c>
      <c r="GZ74" s="21">
        <f t="shared" si="850"/>
        <v>2.4399494148671761</v>
      </c>
      <c r="HA74" s="21">
        <f t="shared" si="850"/>
        <v>2.4357821310824281</v>
      </c>
      <c r="HB74" s="21">
        <f t="shared" si="850"/>
        <v>2.431669937688119</v>
      </c>
      <c r="HC74" s="21">
        <f t="shared" si="850"/>
        <v>2.4276119327176722</v>
      </c>
      <c r="HD74" s="21">
        <f t="shared" si="850"/>
        <v>2.4236072325701312</v>
      </c>
      <c r="HE74" s="21">
        <f t="shared" si="850"/>
        <v>2.4196549715870348</v>
      </c>
      <c r="HF74" s="21">
        <f t="shared" si="850"/>
        <v>2.4157543016389735</v>
      </c>
      <c r="HG74" s="21">
        <f t="shared" si="850"/>
        <v>2.4119043917216416</v>
      </c>
      <c r="HH74" s="21">
        <f t="shared" si="850"/>
        <v>2.4081044275611969</v>
      </c>
      <c r="HI74" s="21">
        <f t="shared" si="850"/>
        <v>2.404353611228752</v>
      </c>
      <c r="HJ74" s="21">
        <f t="shared" si="850"/>
        <v>2.4006511607638217</v>
      </c>
      <c r="HK74" s="21">
        <f t="shared" si="850"/>
        <v>2.3969963098065352</v>
      </c>
      <c r="HL74" s="21">
        <f t="shared" si="850"/>
        <v>2.3933883072384496</v>
      </c>
      <c r="HM74" s="21">
        <f t="shared" si="850"/>
        <v>2.389826416831788</v>
      </c>
      <c r="HN74" s="21">
        <f t="shared" si="850"/>
        <v>2.3863099169069266</v>
      </c>
      <c r="HO74" s="21">
        <f t="shared" si="850"/>
        <v>2.3828380999979548</v>
      </c>
      <c r="HP74" s="21">
        <f t="shared" si="850"/>
        <v>2.3794102725261519</v>
      </c>
      <c r="HQ74" s="21">
        <f t="shared" si="850"/>
        <v>2.3760257544812009</v>
      </c>
      <c r="HR74" s="21">
        <f t="shared" si="850"/>
        <v>2.3726838791099856</v>
      </c>
      <c r="HS74" s="21">
        <f t="shared" si="850"/>
        <v>2.3693839926127982</v>
      </c>
      <c r="HT74" s="21">
        <f t="shared" si="850"/>
        <v>2.3661254538467995</v>
      </c>
      <c r="HU74" s="21">
        <f t="shared" si="850"/>
        <v>2.3629076340365889</v>
      </c>
      <c r="HV74" s="21">
        <f t="shared" si="850"/>
        <v>2.3597299164916969</v>
      </c>
      <c r="HW74" s="21">
        <f t="shared" si="850"/>
        <v>2.3565916963308697</v>
      </c>
      <c r="HX74" s="21">
        <f t="shared" si="850"/>
        <v>2.3534923802130043</v>
      </c>
      <c r="HY74" s="21">
        <f t="shared" si="850"/>
        <v>2.3504313860745474</v>
      </c>
      <c r="HZ74" s="21">
        <f t="shared" si="850"/>
        <v>2.3474081428732596</v>
      </c>
      <c r="IA74" s="21">
        <f t="shared" si="850"/>
        <v>2.344422090338151</v>
      </c>
      <c r="IB74" s="21">
        <f t="shared" si="850"/>
        <v>2.3414726787254989</v>
      </c>
      <c r="IC74" s="21">
        <f t="shared" si="850"/>
        <v>2.3385593685807557</v>
      </c>
      <c r="ID74" s="21">
        <f t="shared" si="850"/>
        <v>2.3356816305062655</v>
      </c>
      <c r="IE74" s="21">
        <f t="shared" si="850"/>
        <v>2.3328389449345988</v>
      </c>
      <c r="IF74" s="21">
        <f t="shared" si="850"/>
        <v>2.3300308019074261</v>
      </c>
      <c r="IG74" s="21">
        <f t="shared" si="850"/>
        <v>2.3272567008597602</v>
      </c>
      <c r="IH74" s="21">
        <f t="shared" si="850"/>
        <v>2.3245161504094689</v>
      </c>
      <c r="II74" s="21">
        <f t="shared" si="850"/>
        <v>2.321808668151915</v>
      </c>
      <c r="IJ74" s="21">
        <f t="shared" si="850"/>
        <v>2.319133780459615</v>
      </c>
      <c r="IK74" s="21">
        <f t="shared" si="850"/>
        <v>2.3164910222867898</v>
      </c>
      <c r="IL74" s="21">
        <f t="shared" si="850"/>
        <v>2.3138799369786898</v>
      </c>
      <c r="IM74" s="21">
        <f t="shared" si="850"/>
        <v>2.3113000760855886</v>
      </c>
      <c r="IN74" s="21">
        <f t="shared" si="850"/>
        <v>2.3087509991813229</v>
      </c>
      <c r="IO74" s="21">
        <f t="shared" si="850"/>
        <v>2.3062322736862675</v>
      </c>
      <c r="IP74" s="21">
        <f t="shared" si="850"/>
        <v>2.3037434746946563</v>
      </c>
      <c r="IQ74" s="21">
        <f t="shared" si="850"/>
        <v>2.3012841848061161</v>
      </c>
      <c r="IR74" s="21">
        <f t="shared" si="850"/>
        <v>2.298853993961337</v>
      </c>
      <c r="IS74" s="21">
        <f t="shared" si="850"/>
        <v>2.2964524992817577</v>
      </c>
      <c r="IT74" s="67">
        <f t="shared" si="850"/>
        <v>2.2940793049131738</v>
      </c>
    </row>
    <row r="75" spans="1:254" x14ac:dyDescent="0.25">
      <c r="A75" s="96" t="s">
        <v>96</v>
      </c>
      <c r="B75" s="17" t="s">
        <v>24</v>
      </c>
      <c r="C75" s="13">
        <f t="shared" ref="C75:BN75" si="851">C42/( 1 + (Ocean_Prop/RLO) - Ocean_Prop ) + $O16</f>
        <v>1</v>
      </c>
      <c r="D75" s="13">
        <f t="shared" si="851"/>
        <v>1.0359573140312743</v>
      </c>
      <c r="E75" s="13">
        <f t="shared" si="851"/>
        <v>1.0661080339316067</v>
      </c>
      <c r="F75" s="13">
        <f t="shared" si="851"/>
        <v>1.0908839784075337</v>
      </c>
      <c r="G75" s="13">
        <f t="shared" si="851"/>
        <v>1.1106582240367728</v>
      </c>
      <c r="H75" s="13">
        <f t="shared" si="851"/>
        <v>1.1257587290037603</v>
      </c>
      <c r="I75" s="13">
        <f t="shared" si="851"/>
        <v>1.136478121836179</v>
      </c>
      <c r="J75" s="13">
        <f t="shared" si="851"/>
        <v>1.1465127390113816</v>
      </c>
      <c r="K75" s="13">
        <f t="shared" si="851"/>
        <v>1.1559157599567877</v>
      </c>
      <c r="L75" s="13">
        <f t="shared" si="851"/>
        <v>1.1647379257473307</v>
      </c>
      <c r="M75" s="13">
        <f t="shared" si="851"/>
        <v>1.1730274413968171</v>
      </c>
      <c r="N75" s="13">
        <f t="shared" si="851"/>
        <v>1.1808299670702278</v>
      </c>
      <c r="O75" s="13">
        <f t="shared" si="851"/>
        <v>1.1881888967709016</v>
      </c>
      <c r="P75" s="13">
        <f t="shared" si="851"/>
        <v>1.1951450453982697</v>
      </c>
      <c r="Q75" s="13">
        <f t="shared" si="851"/>
        <v>1.2017365831839073</v>
      </c>
      <c r="R75" s="13">
        <f t="shared" si="851"/>
        <v>1.2079989943169915</v>
      </c>
      <c r="S75" s="13">
        <f t="shared" si="851"/>
        <v>1.2139655826766793</v>
      </c>
      <c r="T75" s="13">
        <f t="shared" si="851"/>
        <v>1.21966713292028</v>
      </c>
      <c r="U75" s="13">
        <f t="shared" si="851"/>
        <v>1.2251320500419927</v>
      </c>
      <c r="V75" s="13">
        <f t="shared" si="851"/>
        <v>1.2303866615090251</v>
      </c>
      <c r="W75" s="13">
        <f t="shared" si="851"/>
        <v>1.2354551471900188</v>
      </c>
      <c r="X75" s="13">
        <f t="shared" si="851"/>
        <v>1.2403595576514219</v>
      </c>
      <c r="Y75" s="13">
        <f t="shared" si="851"/>
        <v>1.2448304248776247</v>
      </c>
      <c r="Z75" s="13">
        <f t="shared" si="851"/>
        <v>1.2488942473056757</v>
      </c>
      <c r="AA75" s="13">
        <f t="shared" si="851"/>
        <v>1.2525756680803413</v>
      </c>
      <c r="AB75" s="13">
        <f t="shared" si="851"/>
        <v>1.2558975617178301</v>
      </c>
      <c r="AC75" s="13">
        <f t="shared" si="851"/>
        <v>1.2588810720114876</v>
      </c>
      <c r="AD75" s="13">
        <f t="shared" si="851"/>
        <v>1.2615458835291584</v>
      </c>
      <c r="AE75" s="13">
        <f t="shared" si="851"/>
        <v>1.2639101153926555</v>
      </c>
      <c r="AF75" s="13">
        <f t="shared" si="851"/>
        <v>1.2659906409735533</v>
      </c>
      <c r="AG75" s="13">
        <f t="shared" si="851"/>
        <v>1.2678029993943727</v>
      </c>
      <c r="AH75" s="13">
        <f t="shared" si="851"/>
        <v>1.2693616515220165</v>
      </c>
      <c r="AI75" s="13">
        <f t="shared" si="851"/>
        <v>1.2706799243245543</v>
      </c>
      <c r="AJ75" s="13">
        <f t="shared" si="851"/>
        <v>1.2717702072707302</v>
      </c>
      <c r="AK75" s="13">
        <f t="shared" si="851"/>
        <v>1.2726439330066797</v>
      </c>
      <c r="AL75" s="13">
        <f t="shared" si="851"/>
        <v>1.2733117344593958</v>
      </c>
      <c r="AM75" s="13">
        <f t="shared" si="851"/>
        <v>1.2737833982194167</v>
      </c>
      <c r="AN75" s="13">
        <f t="shared" si="851"/>
        <v>1.2740680765402295</v>
      </c>
      <c r="AO75" s="13">
        <f t="shared" si="851"/>
        <v>1.274174220350726</v>
      </c>
      <c r="AP75" s="13">
        <f t="shared" si="851"/>
        <v>1.2741096987345217</v>
      </c>
      <c r="AQ75" s="13">
        <f t="shared" si="851"/>
        <v>1.2738818407266819</v>
      </c>
      <c r="AR75" s="13">
        <f t="shared" si="851"/>
        <v>1.2734974362198923</v>
      </c>
      <c r="AS75" s="13">
        <f t="shared" si="851"/>
        <v>1.2729628654450025</v>
      </c>
      <c r="AT75" s="13">
        <f t="shared" si="851"/>
        <v>1.2722840307250514</v>
      </c>
      <c r="AU75" s="13">
        <f t="shared" si="851"/>
        <v>1.2714665014298669</v>
      </c>
      <c r="AV75" s="13">
        <f t="shared" si="851"/>
        <v>1.2705154636521645</v>
      </c>
      <c r="AW75" s="13">
        <f t="shared" si="851"/>
        <v>1.2694357295471936</v>
      </c>
      <c r="AX75" s="13">
        <f t="shared" si="851"/>
        <v>1.268231889468912</v>
      </c>
      <c r="AY75" s="13">
        <f t="shared" si="851"/>
        <v>1.2669082340895368</v>
      </c>
      <c r="AZ75" s="13">
        <f t="shared" si="851"/>
        <v>1.2654687593683989</v>
      </c>
      <c r="BA75" s="13">
        <f t="shared" si="851"/>
        <v>1.2639173107628461</v>
      </c>
      <c r="BB75" s="13">
        <f t="shared" si="851"/>
        <v>1.2622574941344886</v>
      </c>
      <c r="BC75" s="13">
        <f t="shared" si="851"/>
        <v>1.2604926811778401</v>
      </c>
      <c r="BD75" s="13">
        <f t="shared" si="851"/>
        <v>1.2586261415434143</v>
      </c>
      <c r="BE75" s="13">
        <f t="shared" si="851"/>
        <v>1.2566609500086356</v>
      </c>
      <c r="BF75" s="13">
        <f t="shared" si="851"/>
        <v>1.2545999935162426</v>
      </c>
      <c r="BG75" s="13">
        <f t="shared" si="851"/>
        <v>1.2524461096932555</v>
      </c>
      <c r="BH75" s="13">
        <f t="shared" si="851"/>
        <v>1.2502019750125457</v>
      </c>
      <c r="BI75" s="13">
        <f t="shared" si="851"/>
        <v>1.2478701129306002</v>
      </c>
      <c r="BJ75" s="13">
        <f t="shared" si="851"/>
        <v>1.2454529170486466</v>
      </c>
      <c r="BK75" s="13">
        <f t="shared" si="851"/>
        <v>1.2429527792244992</v>
      </c>
      <c r="BL75" s="13">
        <f t="shared" si="851"/>
        <v>1.2403719638605739</v>
      </c>
      <c r="BM75" s="13">
        <f t="shared" si="851"/>
        <v>1.2377126166976631</v>
      </c>
      <c r="BN75" s="13">
        <f t="shared" si="851"/>
        <v>1.2349767996614907</v>
      </c>
      <c r="BO75" s="13">
        <f t="shared" ref="BO75:DZ75" si="852">BO42/( 1 + (Ocean_Prop/RLO) - Ocean_Prop ) + $O16</f>
        <v>1.2321665783082758</v>
      </c>
      <c r="BP75" s="13">
        <f t="shared" si="852"/>
        <v>1.2292839169820928</v>
      </c>
      <c r="BQ75" s="13">
        <f t="shared" si="852"/>
        <v>1.2263306852713822</v>
      </c>
      <c r="BR75" s="13">
        <f t="shared" si="852"/>
        <v>1.2233087023727736</v>
      </c>
      <c r="BS75" s="13">
        <f t="shared" si="852"/>
        <v>1.2202197868592068</v>
      </c>
      <c r="BT75" s="13">
        <f t="shared" si="852"/>
        <v>1.2170656746202697</v>
      </c>
      <c r="BU75" s="13">
        <f t="shared" si="852"/>
        <v>1.2138480236939995</v>
      </c>
      <c r="BV75" s="13">
        <f t="shared" si="852"/>
        <v>1.2105684730532003</v>
      </c>
      <c r="BW75" s="13">
        <f t="shared" si="852"/>
        <v>1.2072286629940705</v>
      </c>
      <c r="BX75" s="13">
        <f t="shared" si="852"/>
        <v>1.2038301638415581</v>
      </c>
      <c r="BY75" s="13">
        <f t="shared" si="852"/>
        <v>1.2003744796675793</v>
      </c>
      <c r="BZ75" s="13">
        <f t="shared" si="852"/>
        <v>1.1968630517515884</v>
      </c>
      <c r="CA75" s="13">
        <f t="shared" si="852"/>
        <v>1.1932973208166242</v>
      </c>
      <c r="CB75" s="13">
        <f t="shared" si="852"/>
        <v>1.189678747686683</v>
      </c>
      <c r="CC75" s="13">
        <f t="shared" si="852"/>
        <v>1.1860087344512638</v>
      </c>
      <c r="CD75" s="13">
        <f t="shared" si="852"/>
        <v>1.1822886272477782</v>
      </c>
      <c r="CE75" s="13">
        <f t="shared" si="852"/>
        <v>1.1785197188694274</v>
      </c>
      <c r="CF75" s="13">
        <f t="shared" si="852"/>
        <v>1.1747033063056591</v>
      </c>
      <c r="CG75" s="13">
        <f t="shared" si="852"/>
        <v>1.1708407095215396</v>
      </c>
      <c r="CH75" s="13">
        <f t="shared" si="852"/>
        <v>1.1669331973989039</v>
      </c>
      <c r="CI75" s="13">
        <f t="shared" si="852"/>
        <v>1.1629819899194374</v>
      </c>
      <c r="CJ75" s="13">
        <f t="shared" si="852"/>
        <v>1.1589882602256307</v>
      </c>
      <c r="CK75" s="13">
        <f t="shared" si="852"/>
        <v>1.1549531855118518</v>
      </c>
      <c r="CL75" s="13">
        <f t="shared" si="852"/>
        <v>1.1508779635093835</v>
      </c>
      <c r="CM75" s="13">
        <f t="shared" si="852"/>
        <v>1.1467637465201532</v>
      </c>
      <c r="CN75" s="13">
        <f t="shared" si="852"/>
        <v>1.1426116432026425</v>
      </c>
      <c r="CO75" s="13">
        <f t="shared" si="852"/>
        <v>1.1384227202690311</v>
      </c>
      <c r="CP75" s="13">
        <f t="shared" si="852"/>
        <v>1.1341980473563773</v>
      </c>
      <c r="CQ75" s="13">
        <f t="shared" si="852"/>
        <v>1.1936716056585726</v>
      </c>
      <c r="CR75" s="13">
        <f t="shared" si="852"/>
        <v>1.2514551766988353</v>
      </c>
      <c r="CS75" s="13">
        <f t="shared" si="852"/>
        <v>1.3075979014406502</v>
      </c>
      <c r="CT75" s="13">
        <f t="shared" si="852"/>
        <v>1.3621474734926304</v>
      </c>
      <c r="CU75" s="13">
        <f t="shared" si="852"/>
        <v>1.4151502243087546</v>
      </c>
      <c r="CV75" s="13">
        <f t="shared" si="852"/>
        <v>1.4666511772191588</v>
      </c>
      <c r="CW75" s="13">
        <f t="shared" si="852"/>
        <v>1.5166940284233474</v>
      </c>
      <c r="CX75" s="13">
        <f t="shared" si="852"/>
        <v>1.5653211859862994</v>
      </c>
      <c r="CY75" s="13">
        <f t="shared" si="852"/>
        <v>1.6125738076926364</v>
      </c>
      <c r="CZ75" s="13">
        <f t="shared" si="852"/>
        <v>1.6584918780746576</v>
      </c>
      <c r="DA75" s="13">
        <f t="shared" si="852"/>
        <v>1.7031142561223573</v>
      </c>
      <c r="DB75" s="13">
        <f t="shared" si="852"/>
        <v>1.7464786541768336</v>
      </c>
      <c r="DC75" s="13">
        <f t="shared" si="852"/>
        <v>1.788621671650837</v>
      </c>
      <c r="DD75" s="13">
        <f t="shared" si="852"/>
        <v>1.8295788277624292</v>
      </c>
      <c r="DE75" s="13">
        <f t="shared" si="852"/>
        <v>1.8693846281769466</v>
      </c>
      <c r="DF75" s="13">
        <f t="shared" si="852"/>
        <v>1.9080726062690336</v>
      </c>
      <c r="DG75" s="13">
        <f t="shared" si="852"/>
        <v>1.9456753048251363</v>
      </c>
      <c r="DH75" s="13">
        <f t="shared" si="852"/>
        <v>1.9822243052037856</v>
      </c>
      <c r="DI75" s="13">
        <f t="shared" si="852"/>
        <v>2.0177502556422824</v>
      </c>
      <c r="DJ75" s="13">
        <f t="shared" si="852"/>
        <v>2.0522829285766604</v>
      </c>
      <c r="DK75" s="13">
        <f t="shared" si="852"/>
        <v>2.0858512562269977</v>
      </c>
      <c r="DL75" s="13">
        <f t="shared" si="852"/>
        <v>2.1184833152003986</v>
      </c>
      <c r="DM75" s="13">
        <f t="shared" si="852"/>
        <v>2.15020635170568</v>
      </c>
      <c r="DN75" s="13">
        <f t="shared" si="852"/>
        <v>2.1810468060294479</v>
      </c>
      <c r="DO75" s="13">
        <f t="shared" si="852"/>
        <v>2.21103036735617</v>
      </c>
      <c r="DP75" s="13">
        <f t="shared" si="852"/>
        <v>2.2401820061037889</v>
      </c>
      <c r="DQ75" s="13">
        <f t="shared" si="852"/>
        <v>2.2685259533338469</v>
      </c>
      <c r="DR75" s="13">
        <f t="shared" si="852"/>
        <v>2.2960857225662332</v>
      </c>
      <c r="DS75" s="13">
        <f t="shared" si="852"/>
        <v>2.3228841309542636</v>
      </c>
      <c r="DT75" s="13">
        <f t="shared" si="852"/>
        <v>2.3489433496644425</v>
      </c>
      <c r="DU75" s="13">
        <f t="shared" si="852"/>
        <v>2.3742849327290578</v>
      </c>
      <c r="DV75" s="13">
        <f t="shared" si="852"/>
        <v>2.3989297951440536</v>
      </c>
      <c r="DW75" s="13">
        <f t="shared" si="852"/>
        <v>2.4228982317474186</v>
      </c>
      <c r="DX75" s="13">
        <f t="shared" si="852"/>
        <v>2.4462099355433384</v>
      </c>
      <c r="DY75" s="13">
        <f t="shared" si="852"/>
        <v>2.4688840401768233</v>
      </c>
      <c r="DZ75" s="13">
        <f t="shared" si="852"/>
        <v>2.4909391445638804</v>
      </c>
      <c r="EA75" s="13">
        <f t="shared" ref="EA75:GL75" si="853">EA42/( 1 + (Ocean_Prop/RLO) - Ocean_Prop ) + $O16</f>
        <v>2.512393295487815</v>
      </c>
      <c r="EB75" s="13">
        <f t="shared" si="853"/>
        <v>2.5332640039305301</v>
      </c>
      <c r="EC75" s="13">
        <f t="shared" si="853"/>
        <v>2.5535682609237442</v>
      </c>
      <c r="ED75" s="13">
        <f t="shared" si="853"/>
        <v>2.573322572853133</v>
      </c>
      <c r="EE75" s="13">
        <f t="shared" si="853"/>
        <v>2.5925429823331272</v>
      </c>
      <c r="EF75" s="13">
        <f t="shared" si="853"/>
        <v>2.6112450551392454</v>
      </c>
      <c r="EG75" s="13">
        <f t="shared" si="853"/>
        <v>2.6294438943293255</v>
      </c>
      <c r="EH75" s="13">
        <f t="shared" si="853"/>
        <v>2.6471541539490602</v>
      </c>
      <c r="EI75" s="13">
        <f t="shared" si="853"/>
        <v>2.6643900751826877</v>
      </c>
      <c r="EJ75" s="13">
        <f t="shared" si="853"/>
        <v>2.6811655060781923</v>
      </c>
      <c r="EK75" s="13">
        <f t="shared" si="853"/>
        <v>2.6974938824624557</v>
      </c>
      <c r="EL75" s="13">
        <f t="shared" si="853"/>
        <v>2.7133882401644791</v>
      </c>
      <c r="EM75" s="13">
        <f t="shared" si="853"/>
        <v>2.7288612268782892</v>
      </c>
      <c r="EN75" s="13">
        <f t="shared" si="853"/>
        <v>2.7439251362682708</v>
      </c>
      <c r="EO75" s="13">
        <f t="shared" si="853"/>
        <v>2.7585919258802249</v>
      </c>
      <c r="EP75" s="13">
        <f t="shared" si="853"/>
        <v>2.7728731967253668</v>
      </c>
      <c r="EQ75" s="13">
        <f t="shared" si="853"/>
        <v>2.7867802038662433</v>
      </c>
      <c r="ER75" s="13">
        <f t="shared" si="853"/>
        <v>2.8003238666901624</v>
      </c>
      <c r="ES75" s="13">
        <f t="shared" si="853"/>
        <v>2.8135147962290343</v>
      </c>
      <c r="ET75" s="13">
        <f t="shared" si="853"/>
        <v>2.8263633100084204</v>
      </c>
      <c r="EU75" s="13">
        <f t="shared" si="853"/>
        <v>2.83887941743113</v>
      </c>
      <c r="EV75" s="13">
        <f t="shared" si="853"/>
        <v>2.8510728289372214</v>
      </c>
      <c r="EW75" s="13">
        <f t="shared" si="853"/>
        <v>2.862952964893251</v>
      </c>
      <c r="EX75" s="13">
        <f t="shared" si="853"/>
        <v>2.874528976694084</v>
      </c>
      <c r="EY75" s="13">
        <f t="shared" si="853"/>
        <v>2.8858097588537714</v>
      </c>
      <c r="EZ75" s="13">
        <f t="shared" si="853"/>
        <v>2.8968039398674534</v>
      </c>
      <c r="FA75" s="13">
        <f t="shared" si="853"/>
        <v>2.9075198901289934</v>
      </c>
      <c r="FB75" s="13">
        <f t="shared" si="853"/>
        <v>2.9179657296142674</v>
      </c>
      <c r="FC75" s="13">
        <f t="shared" si="853"/>
        <v>2.9281493524877642</v>
      </c>
      <c r="FD75" s="13">
        <f t="shared" si="853"/>
        <v>2.9380784394507335</v>
      </c>
      <c r="FE75" s="13">
        <f t="shared" si="853"/>
        <v>2.9477604410310057</v>
      </c>
      <c r="FF75" s="13">
        <f t="shared" si="853"/>
        <v>2.9572025844429892</v>
      </c>
      <c r="FG75" s="13">
        <f t="shared" si="853"/>
        <v>2.9664118802443631</v>
      </c>
      <c r="FH75" s="13">
        <f t="shared" si="853"/>
        <v>2.9753951465502473</v>
      </c>
      <c r="FI75" s="13">
        <f t="shared" si="853"/>
        <v>2.9841590205938298</v>
      </c>
      <c r="FJ75" s="13">
        <f t="shared" si="853"/>
        <v>2.9927099402415842</v>
      </c>
      <c r="FK75" s="13">
        <f t="shared" si="853"/>
        <v>3.0010541499437533</v>
      </c>
      <c r="FL75" s="13">
        <f t="shared" si="853"/>
        <v>3.0091977065082438</v>
      </c>
      <c r="FM75" s="13">
        <f t="shared" si="853"/>
        <v>3.0171464967468995</v>
      </c>
      <c r="FN75" s="13">
        <f t="shared" si="853"/>
        <v>3.0249062465017431</v>
      </c>
      <c r="FO75" s="13">
        <f t="shared" si="853"/>
        <v>3.032482509255181</v>
      </c>
      <c r="FP75" s="13">
        <f t="shared" si="853"/>
        <v>3.0398806712813133</v>
      </c>
      <c r="FQ75" s="13">
        <f t="shared" si="853"/>
        <v>3.0471059566441863</v>
      </c>
      <c r="FR75" s="13">
        <f t="shared" si="853"/>
        <v>3.0541634389728576</v>
      </c>
      <c r="FS75" s="13">
        <f t="shared" si="853"/>
        <v>3.0610580482311822</v>
      </c>
      <c r="FT75" s="13">
        <f t="shared" si="853"/>
        <v>3.0677945657010768</v>
      </c>
      <c r="FU75" s="13">
        <f t="shared" si="853"/>
        <v>3.0743776284315216</v>
      </c>
      <c r="FV75" s="13">
        <f t="shared" si="853"/>
        <v>3.0808117335552159</v>
      </c>
      <c r="FW75" s="13">
        <f t="shared" si="853"/>
        <v>3.0871012613018753</v>
      </c>
      <c r="FX75" s="13">
        <f t="shared" si="853"/>
        <v>3.0932504699399259</v>
      </c>
      <c r="FY75" s="13">
        <f t="shared" si="853"/>
        <v>3.099263488952015</v>
      </c>
      <c r="FZ75" s="13">
        <f t="shared" si="853"/>
        <v>3.1051443228946045</v>
      </c>
      <c r="GA75" s="13">
        <f t="shared" si="853"/>
        <v>3.1108968551426139</v>
      </c>
      <c r="GB75" s="13">
        <f t="shared" si="853"/>
        <v>3.1165248785683306</v>
      </c>
      <c r="GC75" s="13">
        <f t="shared" si="853"/>
        <v>3.1220320754212998</v>
      </c>
      <c r="GD75" s="13">
        <f t="shared" si="853"/>
        <v>3.1274220162103452</v>
      </c>
      <c r="GE75" s="13">
        <f t="shared" si="853"/>
        <v>3.1326981630581434</v>
      </c>
      <c r="GF75" s="13">
        <f t="shared" si="853"/>
        <v>3.1378638744057992</v>
      </c>
      <c r="GG75" s="13">
        <f t="shared" si="853"/>
        <v>3.142922424359984</v>
      </c>
      <c r="GH75" s="13">
        <f t="shared" si="853"/>
        <v>3.1478769874064199</v>
      </c>
      <c r="GI75" s="13">
        <f t="shared" si="853"/>
        <v>3.1527306414046317</v>
      </c>
      <c r="GJ75" s="13">
        <f t="shared" si="853"/>
        <v>3.1574863704933169</v>
      </c>
      <c r="GK75" s="13">
        <f t="shared" si="853"/>
        <v>3.1621470702814225</v>
      </c>
      <c r="GL75" s="13">
        <f t="shared" si="853"/>
        <v>3.1667155538842868</v>
      </c>
      <c r="GM75" s="13">
        <f t="shared" ref="GM75:IT75" si="854">GM42/( 1 + (Ocean_Prop/RLO) - Ocean_Prop ) + $O16</f>
        <v>3.1711945486026214</v>
      </c>
      <c r="GN75" s="13">
        <f t="shared" si="854"/>
        <v>3.1755867043536479</v>
      </c>
      <c r="GO75" s="13">
        <f t="shared" si="854"/>
        <v>3.1798945967391199</v>
      </c>
      <c r="GP75" s="13">
        <f t="shared" si="854"/>
        <v>3.1841207226095762</v>
      </c>
      <c r="GQ75" s="13">
        <f t="shared" si="854"/>
        <v>3.1882675100712521</v>
      </c>
      <c r="GR75" s="13">
        <f t="shared" si="854"/>
        <v>3.1923373170564635</v>
      </c>
      <c r="GS75" s="13">
        <f t="shared" si="854"/>
        <v>3.1963324292246815</v>
      </c>
      <c r="GT75" s="13">
        <f t="shared" si="854"/>
        <v>3.2002550707632968</v>
      </c>
      <c r="GU75" s="13">
        <f t="shared" si="854"/>
        <v>3.2041073994166291</v>
      </c>
      <c r="GV75" s="13">
        <f t="shared" si="854"/>
        <v>3.2078915066244456</v>
      </c>
      <c r="GW75" s="13">
        <f t="shared" si="854"/>
        <v>3.2114167340948332</v>
      </c>
      <c r="GX75" s="13">
        <f t="shared" si="854"/>
        <v>3.2146923315918956</v>
      </c>
      <c r="GY75" s="13">
        <f t="shared" si="854"/>
        <v>3.2177272577066334</v>
      </c>
      <c r="GZ75" s="13">
        <f t="shared" si="854"/>
        <v>3.2205301886490356</v>
      </c>
      <c r="HA75" s="13">
        <f t="shared" si="854"/>
        <v>3.223109526779758</v>
      </c>
      <c r="HB75" s="13">
        <f t="shared" si="854"/>
        <v>3.2254734088889943</v>
      </c>
      <c r="HC75" s="13">
        <f t="shared" si="854"/>
        <v>3.2276297142299124</v>
      </c>
      <c r="HD75" s="13">
        <f t="shared" si="854"/>
        <v>3.2295860723138272</v>
      </c>
      <c r="HE75" s="13">
        <f t="shared" si="854"/>
        <v>3.2313498704740731</v>
      </c>
      <c r="HF75" s="13">
        <f t="shared" si="854"/>
        <v>3.2329282612053332</v>
      </c>
      <c r="HG75" s="13">
        <f t="shared" si="854"/>
        <v>3.2343281692850008</v>
      </c>
      <c r="HH75" s="13">
        <f t="shared" si="854"/>
        <v>3.2355562986829485</v>
      </c>
      <c r="HI75" s="13">
        <f t="shared" si="854"/>
        <v>3.2366191392659016</v>
      </c>
      <c r="HJ75" s="13">
        <f t="shared" si="854"/>
        <v>3.2375229733024344</v>
      </c>
      <c r="HK75" s="13">
        <f t="shared" si="854"/>
        <v>3.238273881774433</v>
      </c>
      <c r="HL75" s="13">
        <f t="shared" si="854"/>
        <v>3.2388777505007011</v>
      </c>
      <c r="HM75" s="13">
        <f t="shared" si="854"/>
        <v>3.2393402760782211</v>
      </c>
      <c r="HN75" s="13">
        <f t="shared" si="854"/>
        <v>3.2396669716464204</v>
      </c>
      <c r="HO75" s="13">
        <f t="shared" si="854"/>
        <v>3.2398631724796476</v>
      </c>
      <c r="HP75" s="13">
        <f t="shared" si="854"/>
        <v>3.2399340414129019</v>
      </c>
      <c r="HQ75" s="13">
        <f t="shared" si="854"/>
        <v>3.2398845741057136</v>
      </c>
      <c r="HR75" s="13">
        <f t="shared" si="854"/>
        <v>3.2397196041489518</v>
      </c>
      <c r="HS75" s="13">
        <f t="shared" si="854"/>
        <v>3.239443808019157</v>
      </c>
      <c r="HT75" s="13">
        <f t="shared" si="854"/>
        <v>3.2390617098849122</v>
      </c>
      <c r="HU75" s="13">
        <f t="shared" si="854"/>
        <v>3.2385776862695925</v>
      </c>
      <c r="HV75" s="13">
        <f t="shared" si="854"/>
        <v>3.2379959705747323</v>
      </c>
      <c r="HW75" s="13">
        <f t="shared" si="854"/>
        <v>3.2373206574681164</v>
      </c>
      <c r="HX75" s="13">
        <f t="shared" si="854"/>
        <v>3.2365557071405866</v>
      </c>
      <c r="HY75" s="13">
        <f t="shared" si="854"/>
        <v>3.2357049494354357</v>
      </c>
      <c r="HZ75" s="13">
        <f t="shared" si="854"/>
        <v>3.2347720878541479</v>
      </c>
      <c r="IA75" s="13">
        <f t="shared" si="854"/>
        <v>3.2337607034421407</v>
      </c>
      <c r="IB75" s="13">
        <f t="shared" si="854"/>
        <v>3.2326742585580455</v>
      </c>
      <c r="IC75" s="13">
        <f t="shared" si="854"/>
        <v>3.23151610052998</v>
      </c>
      <c r="ID75" s="13">
        <f t="shared" si="854"/>
        <v>3.2302894652021412</v>
      </c>
      <c r="IE75" s="13">
        <f t="shared" si="854"/>
        <v>3.2289974803749693</v>
      </c>
      <c r="IF75" s="13">
        <f t="shared" si="854"/>
        <v>3.2276431691420329</v>
      </c>
      <c r="IG75" s="13">
        <f t="shared" si="854"/>
        <v>3.2262294531266855</v>
      </c>
      <c r="IH75" s="13">
        <f t="shared" si="854"/>
        <v>3.2247591556214696</v>
      </c>
      <c r="II75" s="13">
        <f t="shared" si="854"/>
        <v>3.2232350046331399</v>
      </c>
      <c r="IJ75" s="13">
        <f t="shared" si="854"/>
        <v>3.2216596358361089</v>
      </c>
      <c r="IK75" s="13">
        <f t="shared" si="854"/>
        <v>3.2200355954370306</v>
      </c>
      <c r="IL75" s="13">
        <f t="shared" si="854"/>
        <v>3.2183653429531489</v>
      </c>
      <c r="IM75" s="13">
        <f t="shared" si="854"/>
        <v>3.2166512539069791</v>
      </c>
      <c r="IN75" s="13">
        <f t="shared" si="854"/>
        <v>3.2148956224397982</v>
      </c>
      <c r="IO75" s="13">
        <f t="shared" si="854"/>
        <v>3.2131006638463573</v>
      </c>
      <c r="IP75" s="13">
        <f t="shared" si="854"/>
        <v>3.2112685170331554</v>
      </c>
      <c r="IQ75" s="13">
        <f t="shared" si="854"/>
        <v>3.2094012469025461</v>
      </c>
      <c r="IR75" s="13">
        <f t="shared" si="854"/>
        <v>3.2075008466648773</v>
      </c>
      <c r="IS75" s="13">
        <f t="shared" si="854"/>
        <v>3.2055692400808122</v>
      </c>
      <c r="IT75" s="65">
        <f t="shared" si="854"/>
        <v>3.2036082836358966</v>
      </c>
    </row>
    <row r="76" spans="1:254" x14ac:dyDescent="0.25">
      <c r="A76" s="99"/>
      <c r="B76" s="17" t="s">
        <v>25</v>
      </c>
      <c r="C76" s="13">
        <f t="shared" ref="C76:BN76" si="855">C43/( 1 + (Ocean_Prop/RLO) - Ocean_Prop ) + $O17</f>
        <v>1</v>
      </c>
      <c r="D76" s="13">
        <f t="shared" si="855"/>
        <v>1.0336428035200704</v>
      </c>
      <c r="E76" s="13">
        <f t="shared" si="855"/>
        <v>1.0615432964160763</v>
      </c>
      <c r="F76" s="13">
        <f t="shared" si="855"/>
        <v>1.0841315119763262</v>
      </c>
      <c r="G76" s="13">
        <f t="shared" si="855"/>
        <v>1.1017787909487404</v>
      </c>
      <c r="H76" s="13">
        <f t="shared" si="855"/>
        <v>1.1148114038991133</v>
      </c>
      <c r="I76" s="13">
        <f t="shared" si="855"/>
        <v>1.1235203386086194</v>
      </c>
      <c r="J76" s="13">
        <f t="shared" si="855"/>
        <v>1.1316003363784031</v>
      </c>
      <c r="K76" s="13">
        <f t="shared" si="855"/>
        <v>1.1391030257643013</v>
      </c>
      <c r="L76" s="13">
        <f t="shared" si="855"/>
        <v>1.1460776400437673</v>
      </c>
      <c r="M76" s="13">
        <f t="shared" si="855"/>
        <v>1.1525709183108854</v>
      </c>
      <c r="N76" s="13">
        <f t="shared" si="855"/>
        <v>1.1586270955255529</v>
      </c>
      <c r="O76" s="13">
        <f t="shared" si="855"/>
        <v>1.1642881800698515</v>
      </c>
      <c r="P76" s="13">
        <f t="shared" si="855"/>
        <v>1.1695936397063744</v>
      </c>
      <c r="Q76" s="13">
        <f t="shared" si="855"/>
        <v>1.1745803349454071</v>
      </c>
      <c r="R76" s="13">
        <f t="shared" si="855"/>
        <v>1.1792824766312022</v>
      </c>
      <c r="S76" s="13">
        <f t="shared" si="855"/>
        <v>1.1837321306640329</v>
      </c>
      <c r="T76" s="13">
        <f t="shared" si="855"/>
        <v>1.1879588781061088</v>
      </c>
      <c r="U76" s="13">
        <f t="shared" si="855"/>
        <v>1.1919899537853293</v>
      </c>
      <c r="V76" s="13">
        <f t="shared" si="855"/>
        <v>1.1958505475029506</v>
      </c>
      <c r="W76" s="13">
        <f t="shared" si="855"/>
        <v>1.1995637330593385</v>
      </c>
      <c r="X76" s="13">
        <f t="shared" si="855"/>
        <v>1.2031504856727468</v>
      </c>
      <c r="Y76" s="13">
        <f t="shared" si="855"/>
        <v>1.2063402918462272</v>
      </c>
      <c r="Z76" s="13">
        <f t="shared" si="855"/>
        <v>1.2091586335728199</v>
      </c>
      <c r="AA76" s="13">
        <f t="shared" si="855"/>
        <v>1.2116291657841276</v>
      </c>
      <c r="AB76" s="13">
        <f t="shared" si="855"/>
        <v>1.213773802229952</v>
      </c>
      <c r="AC76" s="13">
        <f t="shared" si="855"/>
        <v>1.2156127526216789</v>
      </c>
      <c r="AD76" s="13">
        <f t="shared" si="855"/>
        <v>1.2171647933885041</v>
      </c>
      <c r="AE76" s="13">
        <f t="shared" si="855"/>
        <v>1.2184471607363481</v>
      </c>
      <c r="AF76" s="13">
        <f t="shared" si="855"/>
        <v>1.2194758696431109</v>
      </c>
      <c r="AG76" s="13">
        <f t="shared" si="855"/>
        <v>1.2202656246787726</v>
      </c>
      <c r="AH76" s="13">
        <f t="shared" si="855"/>
        <v>1.2208300753366643</v>
      </c>
      <c r="AI76" s="13">
        <f t="shared" si="855"/>
        <v>1.2211817597464734</v>
      </c>
      <c r="AJ76" s="13">
        <f t="shared" si="855"/>
        <v>1.2213323004478607</v>
      </c>
      <c r="AK76" s="13">
        <f t="shared" si="855"/>
        <v>1.2212923844586623</v>
      </c>
      <c r="AL76" s="13">
        <f t="shared" si="855"/>
        <v>1.2210719197867461</v>
      </c>
      <c r="AM76" s="13">
        <f t="shared" si="855"/>
        <v>1.2206799882375212</v>
      </c>
      <c r="AN76" s="13">
        <f t="shared" si="855"/>
        <v>1.2201250568541369</v>
      </c>
      <c r="AO76" s="13">
        <f t="shared" si="855"/>
        <v>1.2194149103862637</v>
      </c>
      <c r="AP76" s="13">
        <f t="shared" si="855"/>
        <v>1.218556770240844</v>
      </c>
      <c r="AQ76" s="13">
        <f t="shared" si="855"/>
        <v>1.2175573357649214</v>
      </c>
      <c r="AR76" s="13">
        <f t="shared" si="855"/>
        <v>1.2164227846521962</v>
      </c>
      <c r="AS76" s="13">
        <f t="shared" si="855"/>
        <v>1.2151589019378233</v>
      </c>
      <c r="AT76" s="13">
        <f t="shared" si="855"/>
        <v>1.2137710112801874</v>
      </c>
      <c r="AU76" s="13">
        <f t="shared" si="855"/>
        <v>1.2122641194563681</v>
      </c>
      <c r="AV76" s="13">
        <f t="shared" si="855"/>
        <v>1.2106428655918533</v>
      </c>
      <c r="AW76" s="13">
        <f t="shared" si="855"/>
        <v>1.208911530066203</v>
      </c>
      <c r="AX76" s="13">
        <f t="shared" si="855"/>
        <v>1.2070741862272887</v>
      </c>
      <c r="AY76" s="13">
        <f t="shared" si="855"/>
        <v>1.2051346221006356</v>
      </c>
      <c r="AZ76" s="13">
        <f t="shared" si="855"/>
        <v>1.2030963449594538</v>
      </c>
      <c r="BA76" s="13">
        <f t="shared" si="855"/>
        <v>1.2009627251478014</v>
      </c>
      <c r="BB76" s="13">
        <f t="shared" si="855"/>
        <v>1.1987369066098537</v>
      </c>
      <c r="BC76" s="13">
        <f t="shared" si="855"/>
        <v>1.1964218119520447</v>
      </c>
      <c r="BD76" s="13">
        <f t="shared" si="855"/>
        <v>1.1940202742098363</v>
      </c>
      <c r="BE76" s="13">
        <f t="shared" si="855"/>
        <v>1.1915349436722016</v>
      </c>
      <c r="BF76" s="13">
        <f t="shared" si="855"/>
        <v>1.1889682945832254</v>
      </c>
      <c r="BG76" s="13">
        <f t="shared" si="855"/>
        <v>1.1863227633336182</v>
      </c>
      <c r="BH76" s="13">
        <f t="shared" si="855"/>
        <v>1.1836006363039289</v>
      </c>
      <c r="BI76" s="13">
        <f t="shared" si="855"/>
        <v>1.1808040576927956</v>
      </c>
      <c r="BJ76" s="13">
        <f t="shared" si="855"/>
        <v>1.1779350523771526</v>
      </c>
      <c r="BK76" s="13">
        <f t="shared" si="855"/>
        <v>1.1749956537315156</v>
      </c>
      <c r="BL76" s="13">
        <f t="shared" si="855"/>
        <v>1.1719877776315633</v>
      </c>
      <c r="BM76" s="13">
        <f t="shared" si="855"/>
        <v>1.1689132309713743</v>
      </c>
      <c r="BN76" s="13">
        <f t="shared" si="855"/>
        <v>1.1657737462411326</v>
      </c>
      <c r="BO76" s="13">
        <f t="shared" ref="BO76:DZ76" si="856">BO43/( 1 + (Ocean_Prop/RLO) - Ocean_Prop ) + $O17</f>
        <v>1.1625710687112998</v>
      </c>
      <c r="BP76" s="13">
        <f t="shared" si="856"/>
        <v>1.1593068513358504</v>
      </c>
      <c r="BQ76" s="13">
        <f t="shared" si="856"/>
        <v>1.1559826609617132</v>
      </c>
      <c r="BR76" s="13">
        <f t="shared" si="856"/>
        <v>1.1526000224523862</v>
      </c>
      <c r="BS76" s="13">
        <f t="shared" si="856"/>
        <v>1.1491604682225247</v>
      </c>
      <c r="BT76" s="13">
        <f t="shared" si="856"/>
        <v>1.1456654559512267</v>
      </c>
      <c r="BU76" s="13">
        <f t="shared" si="856"/>
        <v>1.1421163731930939</v>
      </c>
      <c r="BV76" s="13">
        <f t="shared" si="856"/>
        <v>1.138514595949935</v>
      </c>
      <c r="BW76" s="13">
        <f t="shared" si="856"/>
        <v>1.1348615088507432</v>
      </c>
      <c r="BX76" s="13">
        <f t="shared" si="856"/>
        <v>1.1311584336541947</v>
      </c>
      <c r="BY76" s="13">
        <f t="shared" si="856"/>
        <v>1.1274066327696444</v>
      </c>
      <c r="BZ76" s="13">
        <f t="shared" si="856"/>
        <v>1.1236073125259518</v>
      </c>
      <c r="CA76" s="13">
        <f t="shared" si="856"/>
        <v>1.119761685221109</v>
      </c>
      <c r="CB76" s="13">
        <f t="shared" si="856"/>
        <v>1.1158709895983705</v>
      </c>
      <c r="CC76" s="13">
        <f t="shared" si="856"/>
        <v>1.1119364118345927</v>
      </c>
      <c r="CD76" s="13">
        <f t="shared" si="856"/>
        <v>1.1079590881513304</v>
      </c>
      <c r="CE76" s="13">
        <f t="shared" si="856"/>
        <v>1.1039401072561557</v>
      </c>
      <c r="CF76" s="13">
        <f t="shared" si="856"/>
        <v>1.0998805677211885</v>
      </c>
      <c r="CG76" s="13">
        <f t="shared" si="856"/>
        <v>1.095781596605035</v>
      </c>
      <c r="CH76" s="13">
        <f t="shared" si="856"/>
        <v>1.0916442752408781</v>
      </c>
      <c r="CI76" s="13">
        <f t="shared" si="856"/>
        <v>1.0874696412707512</v>
      </c>
      <c r="CJ76" s="13">
        <f t="shared" si="856"/>
        <v>1.0832586905618178</v>
      </c>
      <c r="CK76" s="13">
        <f t="shared" si="856"/>
        <v>1.0790124279567848</v>
      </c>
      <c r="CL76" s="13">
        <f t="shared" si="856"/>
        <v>1.0747318836221926</v>
      </c>
      <c r="CM76" s="13">
        <f t="shared" si="856"/>
        <v>1.0704180469491886</v>
      </c>
      <c r="CN76" s="13">
        <f t="shared" si="856"/>
        <v>1.0660718682101806</v>
      </c>
      <c r="CO76" s="13">
        <f t="shared" si="856"/>
        <v>1.0616942601303081</v>
      </c>
      <c r="CP76" s="13">
        <f t="shared" si="856"/>
        <v>1.0572861426364453</v>
      </c>
      <c r="CQ76" s="13">
        <f t="shared" si="856"/>
        <v>1.1165813513703684</v>
      </c>
      <c r="CR76" s="13">
        <f t="shared" si="856"/>
        <v>1.1741915263457643</v>
      </c>
      <c r="CS76" s="13">
        <f t="shared" si="856"/>
        <v>1.2301656709468891</v>
      </c>
      <c r="CT76" s="13">
        <f t="shared" si="856"/>
        <v>1.2845513450242705</v>
      </c>
      <c r="CU76" s="13">
        <f t="shared" si="856"/>
        <v>1.3373947499888161</v>
      </c>
      <c r="CV76" s="13">
        <f t="shared" si="856"/>
        <v>1.388740782739422</v>
      </c>
      <c r="CW76" s="13">
        <f t="shared" si="856"/>
        <v>1.4386330165558716</v>
      </c>
      <c r="CX76" s="13">
        <f t="shared" si="856"/>
        <v>1.4871137399974095</v>
      </c>
      <c r="CY76" s="13">
        <f t="shared" si="856"/>
        <v>1.5342239946620908</v>
      </c>
      <c r="CZ76" s="13">
        <f t="shared" si="856"/>
        <v>1.5800036521226288</v>
      </c>
      <c r="DA76" s="13">
        <f t="shared" si="856"/>
        <v>1.6244914615467851</v>
      </c>
      <c r="DB76" s="13">
        <f t="shared" si="856"/>
        <v>1.667725028503642</v>
      </c>
      <c r="DC76" s="13">
        <f t="shared" si="856"/>
        <v>1.7097408485994339</v>
      </c>
      <c r="DD76" s="13">
        <f t="shared" si="856"/>
        <v>1.7505743401288405</v>
      </c>
      <c r="DE76" s="13">
        <f t="shared" si="856"/>
        <v>1.7902599106368768</v>
      </c>
      <c r="DF76" s="13">
        <f t="shared" si="856"/>
        <v>1.8288309981030704</v>
      </c>
      <c r="DG76" s="13">
        <f t="shared" si="856"/>
        <v>1.8663200525682671</v>
      </c>
      <c r="DH76" s="13">
        <f t="shared" si="856"/>
        <v>1.9027585652213257</v>
      </c>
      <c r="DI76" s="13">
        <f t="shared" si="856"/>
        <v>1.9381770966342589</v>
      </c>
      <c r="DJ76" s="13">
        <f t="shared" si="856"/>
        <v>1.9726053340126382</v>
      </c>
      <c r="DK76" s="13">
        <f t="shared" si="856"/>
        <v>2.0060721267132822</v>
      </c>
      <c r="DL76" s="13">
        <f t="shared" si="856"/>
        <v>2.0386054707814893</v>
      </c>
      <c r="DM76" s="13">
        <f t="shared" si="856"/>
        <v>2.0702325341018057</v>
      </c>
      <c r="DN76" s="13">
        <f t="shared" si="856"/>
        <v>2.1009796808119532</v>
      </c>
      <c r="DO76" s="13">
        <f t="shared" si="856"/>
        <v>2.1308725260624843</v>
      </c>
      <c r="DP76" s="13">
        <f t="shared" si="856"/>
        <v>2.159935968293655</v>
      </c>
      <c r="DQ76" s="13">
        <f t="shared" si="856"/>
        <v>2.1881941685884367</v>
      </c>
      <c r="DR76" s="13">
        <f t="shared" si="856"/>
        <v>2.2156705724317436</v>
      </c>
      <c r="DS76" s="13">
        <f t="shared" si="856"/>
        <v>2.242387930831526</v>
      </c>
      <c r="DT76" s="13">
        <f t="shared" si="856"/>
        <v>2.2683683506460537</v>
      </c>
      <c r="DU76" s="13">
        <f t="shared" si="856"/>
        <v>2.2936333233854849</v>
      </c>
      <c r="DV76" s="13">
        <f t="shared" si="856"/>
        <v>2.318203703260131</v>
      </c>
      <c r="DW76" s="13">
        <f t="shared" si="856"/>
        <v>2.3420997260106171</v>
      </c>
      <c r="DX76" s="13">
        <f t="shared" si="856"/>
        <v>2.3653410271851416</v>
      </c>
      <c r="DY76" s="13">
        <f t="shared" si="856"/>
        <v>2.3879466845685182</v>
      </c>
      <c r="DZ76" s="13">
        <f t="shared" si="856"/>
        <v>2.4099352427680252</v>
      </c>
      <c r="EA76" s="13">
        <f t="shared" ref="EA76:GL76" si="857">EA43/( 1 + (Ocean_Prop/RLO) - Ocean_Prop ) + $O17</f>
        <v>2.4313246957666159</v>
      </c>
      <c r="EB76" s="13">
        <f t="shared" si="857"/>
        <v>2.4521325032123267</v>
      </c>
      <c r="EC76" s="13">
        <f t="shared" si="857"/>
        <v>2.4723756062287614</v>
      </c>
      <c r="ED76" s="13">
        <f t="shared" si="857"/>
        <v>2.4920704626796355</v>
      </c>
      <c r="EE76" s="13">
        <f t="shared" si="857"/>
        <v>2.5112330680050743</v>
      </c>
      <c r="EF76" s="13">
        <f t="shared" si="857"/>
        <v>2.5298789421165169</v>
      </c>
      <c r="EG76" s="13">
        <f t="shared" si="857"/>
        <v>2.5480231434815561</v>
      </c>
      <c r="EH76" s="13">
        <f t="shared" si="857"/>
        <v>2.5656802827940943</v>
      </c>
      <c r="EI76" s="13">
        <f t="shared" si="857"/>
        <v>2.5828645590906376</v>
      </c>
      <c r="EJ76" s="13">
        <f t="shared" si="857"/>
        <v>2.5995897794420548</v>
      </c>
      <c r="EK76" s="13">
        <f t="shared" si="857"/>
        <v>2.6158693398362156</v>
      </c>
      <c r="EL76" s="13">
        <f t="shared" si="857"/>
        <v>2.631716237369603</v>
      </c>
      <c r="EM76" s="13">
        <f t="shared" si="857"/>
        <v>2.6471430820794866</v>
      </c>
      <c r="EN76" s="13">
        <f t="shared" si="857"/>
        <v>2.6621621310193793</v>
      </c>
      <c r="EO76" s="13">
        <f t="shared" si="857"/>
        <v>2.6767853061410434</v>
      </c>
      <c r="EP76" s="13">
        <f t="shared" si="857"/>
        <v>2.6910241738502503</v>
      </c>
      <c r="EQ76" s="13">
        <f t="shared" si="857"/>
        <v>2.7048899555652377</v>
      </c>
      <c r="ER76" s="13">
        <f t="shared" si="857"/>
        <v>2.7183935379634465</v>
      </c>
      <c r="ES76" s="13">
        <f t="shared" si="857"/>
        <v>2.7315455002754074</v>
      </c>
      <c r="ET76" s="13">
        <f t="shared" si="857"/>
        <v>2.7443561291085579</v>
      </c>
      <c r="EU76" s="13">
        <f t="shared" si="857"/>
        <v>2.7568354038063063</v>
      </c>
      <c r="EV76" s="13">
        <f t="shared" si="857"/>
        <v>2.768993005584186</v>
      </c>
      <c r="EW76" s="13">
        <f t="shared" si="857"/>
        <v>2.7808383263959118</v>
      </c>
      <c r="EX76" s="13">
        <f t="shared" si="857"/>
        <v>2.7923804900126505</v>
      </c>
      <c r="EY76" s="13">
        <f t="shared" si="857"/>
        <v>2.8036283640919781</v>
      </c>
      <c r="EZ76" s="13">
        <f t="shared" si="857"/>
        <v>2.8145905510184748</v>
      </c>
      <c r="FA76" s="13">
        <f t="shared" si="857"/>
        <v>2.8252753958006425</v>
      </c>
      <c r="FB76" s="13">
        <f t="shared" si="857"/>
        <v>2.835690993734052</v>
      </c>
      <c r="FC76" s="13">
        <f t="shared" si="857"/>
        <v>2.8458452149883602</v>
      </c>
      <c r="FD76" s="13">
        <f t="shared" si="857"/>
        <v>2.8557457169364211</v>
      </c>
      <c r="FE76" s="13">
        <f t="shared" si="857"/>
        <v>2.8653999274255941</v>
      </c>
      <c r="FF76" s="13">
        <f t="shared" si="857"/>
        <v>2.8748150516197488</v>
      </c>
      <c r="FG76" s="13">
        <f t="shared" si="857"/>
        <v>2.8839980786384571</v>
      </c>
      <c r="FH76" s="13">
        <f t="shared" si="857"/>
        <v>2.8929558057541591</v>
      </c>
      <c r="FI76" s="13">
        <f t="shared" si="857"/>
        <v>2.9016948499362485</v>
      </c>
      <c r="FJ76" s="13">
        <f t="shared" si="857"/>
        <v>2.9102216293502154</v>
      </c>
      <c r="FK76" s="13">
        <f t="shared" si="857"/>
        <v>2.9185423692924948</v>
      </c>
      <c r="FL76" s="13">
        <f t="shared" si="857"/>
        <v>2.9266631079491674</v>
      </c>
      <c r="FM76" s="13">
        <f t="shared" si="857"/>
        <v>2.9345897140274548</v>
      </c>
      <c r="FN76" s="13">
        <f t="shared" si="857"/>
        <v>2.942327895767598</v>
      </c>
      <c r="FO76" s="13">
        <f t="shared" si="857"/>
        <v>2.9498831895390967</v>
      </c>
      <c r="FP76" s="13">
        <f t="shared" si="857"/>
        <v>2.9572609649784396</v>
      </c>
      <c r="FQ76" s="13">
        <f t="shared" si="857"/>
        <v>2.9644664299741552</v>
      </c>
      <c r="FR76" s="13">
        <f t="shared" si="857"/>
        <v>2.9715046424290477</v>
      </c>
      <c r="FS76" s="13">
        <f t="shared" si="857"/>
        <v>2.9783805170174973</v>
      </c>
      <c r="FT76" s="13">
        <f t="shared" si="857"/>
        <v>2.9850988201566016</v>
      </c>
      <c r="FU76" s="13">
        <f t="shared" si="857"/>
        <v>2.9916641744433767</v>
      </c>
      <c r="FV76" s="13">
        <f t="shared" si="857"/>
        <v>2.9980810629599493</v>
      </c>
      <c r="FW76" s="13">
        <f t="shared" si="857"/>
        <v>3.0043538522757052</v>
      </c>
      <c r="FX76" s="13">
        <f t="shared" si="857"/>
        <v>3.0104867873781429</v>
      </c>
      <c r="FY76" s="13">
        <f t="shared" si="857"/>
        <v>3.0164839848378504</v>
      </c>
      <c r="FZ76" s="13">
        <f t="shared" si="857"/>
        <v>3.0223494366578496</v>
      </c>
      <c r="GA76" s="13">
        <f t="shared" si="857"/>
        <v>3.0280870140082818</v>
      </c>
      <c r="GB76" s="13">
        <f t="shared" si="857"/>
        <v>3.0337004978956332</v>
      </c>
      <c r="GC76" s="13">
        <f t="shared" si="857"/>
        <v>3.0391935590332091</v>
      </c>
      <c r="GD76" s="13">
        <f t="shared" si="857"/>
        <v>3.044569756714004</v>
      </c>
      <c r="GE76" s="13">
        <f t="shared" si="857"/>
        <v>3.0498325421563739</v>
      </c>
      <c r="GF76" s="13">
        <f t="shared" si="857"/>
        <v>3.0549852631999603</v>
      </c>
      <c r="GG76" s="13">
        <f t="shared" si="857"/>
        <v>3.0600311836444205</v>
      </c>
      <c r="GH76" s="13">
        <f t="shared" si="857"/>
        <v>3.0649734679547271</v>
      </c>
      <c r="GI76" s="13">
        <f t="shared" si="857"/>
        <v>3.0698151842479762</v>
      </c>
      <c r="GJ76" s="13">
        <f t="shared" si="857"/>
        <v>3.0745593071910218</v>
      </c>
      <c r="GK76" s="13">
        <f t="shared" si="857"/>
        <v>3.0792087231840406</v>
      </c>
      <c r="GL76" s="13">
        <f t="shared" si="857"/>
        <v>3.0837662363893665</v>
      </c>
      <c r="GM76" s="13">
        <f t="shared" ref="GM76:IT76" si="858">GM43/( 1 + (Ocean_Prop/RLO) - Ocean_Prop ) + $O17</f>
        <v>3.0882345654033672</v>
      </c>
      <c r="GN76" s="13">
        <f t="shared" si="858"/>
        <v>3.0926163516806775</v>
      </c>
      <c r="GO76" s="13">
        <f t="shared" si="858"/>
        <v>3.0969141625955046</v>
      </c>
      <c r="GP76" s="13">
        <f t="shared" si="858"/>
        <v>3.1011304869993528</v>
      </c>
      <c r="GQ76" s="13">
        <f t="shared" si="858"/>
        <v>3.1052677452215907</v>
      </c>
      <c r="GR76" s="13">
        <f t="shared" si="858"/>
        <v>3.1093282876336623</v>
      </c>
      <c r="GS76" s="13">
        <f t="shared" si="858"/>
        <v>3.1133143925441633</v>
      </c>
      <c r="GT76" s="13">
        <f t="shared" si="858"/>
        <v>3.1172282769937736</v>
      </c>
      <c r="GU76" s="13">
        <f t="shared" si="858"/>
        <v>3.1210720917785957</v>
      </c>
      <c r="GV76" s="13">
        <f t="shared" si="858"/>
        <v>3.1248479215831595</v>
      </c>
      <c r="GW76" s="13">
        <f t="shared" si="858"/>
        <v>3.1283651015479363</v>
      </c>
      <c r="GX76" s="13">
        <f t="shared" si="858"/>
        <v>3.1316328750518236</v>
      </c>
      <c r="GY76" s="13">
        <f t="shared" si="858"/>
        <v>3.1346601944779606</v>
      </c>
      <c r="GZ76" s="13">
        <f t="shared" si="858"/>
        <v>3.1374557300008901</v>
      </c>
      <c r="HA76" s="13">
        <f t="shared" si="858"/>
        <v>3.1400278781134534</v>
      </c>
      <c r="HB76" s="13">
        <f t="shared" si="858"/>
        <v>3.1423847699010015</v>
      </c>
      <c r="HC76" s="13">
        <f t="shared" si="858"/>
        <v>3.144534279070307</v>
      </c>
      <c r="HD76" s="13">
        <f t="shared" si="858"/>
        <v>3.1464840297403378</v>
      </c>
      <c r="HE76" s="13">
        <f t="shared" si="858"/>
        <v>3.1482414040018458</v>
      </c>
      <c r="HF76" s="13">
        <f t="shared" si="858"/>
        <v>3.1498135492525421</v>
      </c>
      <c r="HG76" s="13">
        <f t="shared" si="858"/>
        <v>3.1512073853144109</v>
      </c>
      <c r="HH76" s="13">
        <f t="shared" si="858"/>
        <v>3.152429611339548</v>
      </c>
      <c r="HI76" s="13">
        <f t="shared" si="858"/>
        <v>3.1534867125107118</v>
      </c>
      <c r="HJ76" s="13">
        <f t="shared" si="858"/>
        <v>3.1543849665426018</v>
      </c>
      <c r="HK76" s="13">
        <f t="shared" si="858"/>
        <v>3.1551304499897106</v>
      </c>
      <c r="HL76" s="13">
        <f t="shared" si="858"/>
        <v>3.1557290443664145</v>
      </c>
      <c r="HM76" s="13">
        <f t="shared" si="858"/>
        <v>3.1561864420848207</v>
      </c>
      <c r="HN76" s="13">
        <f t="shared" si="858"/>
        <v>3.1565081522157117</v>
      </c>
      <c r="HO76" s="13">
        <f t="shared" si="858"/>
        <v>3.1566995060777954</v>
      </c>
      <c r="HP76" s="13">
        <f t="shared" si="858"/>
        <v>3.1567656626602938</v>
      </c>
      <c r="HQ76" s="13">
        <f t="shared" si="858"/>
        <v>3.1567116138837741</v>
      </c>
      <c r="HR76" s="13">
        <f t="shared" si="858"/>
        <v>3.1565421897039871</v>
      </c>
      <c r="HS76" s="13">
        <f t="shared" si="858"/>
        <v>3.1562620630633202</v>
      </c>
      <c r="HT76" s="13">
        <f t="shared" si="858"/>
        <v>3.155875754694359</v>
      </c>
      <c r="HU76" s="13">
        <f t="shared" si="858"/>
        <v>3.1553876377799126</v>
      </c>
      <c r="HV76" s="13">
        <f t="shared" si="858"/>
        <v>3.1548019424737315</v>
      </c>
      <c r="HW76" s="13">
        <f t="shared" si="858"/>
        <v>3.1541227602860213</v>
      </c>
      <c r="HX76" s="13">
        <f t="shared" si="858"/>
        <v>3.1533540483377438</v>
      </c>
      <c r="HY76" s="13">
        <f t="shared" si="858"/>
        <v>3.1524996334875741</v>
      </c>
      <c r="HZ76" s="13">
        <f t="shared" si="858"/>
        <v>3.1515632163352749</v>
      </c>
      <c r="IA76" s="13">
        <f t="shared" si="858"/>
        <v>3.1505483751051333</v>
      </c>
      <c r="IB76" s="13">
        <f t="shared" si="858"/>
        <v>3.1494585694130075</v>
      </c>
      <c r="IC76" s="13">
        <f t="shared" si="858"/>
        <v>3.1482971439204173</v>
      </c>
      <c r="ID76" s="13">
        <f t="shared" si="858"/>
        <v>3.1470673318790259</v>
      </c>
      <c r="IE76" s="13">
        <f t="shared" si="858"/>
        <v>3.1457722585687442</v>
      </c>
      <c r="IF76" s="13">
        <f t="shared" si="858"/>
        <v>3.1444149446326173</v>
      </c>
      <c r="IG76" s="13">
        <f t="shared" si="858"/>
        <v>3.1429983093115368</v>
      </c>
      <c r="IH76" s="13">
        <f t="shared" si="858"/>
        <v>3.141525173581754</v>
      </c>
      <c r="II76" s="13">
        <f t="shared" si="858"/>
        <v>3.1399982631980636</v>
      </c>
      <c r="IJ76" s="13">
        <f t="shared" si="858"/>
        <v>3.1384202116454669</v>
      </c>
      <c r="IK76" s="13">
        <f t="shared" si="858"/>
        <v>3.1367935630020143</v>
      </c>
      <c r="IL76" s="13">
        <f t="shared" si="858"/>
        <v>3.1351207747154666</v>
      </c>
      <c r="IM76" s="13">
        <f t="shared" si="858"/>
        <v>3.1334042202963337</v>
      </c>
      <c r="IN76" s="13">
        <f t="shared" si="858"/>
        <v>3.1316461919297693</v>
      </c>
      <c r="IO76" s="13">
        <f t="shared" si="858"/>
        <v>3.1298489030087304</v>
      </c>
      <c r="IP76" s="13">
        <f t="shared" si="858"/>
        <v>3.1280144905907434</v>
      </c>
      <c r="IQ76" s="13">
        <f t="shared" si="858"/>
        <v>3.1261450177805421</v>
      </c>
      <c r="IR76" s="13">
        <f t="shared" si="858"/>
        <v>3.1242424760407825</v>
      </c>
      <c r="IS76" s="13">
        <f t="shared" si="858"/>
        <v>3.122308787432976</v>
      </c>
      <c r="IT76" s="65">
        <f t="shared" si="858"/>
        <v>3.1203458067907084</v>
      </c>
    </row>
    <row r="77" spans="1:254" x14ac:dyDescent="0.25">
      <c r="A77" s="99"/>
      <c r="B77" s="17" t="s">
        <v>26</v>
      </c>
      <c r="C77" s="13">
        <f t="shared" ref="C77:BN77" si="859">C44/( 1 + (Ocean_Prop/RLO) - Ocean_Prop ) + $O18</f>
        <v>1.1999999999999997</v>
      </c>
      <c r="D77" s="13">
        <f t="shared" si="859"/>
        <v>1.2280879782931806</v>
      </c>
      <c r="E77" s="13">
        <f t="shared" si="859"/>
        <v>1.2505879263788038</v>
      </c>
      <c r="F77" s="13">
        <f t="shared" si="859"/>
        <v>1.2679255925414288</v>
      </c>
      <c r="G77" s="13">
        <f t="shared" si="859"/>
        <v>1.280468151537463</v>
      </c>
      <c r="H77" s="13">
        <f t="shared" si="859"/>
        <v>1.2885378236479612</v>
      </c>
      <c r="I77" s="13">
        <f t="shared" si="859"/>
        <v>1.2924216588624766</v>
      </c>
      <c r="J77" s="13">
        <f t="shared" si="859"/>
        <v>1.2958105700592553</v>
      </c>
      <c r="K77" s="13">
        <f t="shared" si="859"/>
        <v>1.2987524637023342</v>
      </c>
      <c r="L77" s="13">
        <f t="shared" si="859"/>
        <v>1.3012929543552159</v>
      </c>
      <c r="M77" s="13">
        <f t="shared" si="859"/>
        <v>1.3034752629046498</v>
      </c>
      <c r="N77" s="13">
        <f t="shared" si="859"/>
        <v>1.3053402038183339</v>
      </c>
      <c r="O77" s="13">
        <f t="shared" si="859"/>
        <v>1.306926459987332</v>
      </c>
      <c r="P77" s="13">
        <f t="shared" si="859"/>
        <v>1.3082702660458261</v>
      </c>
      <c r="Q77" s="13">
        <f t="shared" si="859"/>
        <v>1.3094053391730074</v>
      </c>
      <c r="R77" s="13">
        <f t="shared" si="859"/>
        <v>1.3103628341853071</v>
      </c>
      <c r="S77" s="13">
        <f t="shared" si="859"/>
        <v>1.3111718458336821</v>
      </c>
      <c r="T77" s="13">
        <f t="shared" si="859"/>
        <v>1.3118590665520977</v>
      </c>
      <c r="U77" s="13">
        <f t="shared" si="859"/>
        <v>1.3124489227693381</v>
      </c>
      <c r="V77" s="13">
        <f t="shared" si="859"/>
        <v>1.3129638738883713</v>
      </c>
      <c r="W77" s="13">
        <f t="shared" si="859"/>
        <v>1.3134243391457061</v>
      </c>
      <c r="X77" s="13">
        <f t="shared" si="859"/>
        <v>1.3138487129239271</v>
      </c>
      <c r="Y77" s="13">
        <f t="shared" si="859"/>
        <v>1.3139639725708734</v>
      </c>
      <c r="Z77" s="13">
        <f t="shared" si="859"/>
        <v>1.3137931606139666</v>
      </c>
      <c r="AA77" s="13">
        <f t="shared" si="859"/>
        <v>1.3133575602732148</v>
      </c>
      <c r="AB77" s="13">
        <f t="shared" si="859"/>
        <v>1.3126767794590446</v>
      </c>
      <c r="AC77" s="13">
        <f t="shared" si="859"/>
        <v>1.3117687860861382</v>
      </c>
      <c r="AD77" s="13">
        <f t="shared" si="859"/>
        <v>1.3106501770509333</v>
      </c>
      <c r="AE77" s="13">
        <f t="shared" si="859"/>
        <v>1.3093360695612097</v>
      </c>
      <c r="AF77" s="13">
        <f t="shared" si="859"/>
        <v>1.3078404184500485</v>
      </c>
      <c r="AG77" s="13">
        <f t="shared" si="859"/>
        <v>1.306175925361333</v>
      </c>
      <c r="AH77" s="13">
        <f t="shared" si="859"/>
        <v>1.3043542924918188</v>
      </c>
      <c r="AI77" s="13">
        <f t="shared" si="859"/>
        <v>1.3023861647590795</v>
      </c>
      <c r="AJ77" s="13">
        <f t="shared" si="859"/>
        <v>1.3002813240729743</v>
      </c>
      <c r="AK77" s="13">
        <f t="shared" si="859"/>
        <v>1.2980486679434202</v>
      </c>
      <c r="AL77" s="13">
        <f t="shared" si="859"/>
        <v>1.2956963645723869</v>
      </c>
      <c r="AM77" s="13">
        <f t="shared" si="859"/>
        <v>1.293231804280973</v>
      </c>
      <c r="AN77" s="13">
        <f t="shared" si="859"/>
        <v>1.290661809607514</v>
      </c>
      <c r="AO77" s="13">
        <f t="shared" si="859"/>
        <v>1.2879925664715546</v>
      </c>
      <c r="AP77" s="13">
        <f t="shared" si="859"/>
        <v>1.2852297418560168</v>
      </c>
      <c r="AQ77" s="13">
        <f t="shared" si="859"/>
        <v>1.2823785238566963</v>
      </c>
      <c r="AR77" s="13">
        <f t="shared" si="859"/>
        <v>1.2794436208897251</v>
      </c>
      <c r="AS77" s="13">
        <f t="shared" si="859"/>
        <v>1.2764293895205929</v>
      </c>
      <c r="AT77" s="13">
        <f t="shared" si="859"/>
        <v>1.2733397646125142</v>
      </c>
      <c r="AU77" s="13">
        <f t="shared" si="859"/>
        <v>1.2701784027199712</v>
      </c>
      <c r="AV77" s="13">
        <f t="shared" si="859"/>
        <v>1.2669486302471067</v>
      </c>
      <c r="AW77" s="13">
        <f t="shared" si="859"/>
        <v>1.2636534513118249</v>
      </c>
      <c r="AX77" s="13">
        <f t="shared" si="859"/>
        <v>1.260295698447393</v>
      </c>
      <c r="AY77" s="13">
        <f t="shared" si="859"/>
        <v>1.256877953327272</v>
      </c>
      <c r="AZ77" s="13">
        <f t="shared" si="859"/>
        <v>1.2534025503779853</v>
      </c>
      <c r="BA77" s="13">
        <f t="shared" si="859"/>
        <v>1.2498717196716931</v>
      </c>
      <c r="BB77" s="13">
        <f t="shared" si="859"/>
        <v>1.24628749655073</v>
      </c>
      <c r="BC77" s="13">
        <f t="shared" si="859"/>
        <v>1.2426517258101359</v>
      </c>
      <c r="BD77" s="13">
        <f t="shared" si="859"/>
        <v>1.2389661926092481</v>
      </c>
      <c r="BE77" s="13">
        <f t="shared" si="859"/>
        <v>1.2352325284647598</v>
      </c>
      <c r="BF77" s="13">
        <f t="shared" si="859"/>
        <v>1.2314522171439846</v>
      </c>
      <c r="BG77" s="13">
        <f t="shared" si="859"/>
        <v>1.2276267320704886</v>
      </c>
      <c r="BH77" s="13">
        <f t="shared" si="859"/>
        <v>1.223757423403248</v>
      </c>
      <c r="BI77" s="13">
        <f t="shared" si="859"/>
        <v>1.2198455251220639</v>
      </c>
      <c r="BJ77" s="13">
        <f t="shared" si="859"/>
        <v>1.2158921771655669</v>
      </c>
      <c r="BK77" s="13">
        <f t="shared" si="859"/>
        <v>1.2118985525483557</v>
      </c>
      <c r="BL77" s="13">
        <f t="shared" si="859"/>
        <v>1.2078657306819376</v>
      </c>
      <c r="BM77" s="13">
        <f t="shared" si="859"/>
        <v>1.2037947052282818</v>
      </c>
      <c r="BN77" s="13">
        <f t="shared" si="859"/>
        <v>1.199686418032273</v>
      </c>
      <c r="BO77" s="13">
        <f t="shared" ref="BO77:DZ77" si="860">BO44/( 1 + (Ocean_Prop/RLO) - Ocean_Prop ) + $O18</f>
        <v>1.1955418456785569</v>
      </c>
      <c r="BP77" s="13">
        <f t="shared" si="860"/>
        <v>1.1913618937848685</v>
      </c>
      <c r="BQ77" s="13">
        <f t="shared" si="860"/>
        <v>1.1871474026185069</v>
      </c>
      <c r="BR77" s="13">
        <f t="shared" si="860"/>
        <v>1.1828991906434569</v>
      </c>
      <c r="BS77" s="13">
        <f t="shared" si="860"/>
        <v>1.1786181034944878</v>
      </c>
      <c r="BT77" s="13">
        <f t="shared" si="860"/>
        <v>1.1743049311455236</v>
      </c>
      <c r="BU77" s="13">
        <f t="shared" si="860"/>
        <v>1.1699604119909202</v>
      </c>
      <c r="BV77" s="13">
        <f t="shared" si="860"/>
        <v>1.1655852909020976</v>
      </c>
      <c r="BW77" s="13">
        <f t="shared" si="860"/>
        <v>1.1611803389067574</v>
      </c>
      <c r="BX77" s="13">
        <f t="shared" si="860"/>
        <v>1.1567462812045222</v>
      </c>
      <c r="BY77" s="13">
        <f t="shared" si="860"/>
        <v>1.1522838002145999</v>
      </c>
      <c r="BZ77" s="13">
        <f t="shared" si="860"/>
        <v>1.1477935383844233</v>
      </c>
      <c r="CA77" s="13">
        <f t="shared" si="860"/>
        <v>1.143276159791871</v>
      </c>
      <c r="CB77" s="13">
        <f t="shared" si="860"/>
        <v>1.1387323701864189</v>
      </c>
      <c r="CC77" s="13">
        <f t="shared" si="860"/>
        <v>1.1341628375545811</v>
      </c>
      <c r="CD77" s="13">
        <f t="shared" si="860"/>
        <v>1.1295681943198539</v>
      </c>
      <c r="CE77" s="13">
        <f t="shared" si="860"/>
        <v>1.1249490393843016</v>
      </c>
      <c r="CF77" s="13">
        <f t="shared" si="860"/>
        <v>1.1203059951184575</v>
      </c>
      <c r="CG77" s="13">
        <f t="shared" si="860"/>
        <v>1.1156397256054222</v>
      </c>
      <c r="CH77" s="13">
        <f t="shared" si="860"/>
        <v>1.1109508620616142</v>
      </c>
      <c r="CI77" s="13">
        <f t="shared" si="860"/>
        <v>1.1062400045139027</v>
      </c>
      <c r="CJ77" s="13">
        <f t="shared" si="860"/>
        <v>1.1015077233686643</v>
      </c>
      <c r="CK77" s="13">
        <f t="shared" si="860"/>
        <v>1.0967546098246226</v>
      </c>
      <c r="CL77" s="13">
        <f t="shared" si="860"/>
        <v>1.0919812918929326</v>
      </c>
      <c r="CM77" s="13">
        <f t="shared" si="860"/>
        <v>1.087188367978873</v>
      </c>
      <c r="CN77" s="13">
        <f t="shared" si="860"/>
        <v>1.0823764082282712</v>
      </c>
      <c r="CO77" s="13">
        <f t="shared" si="860"/>
        <v>1.0775459557973721</v>
      </c>
      <c r="CP77" s="13">
        <f t="shared" si="860"/>
        <v>1.0726975713086071</v>
      </c>
      <c r="CQ77" s="13">
        <f t="shared" si="860"/>
        <v>1.1315647410786775</v>
      </c>
      <c r="CR77" s="13">
        <f t="shared" si="860"/>
        <v>1.1887587654983935</v>
      </c>
      <c r="CS77" s="13">
        <f t="shared" si="860"/>
        <v>1.2443283177618629</v>
      </c>
      <c r="CT77" s="13">
        <f t="shared" si="860"/>
        <v>1.2983206367002076</v>
      </c>
      <c r="CU77" s="13">
        <f t="shared" si="860"/>
        <v>1.3507816116209632</v>
      </c>
      <c r="CV77" s="13">
        <f t="shared" si="860"/>
        <v>1.4017558359880535</v>
      </c>
      <c r="CW77" s="13">
        <f t="shared" si="860"/>
        <v>1.4512865880739292</v>
      </c>
      <c r="CX77" s="13">
        <f t="shared" si="860"/>
        <v>1.4994158696240731</v>
      </c>
      <c r="CY77" s="13">
        <f t="shared" si="860"/>
        <v>1.5461844433887815</v>
      </c>
      <c r="CZ77" s="13">
        <f t="shared" si="860"/>
        <v>1.5916319098377594</v>
      </c>
      <c r="DA77" s="13">
        <f t="shared" si="860"/>
        <v>1.635796754565412</v>
      </c>
      <c r="DB77" s="13">
        <f t="shared" si="860"/>
        <v>1.6787163268879826</v>
      </c>
      <c r="DC77" s="13">
        <f t="shared" si="860"/>
        <v>1.7204268732760664</v>
      </c>
      <c r="DD77" s="13">
        <f t="shared" si="860"/>
        <v>1.7609635698082289</v>
      </c>
      <c r="DE77" s="13">
        <f t="shared" si="860"/>
        <v>1.8003605885407099</v>
      </c>
      <c r="DF77" s="13">
        <f t="shared" si="860"/>
        <v>1.8386511385047593</v>
      </c>
      <c r="DG77" s="13">
        <f t="shared" si="860"/>
        <v>1.8758674471517813</v>
      </c>
      <c r="DH77" s="13">
        <f t="shared" si="860"/>
        <v>1.9120407892634219</v>
      </c>
      <c r="DI77" s="13">
        <f t="shared" si="860"/>
        <v>1.9472015150150015</v>
      </c>
      <c r="DJ77" s="13">
        <f t="shared" si="860"/>
        <v>1.9813791070589843</v>
      </c>
      <c r="DK77" s="13">
        <f t="shared" si="860"/>
        <v>2.0146022158803643</v>
      </c>
      <c r="DL77" s="13">
        <f t="shared" si="860"/>
        <v>2.0468986441761063</v>
      </c>
      <c r="DM77" s="13">
        <f t="shared" si="860"/>
        <v>2.0782953718525059</v>
      </c>
      <c r="DN77" s="13">
        <f t="shared" si="860"/>
        <v>2.1088185802899639</v>
      </c>
      <c r="DO77" s="13">
        <f t="shared" si="860"/>
        <v>2.1384937069576373</v>
      </c>
      <c r="DP77" s="13">
        <f t="shared" si="860"/>
        <v>2.1673454775493326</v>
      </c>
      <c r="DQ77" s="13">
        <f t="shared" si="860"/>
        <v>2.1953978851994531</v>
      </c>
      <c r="DR77" s="13">
        <f t="shared" si="860"/>
        <v>2.2226742121089686</v>
      </c>
      <c r="DS77" s="13">
        <f t="shared" si="860"/>
        <v>2.2491970505369556</v>
      </c>
      <c r="DT77" s="13">
        <f t="shared" si="860"/>
        <v>2.2749883530019201</v>
      </c>
      <c r="DU77" s="13">
        <f t="shared" si="860"/>
        <v>2.3000694609609091</v>
      </c>
      <c r="DV77" s="13">
        <f t="shared" si="860"/>
        <v>2.3244610827387171</v>
      </c>
      <c r="DW77" s="13">
        <f t="shared" si="860"/>
        <v>2.3481833122422935</v>
      </c>
      <c r="DX77" s="13">
        <f t="shared" si="860"/>
        <v>2.3712556471254698</v>
      </c>
      <c r="DY77" s="13">
        <f t="shared" si="860"/>
        <v>2.3936970311085859</v>
      </c>
      <c r="DZ77" s="13">
        <f t="shared" si="860"/>
        <v>2.4155258784579723</v>
      </c>
      <c r="EA77" s="13">
        <f t="shared" ref="EA77:GL77" si="861">EA44/( 1 + (Ocean_Prop/RLO) - Ocean_Prop ) + $O18</f>
        <v>2.4367600564357388</v>
      </c>
      <c r="EB77" s="13">
        <f t="shared" si="861"/>
        <v>2.4574169014886396</v>
      </c>
      <c r="EC77" s="13">
        <f t="shared" si="861"/>
        <v>2.4775132349608029</v>
      </c>
      <c r="ED77" s="13">
        <f t="shared" si="861"/>
        <v>2.4970653982632411</v>
      </c>
      <c r="EE77" s="13">
        <f t="shared" si="861"/>
        <v>2.5160892736177471</v>
      </c>
      <c r="EF77" s="13">
        <f t="shared" si="861"/>
        <v>2.534600270861969</v>
      </c>
      <c r="EG77" s="13">
        <f t="shared" si="861"/>
        <v>2.5526133414469099</v>
      </c>
      <c r="EH77" s="13">
        <f t="shared" si="861"/>
        <v>2.5701429920221761</v>
      </c>
      <c r="EI77" s="13">
        <f t="shared" si="861"/>
        <v>2.5872033204697171</v>
      </c>
      <c r="EJ77" s="13">
        <f t="shared" si="861"/>
        <v>2.6038080355153244</v>
      </c>
      <c r="EK77" s="13">
        <f t="shared" si="861"/>
        <v>2.6199704375332389</v>
      </c>
      <c r="EL77" s="13">
        <f t="shared" si="861"/>
        <v>2.6357034306618998</v>
      </c>
      <c r="EM77" s="13">
        <f t="shared" si="861"/>
        <v>2.6510195345623608</v>
      </c>
      <c r="EN77" s="13">
        <f t="shared" si="861"/>
        <v>2.6659309184220397</v>
      </c>
      <c r="EO77" s="13">
        <f t="shared" si="861"/>
        <v>2.6804494187670089</v>
      </c>
      <c r="EP77" s="13">
        <f t="shared" si="861"/>
        <v>2.6945865189499716</v>
      </c>
      <c r="EQ77" s="13">
        <f t="shared" si="861"/>
        <v>2.7083533596428251</v>
      </c>
      <c r="ER77" s="13">
        <f t="shared" si="861"/>
        <v>2.7217607490193281</v>
      </c>
      <c r="ES77" s="13">
        <f t="shared" si="861"/>
        <v>2.7348191899867014</v>
      </c>
      <c r="ET77" s="13">
        <f t="shared" si="861"/>
        <v>2.7475388949488853</v>
      </c>
      <c r="EU77" s="13">
        <f t="shared" si="861"/>
        <v>2.7599297711067279</v>
      </c>
      <c r="EV77" s="13">
        <f t="shared" si="861"/>
        <v>2.7720014295368998</v>
      </c>
      <c r="EW77" s="13">
        <f t="shared" si="861"/>
        <v>2.7837631940022969</v>
      </c>
      <c r="EX77" s="13">
        <f t="shared" si="861"/>
        <v>2.7952241219772098</v>
      </c>
      <c r="EY77" s="13">
        <f t="shared" si="861"/>
        <v>2.8063930166636735</v>
      </c>
      <c r="EZ77" s="13">
        <f t="shared" si="861"/>
        <v>2.8172784177809258</v>
      </c>
      <c r="FA77" s="13">
        <f t="shared" si="861"/>
        <v>2.827888609412601</v>
      </c>
      <c r="FB77" s="13">
        <f t="shared" si="861"/>
        <v>2.8382316276215356</v>
      </c>
      <c r="FC77" s="13">
        <f t="shared" si="861"/>
        <v>2.8483152849897917</v>
      </c>
      <c r="FD77" s="13">
        <f t="shared" si="861"/>
        <v>2.8581471829020715</v>
      </c>
      <c r="FE77" s="13">
        <f t="shared" si="861"/>
        <v>2.8677346947726075</v>
      </c>
      <c r="FF77" s="13">
        <f t="shared" si="861"/>
        <v>2.8770849728439711</v>
      </c>
      <c r="FG77" s="13">
        <f t="shared" si="861"/>
        <v>2.886204954784283</v>
      </c>
      <c r="FH77" s="13">
        <f t="shared" si="861"/>
        <v>2.8951013878435479</v>
      </c>
      <c r="FI77" s="13">
        <f t="shared" si="861"/>
        <v>2.9037808403580545</v>
      </c>
      <c r="FJ77" s="13">
        <f t="shared" si="861"/>
        <v>2.9122496832109315</v>
      </c>
      <c r="FK77" s="13">
        <f t="shared" si="861"/>
        <v>2.9205140957294757</v>
      </c>
      <c r="FL77" s="13">
        <f t="shared" si="861"/>
        <v>2.9285800714073846</v>
      </c>
      <c r="FM77" s="13">
        <f t="shared" si="861"/>
        <v>2.936453435500789</v>
      </c>
      <c r="FN77" s="13">
        <f t="shared" si="861"/>
        <v>2.9441398540056523</v>
      </c>
      <c r="FO77" s="13">
        <f t="shared" si="861"/>
        <v>2.9516448222204965</v>
      </c>
      <c r="FP77" s="13">
        <f t="shared" si="861"/>
        <v>2.958973669851543</v>
      </c>
      <c r="FQ77" s="13">
        <f t="shared" si="861"/>
        <v>2.9661315659660823</v>
      </c>
      <c r="FR77" s="13">
        <f t="shared" si="861"/>
        <v>2.9731235307239037</v>
      </c>
      <c r="FS77" s="13">
        <f t="shared" si="861"/>
        <v>2.9799544421046549</v>
      </c>
      <c r="FT77" s="13">
        <f t="shared" si="861"/>
        <v>2.9866290308498624</v>
      </c>
      <c r="FU77" s="13">
        <f t="shared" si="861"/>
        <v>2.9931518848718306</v>
      </c>
      <c r="FV77" s="13">
        <f t="shared" si="861"/>
        <v>2.9995274535313121</v>
      </c>
      <c r="FW77" s="13">
        <f t="shared" si="861"/>
        <v>3.0057600706128991</v>
      </c>
      <c r="FX77" s="13">
        <f t="shared" si="861"/>
        <v>3.011853949229867</v>
      </c>
      <c r="FY77" s="13">
        <f t="shared" si="861"/>
        <v>3.0178131749638588</v>
      </c>
      <c r="FZ77" s="13">
        <f t="shared" si="861"/>
        <v>3.0236417096896417</v>
      </c>
      <c r="GA77" s="13">
        <f t="shared" si="861"/>
        <v>3.0293433952858888</v>
      </c>
      <c r="GB77" s="13">
        <f t="shared" si="861"/>
        <v>3.034921984281163</v>
      </c>
      <c r="GC77" s="13">
        <f t="shared" si="861"/>
        <v>3.0403811197017956</v>
      </c>
      <c r="GD77" s="13">
        <f t="shared" si="861"/>
        <v>3.0457243339227889</v>
      </c>
      <c r="GE77" s="13">
        <f t="shared" si="861"/>
        <v>3.0509550519921294</v>
      </c>
      <c r="GF77" s="13">
        <f t="shared" si="861"/>
        <v>3.0560765963059509</v>
      </c>
      <c r="GG77" s="13">
        <f t="shared" si="861"/>
        <v>3.0610922059270704</v>
      </c>
      <c r="GH77" s="13">
        <f t="shared" si="861"/>
        <v>3.0660050212706671</v>
      </c>
      <c r="GI77" s="13">
        <f t="shared" si="861"/>
        <v>3.0708180870720043</v>
      </c>
      <c r="GJ77" s="13">
        <f t="shared" si="861"/>
        <v>3.075534355265515</v>
      </c>
      <c r="GK77" s="13">
        <f t="shared" si="861"/>
        <v>3.0801566901503254</v>
      </c>
      <c r="GL77" s="13">
        <f t="shared" si="861"/>
        <v>3.0846878744015589</v>
      </c>
      <c r="GM77" s="13">
        <f t="shared" ref="GM77:IT77" si="862">GM44/( 1 + (Ocean_Prop/RLO) - Ocean_Prop ) + $O18</f>
        <v>3.0891306057251584</v>
      </c>
      <c r="GN77" s="13">
        <f t="shared" si="862"/>
        <v>3.0934875052655495</v>
      </c>
      <c r="GO77" s="13">
        <f t="shared" si="862"/>
        <v>3.0977611206508278</v>
      </c>
      <c r="GP77" s="13">
        <f t="shared" si="862"/>
        <v>3.1019539215348169</v>
      </c>
      <c r="GQ77" s="13">
        <f t="shared" si="862"/>
        <v>3.1060683095824033</v>
      </c>
      <c r="GR77" s="13">
        <f t="shared" si="862"/>
        <v>3.1101066170189395</v>
      </c>
      <c r="GS77" s="13">
        <f t="shared" si="862"/>
        <v>3.1140711045109195</v>
      </c>
      <c r="GT77" s="13">
        <f t="shared" si="862"/>
        <v>3.1179639719469177</v>
      </c>
      <c r="GU77" s="13">
        <f t="shared" si="862"/>
        <v>3.1217873534473144</v>
      </c>
      <c r="GV77" s="13">
        <f t="shared" si="862"/>
        <v>3.1255433174840719</v>
      </c>
      <c r="GW77" s="13">
        <f t="shared" si="862"/>
        <v>3.1290411834353837</v>
      </c>
      <c r="GX77" s="13">
        <f t="shared" si="862"/>
        <v>3.1322901793556515</v>
      </c>
      <c r="GY77" s="13">
        <f t="shared" si="862"/>
        <v>3.1352992427291455</v>
      </c>
      <c r="GZ77" s="13">
        <f t="shared" si="862"/>
        <v>3.1380770292453408</v>
      </c>
      <c r="HA77" s="13">
        <f t="shared" si="862"/>
        <v>3.1406319213143212</v>
      </c>
      <c r="HB77" s="13">
        <f t="shared" si="862"/>
        <v>3.1429720363298177</v>
      </c>
      <c r="HC77" s="13">
        <f t="shared" si="862"/>
        <v>3.1451052346872554</v>
      </c>
      <c r="HD77" s="13">
        <f t="shared" si="862"/>
        <v>3.1470391275639638</v>
      </c>
      <c r="HE77" s="13">
        <f t="shared" si="862"/>
        <v>3.1487810844685016</v>
      </c>
      <c r="HF77" s="13">
        <f t="shared" si="862"/>
        <v>3.1503382405658447</v>
      </c>
      <c r="HG77" s="13">
        <f t="shared" si="862"/>
        <v>3.151717503784996</v>
      </c>
      <c r="HH77" s="13">
        <f t="shared" si="862"/>
        <v>3.1529255617153877</v>
      </c>
      <c r="HI77" s="13">
        <f t="shared" si="862"/>
        <v>3.1539688882982562</v>
      </c>
      <c r="HJ77" s="13">
        <f t="shared" si="862"/>
        <v>3.1548537503190039</v>
      </c>
      <c r="HK77" s="13">
        <f t="shared" si="862"/>
        <v>3.155586213706377</v>
      </c>
      <c r="HL77" s="13">
        <f t="shared" si="862"/>
        <v>3.1561721496441271</v>
      </c>
      <c r="HM77" s="13">
        <f t="shared" si="862"/>
        <v>3.1566172405006583</v>
      </c>
      <c r="HN77" s="13">
        <f t="shared" si="862"/>
        <v>3.1569269855820092</v>
      </c>
      <c r="HO77" s="13">
        <f t="shared" si="862"/>
        <v>3.1571067067133485</v>
      </c>
      <c r="HP77" s="13">
        <f t="shared" si="862"/>
        <v>3.1571615536540323</v>
      </c>
      <c r="HQ77" s="13">
        <f t="shared" si="862"/>
        <v>3.1570965093511179</v>
      </c>
      <c r="HR77" s="13">
        <f t="shared" si="862"/>
        <v>3.1569163950360721</v>
      </c>
      <c r="HS77" s="13">
        <f t="shared" si="862"/>
        <v>3.1566258751693117</v>
      </c>
      <c r="HT77" s="13">
        <f t="shared" si="862"/>
        <v>3.1562294622370288</v>
      </c>
      <c r="HU77" s="13">
        <f t="shared" si="862"/>
        <v>3.1557315214046779</v>
      </c>
      <c r="HV77" s="13">
        <f t="shared" si="862"/>
        <v>3.1551362750313272</v>
      </c>
      <c r="HW77" s="13">
        <f t="shared" si="862"/>
        <v>3.1544478070489914</v>
      </c>
      <c r="HX77" s="13">
        <f t="shared" si="862"/>
        <v>3.1536700672109195</v>
      </c>
      <c r="HY77" s="13">
        <f t="shared" si="862"/>
        <v>3.1528068752127054</v>
      </c>
      <c r="HZ77" s="13">
        <f t="shared" si="862"/>
        <v>3.1518619246899786</v>
      </c>
      <c r="IA77" s="13">
        <f t="shared" si="862"/>
        <v>3.1508387870963164</v>
      </c>
      <c r="IB77" s="13">
        <f t="shared" si="862"/>
        <v>3.1497409154649163</v>
      </c>
      <c r="IC77" s="13">
        <f t="shared" si="862"/>
        <v>3.1485716480574668</v>
      </c>
      <c r="ID77" s="13">
        <f t="shared" si="862"/>
        <v>3.1473342119035479</v>
      </c>
      <c r="IE77" s="13">
        <f t="shared" si="862"/>
        <v>3.1460317262338027</v>
      </c>
      <c r="IF77" s="13">
        <f t="shared" si="862"/>
        <v>3.1446672058100189</v>
      </c>
      <c r="IG77" s="13">
        <f t="shared" si="862"/>
        <v>3.143243564155179</v>
      </c>
      <c r="IH77" s="13">
        <f t="shared" si="862"/>
        <v>3.1417636166864331</v>
      </c>
      <c r="II77" s="13">
        <f t="shared" si="862"/>
        <v>3.1402300837538775</v>
      </c>
      <c r="IJ77" s="13">
        <f t="shared" si="862"/>
        <v>3.1386455935879227</v>
      </c>
      <c r="IK77" s="13">
        <f t="shared" si="862"/>
        <v>3.137012685157972</v>
      </c>
      <c r="IL77" s="13">
        <f t="shared" si="862"/>
        <v>3.1353338109450255</v>
      </c>
      <c r="IM77" s="13">
        <f t="shared" si="862"/>
        <v>3.1336113396307814</v>
      </c>
      <c r="IN77" s="13">
        <f t="shared" si="862"/>
        <v>3.1318475587056973</v>
      </c>
      <c r="IO77" s="13">
        <f t="shared" si="862"/>
        <v>3.1300446769984247</v>
      </c>
      <c r="IP77" s="13">
        <f t="shared" si="862"/>
        <v>3.1282048271289544</v>
      </c>
      <c r="IQ77" s="13">
        <f t="shared" si="862"/>
        <v>3.1263300678877326</v>
      </c>
      <c r="IR77" s="13">
        <f t="shared" si="862"/>
        <v>3.1244223865429546</v>
      </c>
      <c r="IS77" s="13">
        <f t="shared" si="862"/>
        <v>3.1224837010781679</v>
      </c>
      <c r="IT77" s="65">
        <f t="shared" si="862"/>
        <v>3.1205158623622555</v>
      </c>
    </row>
    <row r="78" spans="1:254" x14ac:dyDescent="0.25">
      <c r="A78" s="99"/>
      <c r="B78" s="17" t="s">
        <v>27</v>
      </c>
      <c r="C78" s="13">
        <f t="shared" ref="C78:BN78" si="863">C45/( 1 + (Ocean_Prop/RLO) - Ocean_Prop ) + $O19</f>
        <v>1.4</v>
      </c>
      <c r="D78" s="13">
        <f t="shared" si="863"/>
        <v>1.4294766845999032</v>
      </c>
      <c r="E78" s="13">
        <f t="shared" si="863"/>
        <v>1.4533267688881217</v>
      </c>
      <c r="F78" s="13">
        <f t="shared" si="863"/>
        <v>1.4719770724001533</v>
      </c>
      <c r="G78" s="13">
        <f t="shared" si="863"/>
        <v>1.4857958113902825</v>
      </c>
      <c r="H78" s="13">
        <f t="shared" si="863"/>
        <v>1.4951062187107493</v>
      </c>
      <c r="I78" s="13">
        <f t="shared" si="863"/>
        <v>1.5001963287990128</v>
      </c>
      <c r="J78" s="13">
        <f t="shared" si="863"/>
        <v>1.5047580116390424</v>
      </c>
      <c r="K78" s="13">
        <f t="shared" si="863"/>
        <v>1.5088401042178261</v>
      </c>
      <c r="L78" s="13">
        <f t="shared" si="863"/>
        <v>1.5124891257773538</v>
      </c>
      <c r="M78" s="13">
        <f t="shared" si="863"/>
        <v>1.5157491767562088</v>
      </c>
      <c r="N78" s="13">
        <f t="shared" si="863"/>
        <v>1.5186619267451387</v>
      </c>
      <c r="O78" s="13">
        <f t="shared" si="863"/>
        <v>1.5212668900079618</v>
      </c>
      <c r="P78" s="13">
        <f t="shared" si="863"/>
        <v>1.5236011094609632</v>
      </c>
      <c r="Q78" s="13">
        <f t="shared" si="863"/>
        <v>1.5256990881161072</v>
      </c>
      <c r="R78" s="13">
        <f t="shared" si="863"/>
        <v>1.527592744796781</v>
      </c>
      <c r="S78" s="13">
        <f t="shared" si="863"/>
        <v>1.5293119170412699</v>
      </c>
      <c r="T78" s="13">
        <f t="shared" si="863"/>
        <v>1.5308840194406006</v>
      </c>
      <c r="U78" s="13">
        <f t="shared" si="863"/>
        <v>1.5323341805233359</v>
      </c>
      <c r="V78" s="13">
        <f t="shared" si="863"/>
        <v>1.5336855422920164</v>
      </c>
      <c r="W78" s="13">
        <f t="shared" si="863"/>
        <v>1.5349591876241142</v>
      </c>
      <c r="X78" s="13">
        <f t="shared" si="863"/>
        <v>1.5361741561111319</v>
      </c>
      <c r="Y78" s="13">
        <f t="shared" si="863"/>
        <v>1.5370580523897117</v>
      </c>
      <c r="Z78" s="13">
        <f t="shared" si="863"/>
        <v>1.5376345288536797</v>
      </c>
      <c r="AA78" s="13">
        <f t="shared" si="863"/>
        <v>1.5379254616509432</v>
      </c>
      <c r="AB78" s="13">
        <f t="shared" si="863"/>
        <v>1.5379510351517713</v>
      </c>
      <c r="AC78" s="13">
        <f t="shared" si="863"/>
        <v>1.5377297777200236</v>
      </c>
      <c r="AD78" s="13">
        <f t="shared" si="863"/>
        <v>1.537278831135326</v>
      </c>
      <c r="AE78" s="13">
        <f t="shared" si="863"/>
        <v>1.5366138423549942</v>
      </c>
      <c r="AF78" s="13">
        <f t="shared" si="863"/>
        <v>1.535749281248314</v>
      </c>
      <c r="AG78" s="13">
        <f t="shared" si="863"/>
        <v>1.534698350190693</v>
      </c>
      <c r="AH78" s="13">
        <f t="shared" si="863"/>
        <v>1.5334732382030301</v>
      </c>
      <c r="AI78" s="13">
        <f t="shared" si="863"/>
        <v>1.532085063505928</v>
      </c>
      <c r="AJ78" s="13">
        <f t="shared" si="863"/>
        <v>1.5305440681666957</v>
      </c>
      <c r="AK78" s="13">
        <f t="shared" si="863"/>
        <v>1.5288595970722305</v>
      </c>
      <c r="AL78" s="13">
        <f t="shared" si="863"/>
        <v>1.5270402533759766</v>
      </c>
      <c r="AM78" s="13">
        <f t="shared" si="863"/>
        <v>1.5250938502701099</v>
      </c>
      <c r="AN78" s="13">
        <f t="shared" si="863"/>
        <v>1.5230276214191698</v>
      </c>
      <c r="AO78" s="13">
        <f t="shared" si="863"/>
        <v>1.520848152450232</v>
      </c>
      <c r="AP78" s="13">
        <f t="shared" si="863"/>
        <v>1.5185614989522236</v>
      </c>
      <c r="AQ78" s="13">
        <f t="shared" si="863"/>
        <v>1.5161732268337524</v>
      </c>
      <c r="AR78" s="13">
        <f t="shared" si="863"/>
        <v>1.5136884118303429</v>
      </c>
      <c r="AS78" s="13">
        <f t="shared" si="863"/>
        <v>1.5111117676249002</v>
      </c>
      <c r="AT78" s="13">
        <f t="shared" si="863"/>
        <v>1.508447576279432</v>
      </c>
      <c r="AU78" s="13">
        <f t="shared" si="863"/>
        <v>1.5056998319040704</v>
      </c>
      <c r="AV78" s="13">
        <f t="shared" si="863"/>
        <v>1.5028721890832935</v>
      </c>
      <c r="AW78" s="13">
        <f t="shared" si="863"/>
        <v>1.4999679710004195</v>
      </c>
      <c r="AX78" s="13">
        <f t="shared" si="863"/>
        <v>1.4969903203923667</v>
      </c>
      <c r="AY78" s="13">
        <f t="shared" si="863"/>
        <v>1.4939421205206131</v>
      </c>
      <c r="AZ78" s="13">
        <f t="shared" si="863"/>
        <v>1.4908259990233526</v>
      </c>
      <c r="BA78" s="13">
        <f t="shared" si="863"/>
        <v>1.4876444710407202</v>
      </c>
      <c r="BB78" s="13">
        <f t="shared" si="863"/>
        <v>1.484399849065511</v>
      </c>
      <c r="BC78" s="13">
        <f t="shared" si="863"/>
        <v>1.481094247345613</v>
      </c>
      <c r="BD78" s="13">
        <f t="shared" si="863"/>
        <v>1.4777297130093947</v>
      </c>
      <c r="BE78" s="13">
        <f t="shared" si="863"/>
        <v>1.4743081322666201</v>
      </c>
      <c r="BF78" s="13">
        <f t="shared" si="863"/>
        <v>1.4708312365037948</v>
      </c>
      <c r="BG78" s="13">
        <f t="shared" si="863"/>
        <v>1.4673007398862707</v>
      </c>
      <c r="BH78" s="13">
        <f t="shared" si="863"/>
        <v>1.4637182266284183</v>
      </c>
      <c r="BI78" s="13">
        <f t="shared" si="863"/>
        <v>1.4600851582647469</v>
      </c>
      <c r="BJ78" s="13">
        <f t="shared" si="863"/>
        <v>1.4564028959684632</v>
      </c>
      <c r="BK78" s="13">
        <f t="shared" si="863"/>
        <v>1.4526728278441454</v>
      </c>
      <c r="BL78" s="13">
        <f t="shared" si="863"/>
        <v>1.4488962424193437</v>
      </c>
      <c r="BM78" s="13">
        <f t="shared" si="863"/>
        <v>1.4450743366640548</v>
      </c>
      <c r="BN78" s="13">
        <f t="shared" si="863"/>
        <v>1.4412082500844883</v>
      </c>
      <c r="BO78" s="13">
        <f t="shared" ref="BO78:DZ78" si="864">BO45/( 1 + (Ocean_Prop/RLO) - Ocean_Prop ) + $O19</f>
        <v>1.437299151436743</v>
      </c>
      <c r="BP78" s="13">
        <f t="shared" si="864"/>
        <v>1.4333481331726139</v>
      </c>
      <c r="BQ78" s="13">
        <f t="shared" si="864"/>
        <v>1.4293562172043086</v>
      </c>
      <c r="BR78" s="13">
        <f t="shared" si="864"/>
        <v>1.4253243985956892</v>
      </c>
      <c r="BS78" s="13">
        <f t="shared" si="864"/>
        <v>1.4212536946764973</v>
      </c>
      <c r="BT78" s="13">
        <f t="shared" si="864"/>
        <v>1.4171450623469499</v>
      </c>
      <c r="BU78" s="13">
        <f t="shared" si="864"/>
        <v>1.4129994022914638</v>
      </c>
      <c r="BV78" s="13">
        <f t="shared" si="864"/>
        <v>1.4088176171640572</v>
      </c>
      <c r="BW78" s="13">
        <f t="shared" si="864"/>
        <v>1.4046006313927542</v>
      </c>
      <c r="BX78" s="13">
        <f t="shared" si="864"/>
        <v>1.4003493193169407</v>
      </c>
      <c r="BY78" s="13">
        <f t="shared" si="864"/>
        <v>1.3960645083533612</v>
      </c>
      <c r="BZ78" s="13">
        <f t="shared" si="864"/>
        <v>1.3917469819198058</v>
      </c>
      <c r="CA78" s="13">
        <f t="shared" si="864"/>
        <v>1.3873975411491808</v>
      </c>
      <c r="CB78" s="13">
        <f t="shared" si="864"/>
        <v>1.3830170250394069</v>
      </c>
      <c r="CC78" s="13">
        <f t="shared" si="864"/>
        <v>1.3786062311245841</v>
      </c>
      <c r="CD78" s="13">
        <f t="shared" si="864"/>
        <v>1.374165917777723</v>
      </c>
      <c r="CE78" s="13">
        <f t="shared" si="864"/>
        <v>1.3696968063522652</v>
      </c>
      <c r="CF78" s="13">
        <f t="shared" si="864"/>
        <v>1.3651996382691403</v>
      </c>
      <c r="CG78" s="13">
        <f t="shared" si="864"/>
        <v>1.3606751933553256</v>
      </c>
      <c r="CH78" s="13">
        <f t="shared" si="864"/>
        <v>1.3561242153564304</v>
      </c>
      <c r="CI78" s="13">
        <f t="shared" si="864"/>
        <v>1.3515474137031149</v>
      </c>
      <c r="CJ78" s="13">
        <f t="shared" si="864"/>
        <v>1.3469454651669528</v>
      </c>
      <c r="CK78" s="13">
        <f t="shared" si="864"/>
        <v>1.3423190643576632</v>
      </c>
      <c r="CL78" s="13">
        <f t="shared" si="864"/>
        <v>1.3376689398252477</v>
      </c>
      <c r="CM78" s="13">
        <f t="shared" si="864"/>
        <v>1.332995787721452</v>
      </c>
      <c r="CN78" s="13">
        <f t="shared" si="864"/>
        <v>1.3283002732237488</v>
      </c>
      <c r="CO78" s="13">
        <f t="shared" si="864"/>
        <v>1.3235830318806063</v>
      </c>
      <c r="CP78" s="13">
        <f t="shared" si="864"/>
        <v>1.318844714140567</v>
      </c>
      <c r="CQ78" s="13">
        <f t="shared" si="864"/>
        <v>1.3778188936516005</v>
      </c>
      <c r="CR78" s="13">
        <f t="shared" si="864"/>
        <v>1.4351169557102366</v>
      </c>
      <c r="CS78" s="13">
        <f t="shared" si="864"/>
        <v>1.4907876560581195</v>
      </c>
      <c r="CT78" s="13">
        <f t="shared" si="864"/>
        <v>1.5448783137812234</v>
      </c>
      <c r="CU78" s="13">
        <f t="shared" si="864"/>
        <v>1.5974348962129268</v>
      </c>
      <c r="CV78" s="13">
        <f t="shared" si="864"/>
        <v>1.6485020726758957</v>
      </c>
      <c r="CW78" s="13">
        <f t="shared" si="864"/>
        <v>1.6981231951944147</v>
      </c>
      <c r="CX78" s="13">
        <f t="shared" si="864"/>
        <v>1.7463403372174069</v>
      </c>
      <c r="CY78" s="13">
        <f t="shared" si="864"/>
        <v>1.7931943312071086</v>
      </c>
      <c r="CZ78" s="13">
        <f t="shared" si="864"/>
        <v>1.8387248454089766</v>
      </c>
      <c r="DA78" s="13">
        <f t="shared" si="864"/>
        <v>1.8829704313107554</v>
      </c>
      <c r="DB78" s="13">
        <f t="shared" si="864"/>
        <v>1.9259685022918971</v>
      </c>
      <c r="DC78" s="13">
        <f t="shared" si="864"/>
        <v>1.9677553671069079</v>
      </c>
      <c r="DD78" s="13">
        <f t="shared" si="864"/>
        <v>2.0083662623883818</v>
      </c>
      <c r="DE78" s="13">
        <f t="shared" si="864"/>
        <v>2.0478354190647514</v>
      </c>
      <c r="DF78" s="13">
        <f t="shared" si="864"/>
        <v>2.0861961034043368</v>
      </c>
      <c r="DG78" s="13">
        <f t="shared" si="864"/>
        <v>2.1234805985059024</v>
      </c>
      <c r="DH78" s="13">
        <f t="shared" si="864"/>
        <v>2.1597202332528975</v>
      </c>
      <c r="DI78" s="13">
        <f t="shared" si="864"/>
        <v>2.1949454104198156</v>
      </c>
      <c r="DJ78" s="13">
        <f t="shared" si="864"/>
        <v>2.2291856637973977</v>
      </c>
      <c r="DK78" s="13">
        <f t="shared" si="864"/>
        <v>2.262469693588594</v>
      </c>
      <c r="DL78" s="13">
        <f t="shared" si="864"/>
        <v>2.2948253508274523</v>
      </c>
      <c r="DM78" s="13">
        <f t="shared" si="864"/>
        <v>2.326279662414831</v>
      </c>
      <c r="DN78" s="13">
        <f t="shared" si="864"/>
        <v>2.356858855420461</v>
      </c>
      <c r="DO78" s="13">
        <f t="shared" si="864"/>
        <v>2.3865884117338489</v>
      </c>
      <c r="DP78" s="13">
        <f t="shared" si="864"/>
        <v>2.415493100235413</v>
      </c>
      <c r="DQ78" s="13">
        <f t="shared" si="864"/>
        <v>2.443596956046699</v>
      </c>
      <c r="DR78" s="13">
        <f t="shared" si="864"/>
        <v>2.4709233021896622</v>
      </c>
      <c r="DS78" s="13">
        <f t="shared" si="864"/>
        <v>2.4974947706105981</v>
      </c>
      <c r="DT78" s="13">
        <f t="shared" si="864"/>
        <v>2.5233333524129531</v>
      </c>
      <c r="DU78" s="13">
        <f t="shared" si="864"/>
        <v>2.5484604265670527</v>
      </c>
      <c r="DV78" s="13">
        <f t="shared" si="864"/>
        <v>2.5728967378690704</v>
      </c>
      <c r="DW78" s="13">
        <f t="shared" si="864"/>
        <v>2.5966624156843743</v>
      </c>
      <c r="DX78" s="13">
        <f t="shared" si="864"/>
        <v>2.6197769921403875</v>
      </c>
      <c r="DY78" s="13">
        <f t="shared" si="864"/>
        <v>2.6422594444735688</v>
      </c>
      <c r="DZ78" s="13">
        <f t="shared" si="864"/>
        <v>2.6641282195354852</v>
      </c>
      <c r="EA78" s="13">
        <f t="shared" ref="EA78:GL78" si="865">EA45/( 1 + (Ocean_Prop/RLO) - Ocean_Prop ) + $O19</f>
        <v>2.6854012162684575</v>
      </c>
      <c r="EB78" s="13">
        <f t="shared" si="865"/>
        <v>2.7060958019195609</v>
      </c>
      <c r="EC78" s="13">
        <f t="shared" si="865"/>
        <v>2.7262288277777924</v>
      </c>
      <c r="ED78" s="13">
        <f t="shared" si="865"/>
        <v>2.7458166643673398</v>
      </c>
      <c r="EE78" s="13">
        <f t="shared" si="865"/>
        <v>2.7648752222145792</v>
      </c>
      <c r="EF78" s="13">
        <f t="shared" si="865"/>
        <v>2.783419938675606</v>
      </c>
      <c r="EG78" s="13">
        <f t="shared" si="865"/>
        <v>2.8014657919555717</v>
      </c>
      <c r="EH78" s="13">
        <f t="shared" si="865"/>
        <v>2.8190273147151559</v>
      </c>
      <c r="EI78" s="13">
        <f t="shared" si="865"/>
        <v>2.8361186301249477</v>
      </c>
      <c r="EJ78" s="13">
        <f t="shared" si="865"/>
        <v>2.8527534714970075</v>
      </c>
      <c r="EK78" s="13">
        <f t="shared" si="865"/>
        <v>2.8689451631089833</v>
      </c>
      <c r="EL78" s="13">
        <f t="shared" si="865"/>
        <v>2.8847066323388257</v>
      </c>
      <c r="EM78" s="13">
        <f t="shared" si="865"/>
        <v>2.9000504214416427</v>
      </c>
      <c r="EN78" s="13">
        <f t="shared" si="865"/>
        <v>2.9149887215713752</v>
      </c>
      <c r="EO78" s="13">
        <f t="shared" si="865"/>
        <v>2.9295333906105179</v>
      </c>
      <c r="EP78" s="13">
        <f t="shared" si="865"/>
        <v>2.9436959326750416</v>
      </c>
      <c r="EQ78" s="13">
        <f t="shared" si="865"/>
        <v>2.9574875086234278</v>
      </c>
      <c r="ER78" s="13">
        <f t="shared" si="865"/>
        <v>2.9709189462553578</v>
      </c>
      <c r="ES78" s="13">
        <f t="shared" si="865"/>
        <v>2.9840007675588778</v>
      </c>
      <c r="ET78" s="13">
        <f t="shared" si="865"/>
        <v>2.9967432034888026</v>
      </c>
      <c r="EU78" s="13">
        <f t="shared" si="865"/>
        <v>3.0091561792816224</v>
      </c>
      <c r="EV78" s="13">
        <f t="shared" si="865"/>
        <v>3.0212493235487212</v>
      </c>
      <c r="EW78" s="13">
        <f t="shared" si="865"/>
        <v>3.0330319771007002</v>
      </c>
      <c r="EX78" s="13">
        <f t="shared" si="865"/>
        <v>3.0445132139860696</v>
      </c>
      <c r="EY78" s="13">
        <f t="shared" si="865"/>
        <v>3.0557018535207492</v>
      </c>
      <c r="EZ78" s="13">
        <f t="shared" si="865"/>
        <v>3.0666064510903124</v>
      </c>
      <c r="FA78" s="13">
        <f t="shared" si="865"/>
        <v>3.0772353060096105</v>
      </c>
      <c r="FB78" s="13">
        <f t="shared" si="865"/>
        <v>3.0875964691496636</v>
      </c>
      <c r="FC78" s="13">
        <f t="shared" si="865"/>
        <v>3.0976977674894326</v>
      </c>
      <c r="FD78" s="13">
        <f t="shared" si="865"/>
        <v>3.1075468164106579</v>
      </c>
      <c r="FE78" s="13">
        <f t="shared" si="865"/>
        <v>3.1171510029358527</v>
      </c>
      <c r="FF78" s="13">
        <f t="shared" si="865"/>
        <v>3.1265174925379142</v>
      </c>
      <c r="FG78" s="13">
        <f t="shared" si="865"/>
        <v>3.1356532357478248</v>
      </c>
      <c r="FH78" s="13">
        <f t="shared" si="865"/>
        <v>3.1445649923211993</v>
      </c>
      <c r="FI78" s="13">
        <f t="shared" si="865"/>
        <v>3.1532593427526021</v>
      </c>
      <c r="FJ78" s="13">
        <f t="shared" si="865"/>
        <v>3.1617426697457511</v>
      </c>
      <c r="FK78" s="13">
        <f t="shared" si="865"/>
        <v>3.1700211641202292</v>
      </c>
      <c r="FL78" s="13">
        <f t="shared" si="865"/>
        <v>3.1781008305428293</v>
      </c>
      <c r="FM78" s="13">
        <f t="shared" si="865"/>
        <v>3.185987505132454</v>
      </c>
      <c r="FN78" s="13">
        <f t="shared" si="865"/>
        <v>3.1936868644461378</v>
      </c>
      <c r="FO78" s="13">
        <f t="shared" si="865"/>
        <v>3.2012044140501459</v>
      </c>
      <c r="FP78" s="13">
        <f t="shared" si="865"/>
        <v>3.2085454936332662</v>
      </c>
      <c r="FQ78" s="13">
        <f t="shared" si="865"/>
        <v>3.2157152819680999</v>
      </c>
      <c r="FR78" s="13">
        <f t="shared" si="865"/>
        <v>3.222718808650189</v>
      </c>
      <c r="FS78" s="13">
        <f t="shared" si="865"/>
        <v>3.229560960832865</v>
      </c>
      <c r="FT78" s="13">
        <f t="shared" si="865"/>
        <v>3.2362464781765459</v>
      </c>
      <c r="FU78" s="13">
        <f t="shared" si="865"/>
        <v>3.242779957264716</v>
      </c>
      <c r="FV78" s="13">
        <f t="shared" si="865"/>
        <v>3.2491658558884708</v>
      </c>
      <c r="FW78" s="13">
        <f t="shared" si="865"/>
        <v>3.2554085160285999</v>
      </c>
      <c r="FX78" s="13">
        <f t="shared" si="865"/>
        <v>3.2615121587669358</v>
      </c>
      <c r="FY78" s="13">
        <f t="shared" si="865"/>
        <v>3.2674808774323565</v>
      </c>
      <c r="FZ78" s="13">
        <f t="shared" si="865"/>
        <v>3.2733186414316937</v>
      </c>
      <c r="GA78" s="13">
        <f t="shared" si="865"/>
        <v>3.2790292999664872</v>
      </c>
      <c r="GB78" s="13">
        <f t="shared" si="865"/>
        <v>3.2846166126847804</v>
      </c>
      <c r="GC78" s="13">
        <f t="shared" si="865"/>
        <v>3.2900842295346489</v>
      </c>
      <c r="GD78" s="13">
        <f t="shared" si="865"/>
        <v>3.2954356896205925</v>
      </c>
      <c r="GE78" s="13">
        <f t="shared" si="865"/>
        <v>3.3006744245331907</v>
      </c>
      <c r="GF78" s="13">
        <f t="shared" si="865"/>
        <v>3.3058037630294534</v>
      </c>
      <c r="GG78" s="13">
        <f t="shared" si="865"/>
        <v>3.3108269503564078</v>
      </c>
      <c r="GH78" s="13">
        <f t="shared" si="865"/>
        <v>3.3157471329416821</v>
      </c>
      <c r="GI78" s="13">
        <f t="shared" si="865"/>
        <v>3.3205673613659976</v>
      </c>
      <c r="GJ78" s="13">
        <f t="shared" si="865"/>
        <v>3.3252905932468915</v>
      </c>
      <c r="GK78" s="13">
        <f t="shared" si="865"/>
        <v>3.3299196984087542</v>
      </c>
      <c r="GL78" s="13">
        <f t="shared" si="865"/>
        <v>3.3344574648985104</v>
      </c>
      <c r="GM78" s="13">
        <f t="shared" ref="GM78:IT78" si="866">GM45/( 1 + (Ocean_Prop/RLO) - Ocean_Prop ) + $O19</f>
        <v>3.3389065956447106</v>
      </c>
      <c r="GN78" s="13">
        <f t="shared" si="866"/>
        <v>3.3432697168693313</v>
      </c>
      <c r="GO78" s="13">
        <f t="shared" si="866"/>
        <v>3.347549381136997</v>
      </c>
      <c r="GP78" s="13">
        <f t="shared" si="866"/>
        <v>3.3517480629009513</v>
      </c>
      <c r="GQ78" s="13">
        <f t="shared" si="866"/>
        <v>3.3558681684922003</v>
      </c>
      <c r="GR78" s="13">
        <f t="shared" si="866"/>
        <v>3.3599120346726199</v>
      </c>
      <c r="GS78" s="13">
        <f t="shared" si="866"/>
        <v>3.3638819265192303</v>
      </c>
      <c r="GT78" s="13">
        <f t="shared" si="866"/>
        <v>3.3677800482086315</v>
      </c>
      <c r="GU78" s="13">
        <f t="shared" si="866"/>
        <v>3.3716085380301353</v>
      </c>
      <c r="GV78" s="13">
        <f t="shared" si="866"/>
        <v>3.3753694685088438</v>
      </c>
      <c r="GW78" s="13">
        <f t="shared" si="866"/>
        <v>3.3788721629635217</v>
      </c>
      <c r="GX78" s="13">
        <f t="shared" si="866"/>
        <v>3.3821258532796947</v>
      </c>
      <c r="GY78" s="13">
        <f t="shared" si="866"/>
        <v>3.3851394806663491</v>
      </c>
      <c r="GZ78" s="13">
        <f t="shared" si="866"/>
        <v>3.3879217044342278</v>
      </c>
      <c r="HA78" s="13">
        <f t="shared" si="866"/>
        <v>3.3904809105141038</v>
      </c>
      <c r="HB78" s="13">
        <f t="shared" si="866"/>
        <v>3.3928252197226132</v>
      </c>
      <c r="HC78" s="13">
        <f t="shared" si="866"/>
        <v>3.3949624957830178</v>
      </c>
      <c r="HD78" s="13">
        <f t="shared" si="866"/>
        <v>3.3969003531080566</v>
      </c>
      <c r="HE78" s="13">
        <f t="shared" si="866"/>
        <v>3.3986461643518373</v>
      </c>
      <c r="HF78" s="13">
        <f t="shared" si="866"/>
        <v>3.4002070677375187</v>
      </c>
      <c r="HG78" s="13">
        <f t="shared" si="866"/>
        <v>3.401589974167349</v>
      </c>
      <c r="HH78" s="13">
        <f t="shared" si="866"/>
        <v>3.402801574121427</v>
      </c>
      <c r="HI78" s="13">
        <f t="shared" si="866"/>
        <v>3.4038483443513696</v>
      </c>
      <c r="HJ78" s="13">
        <f t="shared" si="866"/>
        <v>3.4047365543749031</v>
      </c>
      <c r="HK78" s="13">
        <f t="shared" si="866"/>
        <v>3.4054722727772102</v>
      </c>
      <c r="HL78" s="13">
        <f t="shared" si="866"/>
        <v>3.4060613733246985</v>
      </c>
      <c r="HM78" s="13">
        <f t="shared" si="866"/>
        <v>3.4065095408966983</v>
      </c>
      <c r="HN78" s="13">
        <f t="shared" si="866"/>
        <v>3.4068222772404342</v>
      </c>
      <c r="HO78" s="13">
        <f t="shared" si="866"/>
        <v>3.4070049065544592</v>
      </c>
      <c r="HP78" s="13">
        <f t="shared" si="866"/>
        <v>3.4070625809055968</v>
      </c>
      <c r="HQ78" s="13">
        <f t="shared" si="866"/>
        <v>3.4070002854842807</v>
      </c>
      <c r="HR78" s="13">
        <f t="shared" si="866"/>
        <v>3.4068228437030501</v>
      </c>
      <c r="HS78" s="13">
        <f t="shared" si="866"/>
        <v>3.4065349221428129</v>
      </c>
      <c r="HT78" s="13">
        <f t="shared" si="866"/>
        <v>3.4061410353513608</v>
      </c>
      <c r="HU78" s="13">
        <f t="shared" si="866"/>
        <v>3.4056455504984862</v>
      </c>
      <c r="HV78" s="13">
        <f t="shared" si="866"/>
        <v>3.4050526918919273</v>
      </c>
      <c r="HW78" s="13">
        <f t="shared" si="866"/>
        <v>3.4043665453582479</v>
      </c>
      <c r="HX78" s="13">
        <f t="shared" si="866"/>
        <v>3.4035910624926249</v>
      </c>
      <c r="HY78" s="13">
        <f t="shared" si="866"/>
        <v>3.4027300647814216</v>
      </c>
      <c r="HZ78" s="13">
        <f t="shared" si="866"/>
        <v>3.4017872476013018</v>
      </c>
      <c r="IA78" s="13">
        <f t="shared" si="866"/>
        <v>3.4007661840985199</v>
      </c>
      <c r="IB78" s="13">
        <f t="shared" si="866"/>
        <v>3.3996703289519385</v>
      </c>
      <c r="IC78" s="13">
        <f t="shared" si="866"/>
        <v>3.3985030220232035</v>
      </c>
      <c r="ID78" s="13">
        <f t="shared" si="866"/>
        <v>3.3972674918974168</v>
      </c>
      <c r="IE78" s="13">
        <f t="shared" si="866"/>
        <v>3.3959668593175372</v>
      </c>
      <c r="IF78" s="13">
        <f t="shared" si="866"/>
        <v>3.3946041405156677</v>
      </c>
      <c r="IG78" s="13">
        <f t="shared" si="866"/>
        <v>3.3931822504442679</v>
      </c>
      <c r="IH78" s="13">
        <f t="shared" si="866"/>
        <v>3.3917040059102632</v>
      </c>
      <c r="II78" s="13">
        <f t="shared" si="866"/>
        <v>3.3901721286149238</v>
      </c>
      <c r="IJ78" s="13">
        <f t="shared" si="866"/>
        <v>3.388589248102309</v>
      </c>
      <c r="IK78" s="13">
        <f t="shared" si="866"/>
        <v>3.3869579046189826</v>
      </c>
      <c r="IL78" s="13">
        <f t="shared" si="866"/>
        <v>3.3852805518876363</v>
      </c>
      <c r="IM78" s="13">
        <f t="shared" si="866"/>
        <v>3.3835595597971699</v>
      </c>
      <c r="IN78" s="13">
        <f t="shared" si="866"/>
        <v>3.3817972170117163</v>
      </c>
      <c r="IO78" s="13">
        <f t="shared" si="866"/>
        <v>3.3799957335010022</v>
      </c>
      <c r="IP78" s="13">
        <f t="shared" si="866"/>
        <v>3.3781572429944027</v>
      </c>
      <c r="IQ78" s="13">
        <f t="shared" si="866"/>
        <v>3.3762838053609361</v>
      </c>
      <c r="IR78" s="13">
        <f t="shared" si="866"/>
        <v>3.3743774089174132</v>
      </c>
      <c r="IS78" s="13">
        <f t="shared" si="866"/>
        <v>3.3724399726668715</v>
      </c>
      <c r="IT78" s="65">
        <f t="shared" si="866"/>
        <v>3.3704733484693703</v>
      </c>
    </row>
    <row r="79" spans="1:254" x14ac:dyDescent="0.25">
      <c r="A79" s="99"/>
      <c r="B79" s="17" t="s">
        <v>28</v>
      </c>
      <c r="C79" s="13">
        <f t="shared" ref="C79:BN79" si="867">C46/( 1 + (Ocean_Prop/RLO) - Ocean_Prop ) + $O20</f>
        <v>0.6</v>
      </c>
      <c r="D79" s="13">
        <f t="shared" si="867"/>
        <v>0.64012343295144147</v>
      </c>
      <c r="E79" s="13">
        <f t="shared" si="867"/>
        <v>0.67432456145956099</v>
      </c>
      <c r="F79" s="13">
        <f t="shared" si="867"/>
        <v>0.70303841798370637</v>
      </c>
      <c r="G79" s="13">
        <f t="shared" si="867"/>
        <v>0.72664120359523066</v>
      </c>
      <c r="H79" s="13">
        <f t="shared" si="867"/>
        <v>0.74546391419212443</v>
      </c>
      <c r="I79" s="13">
        <f t="shared" si="867"/>
        <v>0.75980213164578592</v>
      </c>
      <c r="J79" s="13">
        <f t="shared" si="867"/>
        <v>0.77335506375074259</v>
      </c>
      <c r="K79" s="13">
        <f t="shared" si="867"/>
        <v>0.78617868150326298</v>
      </c>
      <c r="L79" s="13">
        <f t="shared" si="867"/>
        <v>0.79832644001374431</v>
      </c>
      <c r="M79" s="13">
        <f t="shared" si="867"/>
        <v>0.80984918295149377</v>
      </c>
      <c r="N79" s="13">
        <f t="shared" si="867"/>
        <v>0.82079513585064179</v>
      </c>
      <c r="O79" s="13">
        <f t="shared" si="867"/>
        <v>0.83121018683279102</v>
      </c>
      <c r="P79" s="13">
        <f t="shared" si="867"/>
        <v>0.84113757564368086</v>
      </c>
      <c r="Q79" s="13">
        <f t="shared" si="867"/>
        <v>0.85061783001320701</v>
      </c>
      <c r="R79" s="13">
        <f t="shared" si="867"/>
        <v>0.85968872615141223</v>
      </c>
      <c r="S79" s="13">
        <f t="shared" si="867"/>
        <v>0.86838579629944224</v>
      </c>
      <c r="T79" s="13">
        <f t="shared" si="867"/>
        <v>0.87674199158578781</v>
      </c>
      <c r="U79" s="13">
        <f t="shared" si="867"/>
        <v>0.88478782330398609</v>
      </c>
      <c r="V79" s="13">
        <f t="shared" si="867"/>
        <v>0.892551666719959</v>
      </c>
      <c r="W79" s="13">
        <f t="shared" si="867"/>
        <v>0.90005969262524266</v>
      </c>
      <c r="X79" s="13">
        <f t="shared" si="867"/>
        <v>0.90733588721303626</v>
      </c>
      <c r="Y79" s="13">
        <f t="shared" si="867"/>
        <v>0.91411266433413962</v>
      </c>
      <c r="Z79" s="13">
        <f t="shared" si="867"/>
        <v>0.92041835202481559</v>
      </c>
      <c r="AA79" s="13">
        <f t="shared" si="867"/>
        <v>0.92627937221352552</v>
      </c>
      <c r="AB79" s="13">
        <f t="shared" si="867"/>
        <v>0.9317203287960103</v>
      </c>
      <c r="AC79" s="13">
        <f t="shared" si="867"/>
        <v>0.93676404691314252</v>
      </c>
      <c r="AD79" s="13">
        <f t="shared" si="867"/>
        <v>0.94143184578233607</v>
      </c>
      <c r="AE79" s="13">
        <f t="shared" si="867"/>
        <v>0.9457434337740086</v>
      </c>
      <c r="AF79" s="13">
        <f t="shared" si="867"/>
        <v>0.94971722936834957</v>
      </c>
      <c r="AG79" s="13">
        <f t="shared" si="867"/>
        <v>0.95337027388245188</v>
      </c>
      <c r="AH79" s="13">
        <f t="shared" si="867"/>
        <v>0.95671848865565001</v>
      </c>
      <c r="AI79" s="13">
        <f t="shared" si="867"/>
        <v>0.95977662056509894</v>
      </c>
      <c r="AJ79" s="13">
        <f t="shared" si="867"/>
        <v>0.96255843955189468</v>
      </c>
      <c r="AK79" s="13">
        <f t="shared" si="867"/>
        <v>0.96507672039311077</v>
      </c>
      <c r="AL79" s="13">
        <f t="shared" si="867"/>
        <v>0.96734340087016457</v>
      </c>
      <c r="AM79" s="13">
        <f t="shared" si="867"/>
        <v>0.96936953618682764</v>
      </c>
      <c r="AN79" s="13">
        <f t="shared" si="867"/>
        <v>0.97116551197519596</v>
      </c>
      <c r="AO79" s="13">
        <f t="shared" si="867"/>
        <v>0.97274097828675754</v>
      </c>
      <c r="AP79" s="13">
        <f t="shared" si="867"/>
        <v>0.97410497002314145</v>
      </c>
      <c r="AQ79" s="13">
        <f t="shared" si="867"/>
        <v>0.9752659496578503</v>
      </c>
      <c r="AR79" s="13">
        <f t="shared" si="867"/>
        <v>0.97623180904174489</v>
      </c>
      <c r="AS79" s="13">
        <f t="shared" si="867"/>
        <v>0.9770099997579248</v>
      </c>
      <c r="AT79" s="13">
        <f t="shared" si="867"/>
        <v>0.9776074657258057</v>
      </c>
      <c r="AU79" s="13">
        <f t="shared" si="867"/>
        <v>0.97803078898216433</v>
      </c>
      <c r="AV79" s="13">
        <f t="shared" si="867"/>
        <v>0.9782861401607239</v>
      </c>
      <c r="AW79" s="13">
        <f t="shared" si="867"/>
        <v>0.97837928861297685</v>
      </c>
      <c r="AX79" s="13">
        <f t="shared" si="867"/>
        <v>0.97831575530383363</v>
      </c>
      <c r="AY79" s="13">
        <f t="shared" si="867"/>
        <v>0.97810073566955869</v>
      </c>
      <c r="AZ79" s="13">
        <f t="shared" si="867"/>
        <v>0.9777391053044997</v>
      </c>
      <c r="BA79" s="13">
        <f t="shared" si="867"/>
        <v>0.97723556486992691</v>
      </c>
      <c r="BB79" s="13">
        <f t="shared" si="867"/>
        <v>0.97659455167883102</v>
      </c>
      <c r="BC79" s="13">
        <f t="shared" si="867"/>
        <v>0.97582024578427151</v>
      </c>
      <c r="BD79" s="13">
        <f t="shared" si="867"/>
        <v>0.97491670274385522</v>
      </c>
      <c r="BE79" s="13">
        <f t="shared" si="867"/>
        <v>0.97388776141421696</v>
      </c>
      <c r="BF79" s="13">
        <f t="shared" si="867"/>
        <v>0.97273705159567336</v>
      </c>
      <c r="BG79" s="13">
        <f t="shared" si="867"/>
        <v>0.97146813314060276</v>
      </c>
      <c r="BH79" s="13">
        <f t="shared" si="867"/>
        <v>0.97008438468805624</v>
      </c>
      <c r="BI79" s="13">
        <f t="shared" si="867"/>
        <v>0.96858901235864869</v>
      </c>
      <c r="BJ79" s="13">
        <f t="shared" si="867"/>
        <v>0.96698507345733609</v>
      </c>
      <c r="BK79" s="13">
        <f t="shared" si="867"/>
        <v>0.96527560511186938</v>
      </c>
      <c r="BL79" s="13">
        <f t="shared" si="867"/>
        <v>0.96346349907279349</v>
      </c>
      <c r="BM79" s="13">
        <f t="shared" si="867"/>
        <v>0.96155151100498271</v>
      </c>
      <c r="BN79" s="13">
        <f t="shared" si="867"/>
        <v>0.95954229581813566</v>
      </c>
      <c r="BO79" s="13">
        <f t="shared" ref="BO79:DZ79" si="868">BO46/( 1 + (Ocean_Prop/RLO) - Ocean_Prop ) + $O20</f>
        <v>0.95743849558283312</v>
      </c>
      <c r="BP79" s="13">
        <f t="shared" si="868"/>
        <v>0.95524263514532959</v>
      </c>
      <c r="BQ79" s="13">
        <f t="shared" si="868"/>
        <v>0.95295712902878704</v>
      </c>
      <c r="BR79" s="13">
        <f t="shared" si="868"/>
        <v>0.95058432622947076</v>
      </c>
      <c r="BS79" s="13">
        <f t="shared" si="868"/>
        <v>0.9481265604052348</v>
      </c>
      <c r="BT79" s="13">
        <f t="shared" si="868"/>
        <v>0.94558606822454727</v>
      </c>
      <c r="BU79" s="13">
        <f t="shared" si="868"/>
        <v>0.9429649945956301</v>
      </c>
      <c r="BV79" s="13">
        <f t="shared" si="868"/>
        <v>0.94026545183907828</v>
      </c>
      <c r="BW79" s="13">
        <f t="shared" si="868"/>
        <v>0.9374895404520599</v>
      </c>
      <c r="BX79" s="13">
        <f t="shared" si="868"/>
        <v>0.93463927817881276</v>
      </c>
      <c r="BY79" s="13">
        <f t="shared" si="868"/>
        <v>0.93171660408386281</v>
      </c>
      <c r="BZ79" s="13">
        <f t="shared" si="868"/>
        <v>0.92872338235773499</v>
      </c>
      <c r="CA79" s="13">
        <f t="shared" si="868"/>
        <v>0.92566146488855294</v>
      </c>
      <c r="CB79" s="13">
        <f t="shared" si="868"/>
        <v>0.92253271224564692</v>
      </c>
      <c r="CC79" s="13">
        <f t="shared" si="868"/>
        <v>0.91933891516127253</v>
      </c>
      <c r="CD79" s="13">
        <f t="shared" si="868"/>
        <v>0.91608179762138586</v>
      </c>
      <c r="CE79" s="13">
        <f t="shared" si="868"/>
        <v>0.91276301977331786</v>
      </c>
      <c r="CF79" s="13">
        <f t="shared" si="868"/>
        <v>0.90938423575770766</v>
      </c>
      <c r="CG79" s="13">
        <f t="shared" si="868"/>
        <v>0.9059471127712494</v>
      </c>
      <c r="CH79" s="13">
        <f t="shared" si="868"/>
        <v>0.90245325728335168</v>
      </c>
      <c r="CI79" s="13">
        <f t="shared" si="868"/>
        <v>0.89890421748707383</v>
      </c>
      <c r="CJ79" s="13">
        <f t="shared" si="868"/>
        <v>0.89530148562049583</v>
      </c>
      <c r="CK79" s="13">
        <f t="shared" si="868"/>
        <v>0.89164654911097352</v>
      </c>
      <c r="CL79" s="13">
        <f t="shared" si="868"/>
        <v>0.88794090730632858</v>
      </c>
      <c r="CM79" s="13">
        <f t="shared" si="868"/>
        <v>0.8841860057478903</v>
      </c>
      <c r="CN79" s="13">
        <f t="shared" si="868"/>
        <v>0.88038323818907482</v>
      </c>
      <c r="CO79" s="13">
        <f t="shared" si="868"/>
        <v>0.87653394851873323</v>
      </c>
      <c r="CP79" s="13">
        <f t="shared" si="868"/>
        <v>0.87263947585225587</v>
      </c>
      <c r="CQ79" s="13">
        <f t="shared" si="868"/>
        <v>0.93243406337734047</v>
      </c>
      <c r="CR79" s="13">
        <f t="shared" si="868"/>
        <v>0.9905297473343635</v>
      </c>
      <c r="CS79" s="13">
        <f t="shared" si="868"/>
        <v>1.0469759163294201</v>
      </c>
      <c r="CT79" s="13">
        <f t="shared" si="868"/>
        <v>1.1018205047356777</v>
      </c>
      <c r="CU79" s="13">
        <f t="shared" si="868"/>
        <v>1.1551100780846442</v>
      </c>
      <c r="CV79" s="13">
        <f t="shared" si="868"/>
        <v>1.206889887282685</v>
      </c>
      <c r="CW79" s="13">
        <f t="shared" si="868"/>
        <v>1.2572038497848039</v>
      </c>
      <c r="CX79" s="13">
        <f t="shared" si="868"/>
        <v>1.3060945887663014</v>
      </c>
      <c r="CY79" s="13">
        <f t="shared" si="868"/>
        <v>1.3536034711476184</v>
      </c>
      <c r="CZ79" s="13">
        <f t="shared" si="868"/>
        <v>1.3997706847883093</v>
      </c>
      <c r="DA79" s="13">
        <f t="shared" si="868"/>
        <v>1.4446352863583869</v>
      </c>
      <c r="DB79" s="13">
        <f t="shared" si="868"/>
        <v>1.4882351803885778</v>
      </c>
      <c r="DC79" s="13">
        <f t="shared" si="868"/>
        <v>1.5306071531433623</v>
      </c>
      <c r="DD79" s="13">
        <f t="shared" si="868"/>
        <v>1.5717869055028879</v>
      </c>
      <c r="DE79" s="13">
        <f t="shared" si="868"/>
        <v>1.6118091197490716</v>
      </c>
      <c r="DF79" s="13">
        <f t="shared" si="868"/>
        <v>1.6507075009677672</v>
      </c>
      <c r="DG79" s="13">
        <f t="shared" si="868"/>
        <v>1.6885147588875007</v>
      </c>
      <c r="DH79" s="13">
        <f t="shared" si="868"/>
        <v>1.7252626371722137</v>
      </c>
      <c r="DI79" s="13">
        <f t="shared" si="868"/>
        <v>1.7609819418567256</v>
      </c>
      <c r="DJ79" s="13">
        <f t="shared" si="868"/>
        <v>1.7957025987919015</v>
      </c>
      <c r="DK79" s="13">
        <f t="shared" si="868"/>
        <v>1.8294536893516871</v>
      </c>
      <c r="DL79" s="13">
        <f t="shared" si="868"/>
        <v>1.8622634351544358</v>
      </c>
      <c r="DM79" s="13">
        <f t="shared" si="868"/>
        <v>1.8941592233926554</v>
      </c>
      <c r="DN79" s="13">
        <f t="shared" si="868"/>
        <v>1.9251676314209405</v>
      </c>
      <c r="DO79" s="13">
        <f t="shared" si="868"/>
        <v>1.9553144816848056</v>
      </c>
      <c r="DP79" s="13">
        <f t="shared" si="868"/>
        <v>1.9846248741620309</v>
      </c>
      <c r="DQ79" s="13">
        <f t="shared" si="868"/>
        <v>2.0131231658755846</v>
      </c>
      <c r="DR79" s="13">
        <f t="shared" si="868"/>
        <v>2.0408329928083146</v>
      </c>
      <c r="DS79" s="13">
        <f t="shared" si="868"/>
        <v>2.0677772911751919</v>
      </c>
      <c r="DT79" s="13">
        <f t="shared" si="868"/>
        <v>2.0939783478975431</v>
      </c>
      <c r="DU79" s="13">
        <f t="shared" si="868"/>
        <v>2.1194578295474904</v>
      </c>
      <c r="DV79" s="13">
        <f t="shared" si="868"/>
        <v>2.1442367605351151</v>
      </c>
      <c r="DW79" s="13">
        <f t="shared" si="868"/>
        <v>2.1683355420736619</v>
      </c>
      <c r="DX79" s="13">
        <f t="shared" si="868"/>
        <v>2.191773970588093</v>
      </c>
      <c r="DY79" s="13">
        <f t="shared" si="868"/>
        <v>2.2145712802717727</v>
      </c>
      <c r="DZ79" s="13">
        <f t="shared" si="868"/>
        <v>2.2367461677964204</v>
      </c>
      <c r="EA79" s="13">
        <f t="shared" ref="EA79:GL79" si="869">EA46/( 1 + (Ocean_Prop/RLO) - Ocean_Prop ) + $O20</f>
        <v>2.2583167749859729</v>
      </c>
      <c r="EB79" s="13">
        <f t="shared" si="869"/>
        <v>2.2793007052232963</v>
      </c>
      <c r="EC79" s="13">
        <f t="shared" si="869"/>
        <v>2.2997150393747137</v>
      </c>
      <c r="ED79" s="13">
        <f t="shared" si="869"/>
        <v>2.3195763711654291</v>
      </c>
      <c r="EE79" s="13">
        <f t="shared" si="869"/>
        <v>2.3389008281236223</v>
      </c>
      <c r="EF79" s="13">
        <f t="shared" si="869"/>
        <v>2.3577040585801567</v>
      </c>
      <c r="EG79" s="13">
        <f t="shared" si="869"/>
        <v>2.3760012458553108</v>
      </c>
      <c r="EH79" s="13">
        <f t="shared" si="869"/>
        <v>2.3938071220279991</v>
      </c>
      <c r="EI79" s="13">
        <f t="shared" si="869"/>
        <v>2.411136004148378</v>
      </c>
      <c r="EJ79" s="13">
        <f t="shared" si="869"/>
        <v>2.4280018140232404</v>
      </c>
      <c r="EK79" s="13">
        <f t="shared" si="869"/>
        <v>2.4444180591896885</v>
      </c>
      <c r="EL79" s="13">
        <f t="shared" si="869"/>
        <v>2.4603978451952573</v>
      </c>
      <c r="EM79" s="13">
        <f t="shared" si="869"/>
        <v>2.475953887516134</v>
      </c>
      <c r="EN79" s="13">
        <f t="shared" si="869"/>
        <v>2.4910985457162758</v>
      </c>
      <c r="EO79" s="13">
        <f t="shared" si="869"/>
        <v>2.5058438414107513</v>
      </c>
      <c r="EP79" s="13">
        <f t="shared" si="869"/>
        <v>2.5202014379005764</v>
      </c>
      <c r="EQ79" s="13">
        <f t="shared" si="869"/>
        <v>2.5341826508080536</v>
      </c>
      <c r="ER79" s="13">
        <f t="shared" si="869"/>
        <v>2.547798458398252</v>
      </c>
      <c r="ES79" s="13">
        <f t="shared" si="869"/>
        <v>2.5610595289455644</v>
      </c>
      <c r="ET79" s="13">
        <f t="shared" si="869"/>
        <v>2.5739762356281757</v>
      </c>
      <c r="EU79" s="13">
        <f t="shared" si="869"/>
        <v>2.5865586419558144</v>
      </c>
      <c r="EV79" s="13">
        <f t="shared" si="869"/>
        <v>2.5988165109726875</v>
      </c>
      <c r="EW79" s="13">
        <f t="shared" si="869"/>
        <v>2.6107593141884631</v>
      </c>
      <c r="EX79" s="13">
        <f t="shared" si="869"/>
        <v>2.6223962527206655</v>
      </c>
      <c r="EY79" s="13">
        <f t="shared" si="869"/>
        <v>2.6337362694250004</v>
      </c>
      <c r="EZ79" s="13">
        <f t="shared" si="869"/>
        <v>2.6447880397956149</v>
      </c>
      <c r="FA79" s="13">
        <f t="shared" si="869"/>
        <v>2.6555599799200245</v>
      </c>
      <c r="FB79" s="13">
        <f t="shared" si="869"/>
        <v>2.6660602541986544</v>
      </c>
      <c r="FC79" s="13">
        <f t="shared" si="869"/>
        <v>2.6762967999866909</v>
      </c>
      <c r="FD79" s="13">
        <f t="shared" si="869"/>
        <v>2.6862773399764954</v>
      </c>
      <c r="FE79" s="13">
        <f t="shared" si="869"/>
        <v>2.6960093655207462</v>
      </c>
      <c r="FF79" s="13">
        <f t="shared" si="869"/>
        <v>2.7055001435248225</v>
      </c>
      <c r="FG79" s="13">
        <f t="shared" si="869"/>
        <v>2.7147567231349941</v>
      </c>
      <c r="FH79" s="13">
        <f t="shared" si="869"/>
        <v>2.7237859599832062</v>
      </c>
      <c r="FI79" s="13">
        <f t="shared" si="869"/>
        <v>2.7325945277774752</v>
      </c>
      <c r="FJ79" s="13">
        <f t="shared" si="869"/>
        <v>2.7411888998460476</v>
      </c>
      <c r="FK79" s="13">
        <f t="shared" si="869"/>
        <v>2.7495753551160176</v>
      </c>
      <c r="FL79" s="13">
        <f t="shared" si="869"/>
        <v>2.7577599839145805</v>
      </c>
      <c r="FM79" s="13">
        <f t="shared" si="869"/>
        <v>2.7657487056418995</v>
      </c>
      <c r="FN79" s="13">
        <f t="shared" si="869"/>
        <v>2.7735472778232024</v>
      </c>
      <c r="FO79" s="13">
        <f t="shared" si="869"/>
        <v>2.7811612847441309</v>
      </c>
      <c r="FP79" s="13">
        <f t="shared" si="869"/>
        <v>2.7885961426264849</v>
      </c>
      <c r="FQ79" s="13">
        <f t="shared" si="869"/>
        <v>2.7958571046502403</v>
      </c>
      <c r="FR79" s="13">
        <f t="shared" si="869"/>
        <v>2.8029492727517149</v>
      </c>
      <c r="FS79" s="13">
        <f t="shared" si="869"/>
        <v>2.8098776044158136</v>
      </c>
      <c r="FT79" s="13">
        <f t="shared" si="869"/>
        <v>2.8166469076811311</v>
      </c>
      <c r="FU79" s="13">
        <f t="shared" si="869"/>
        <v>2.823261845610181</v>
      </c>
      <c r="FV79" s="13">
        <f t="shared" si="869"/>
        <v>2.8297269406266938</v>
      </c>
      <c r="FW79" s="13">
        <f t="shared" si="869"/>
        <v>2.8360465975489797</v>
      </c>
      <c r="FX79" s="13">
        <f t="shared" si="869"/>
        <v>2.8422250985511326</v>
      </c>
      <c r="FY79" s="13">
        <f t="shared" si="869"/>
        <v>2.8482665963575089</v>
      </c>
      <c r="FZ79" s="13">
        <f t="shared" si="869"/>
        <v>2.8541751181207613</v>
      </c>
      <c r="GA79" s="13">
        <f t="shared" si="869"/>
        <v>2.8599545691844095</v>
      </c>
      <c r="GB79" s="13">
        <f t="shared" si="869"/>
        <v>2.8656087637791843</v>
      </c>
      <c r="GC79" s="13">
        <f t="shared" si="869"/>
        <v>2.8711414049198605</v>
      </c>
      <c r="GD79" s="13">
        <f t="shared" si="869"/>
        <v>2.8765560833037571</v>
      </c>
      <c r="GE79" s="13">
        <f t="shared" si="869"/>
        <v>2.8818562806813266</v>
      </c>
      <c r="GF79" s="13">
        <f t="shared" si="869"/>
        <v>2.8870453745763065</v>
      </c>
      <c r="GG79" s="13">
        <f t="shared" si="869"/>
        <v>2.8921266576479971</v>
      </c>
      <c r="GH79" s="13">
        <f t="shared" si="869"/>
        <v>2.8971033224194649</v>
      </c>
      <c r="GI79" s="13">
        <f t="shared" si="869"/>
        <v>2.9019784642866102</v>
      </c>
      <c r="GJ79" s="13">
        <f t="shared" si="869"/>
        <v>2.9067550844374472</v>
      </c>
      <c r="GK79" s="13">
        <f t="shared" si="869"/>
        <v>2.9114360950567089</v>
      </c>
      <c r="GL79" s="13">
        <f t="shared" si="869"/>
        <v>2.916024325375143</v>
      </c>
      <c r="GM79" s="13">
        <f t="shared" ref="GM79:IT79" si="870">GM46/( 1 + (Ocean_Prop/RLO) - Ocean_Prop ) + $O20</f>
        <v>2.9205225183612784</v>
      </c>
      <c r="GN79" s="13">
        <f t="shared" si="870"/>
        <v>2.9249333391649941</v>
      </c>
      <c r="GO79" s="13">
        <f t="shared" si="870"/>
        <v>2.9292593781976279</v>
      </c>
      <c r="GP79" s="13">
        <f t="shared" si="870"/>
        <v>2.9335031467079786</v>
      </c>
      <c r="GQ79" s="13">
        <f t="shared" si="870"/>
        <v>2.9376670868006429</v>
      </c>
      <c r="GR79" s="13">
        <f t="shared" si="870"/>
        <v>2.9417535700175068</v>
      </c>
      <c r="GS79" s="13">
        <f t="shared" si="870"/>
        <v>2.9457648952496158</v>
      </c>
      <c r="GT79" s="13">
        <f t="shared" si="870"/>
        <v>2.9497032995484402</v>
      </c>
      <c r="GU79" s="13">
        <f t="shared" si="870"/>
        <v>2.9535709531650918</v>
      </c>
      <c r="GV79" s="13">
        <f t="shared" si="870"/>
        <v>2.9573699596987622</v>
      </c>
      <c r="GW79" s="13">
        <f t="shared" si="870"/>
        <v>2.9609096726792488</v>
      </c>
      <c r="GX79" s="13">
        <f t="shared" si="870"/>
        <v>2.9641993533640254</v>
      </c>
      <c r="GY79" s="13">
        <f t="shared" si="870"/>
        <v>2.9672479715182458</v>
      </c>
      <c r="GZ79" s="13">
        <f t="shared" si="870"/>
        <v>2.9700642142156992</v>
      </c>
      <c r="HA79" s="13">
        <f t="shared" si="870"/>
        <v>2.9726564943791089</v>
      </c>
      <c r="HB79" s="13">
        <f t="shared" si="870"/>
        <v>2.9750329590673839</v>
      </c>
      <c r="HC79" s="13">
        <f t="shared" si="870"/>
        <v>2.977201497517203</v>
      </c>
      <c r="HD79" s="13">
        <f t="shared" si="870"/>
        <v>2.9791697489461098</v>
      </c>
      <c r="HE79" s="13">
        <f t="shared" si="870"/>
        <v>2.9809451101240829</v>
      </c>
      <c r="HF79" s="13">
        <f t="shared" si="870"/>
        <v>2.9825347427203579</v>
      </c>
      <c r="HG79" s="13">
        <f t="shared" si="870"/>
        <v>2.9839455804320631</v>
      </c>
      <c r="HH79" s="13">
        <f t="shared" si="870"/>
        <v>2.9851843359010704</v>
      </c>
      <c r="HI79" s="13">
        <f t="shared" si="870"/>
        <v>2.9862575074252442</v>
      </c>
      <c r="HJ79" s="13">
        <f t="shared" si="870"/>
        <v>2.9871713854701336</v>
      </c>
      <c r="HK79" s="13">
        <f t="shared" si="870"/>
        <v>2.9879320589869338</v>
      </c>
      <c r="HL79" s="13">
        <f t="shared" si="870"/>
        <v>2.9885454215424181</v>
      </c>
      <c r="HM79" s="13">
        <f t="shared" si="870"/>
        <v>2.9890171772663434</v>
      </c>
      <c r="HN79" s="13">
        <f t="shared" si="870"/>
        <v>2.9893528466216974</v>
      </c>
      <c r="HO79" s="13">
        <f t="shared" si="870"/>
        <v>2.9895577720029833</v>
      </c>
      <c r="HP79" s="13">
        <f t="shared" si="870"/>
        <v>2.9896371231675976</v>
      </c>
      <c r="HQ79" s="13">
        <f t="shared" si="870"/>
        <v>2.9895959025052066</v>
      </c>
      <c r="HR79" s="13">
        <f t="shared" si="870"/>
        <v>2.9894389501498879</v>
      </c>
      <c r="HS79" s="13">
        <f t="shared" si="870"/>
        <v>2.9891709489396634</v>
      </c>
      <c r="HT79" s="13">
        <f t="shared" si="870"/>
        <v>2.9887964292279099</v>
      </c>
      <c r="HU79" s="13">
        <f t="shared" si="870"/>
        <v>2.988319773551019</v>
      </c>
      <c r="HV79" s="13">
        <f t="shared" si="870"/>
        <v>2.9877452211565365</v>
      </c>
      <c r="HW79" s="13">
        <f t="shared" si="870"/>
        <v>2.9870768723958894</v>
      </c>
      <c r="HX79" s="13">
        <f t="shared" si="870"/>
        <v>2.9863186929857051</v>
      </c>
      <c r="HY79" s="13">
        <f t="shared" si="870"/>
        <v>2.9854745181415869</v>
      </c>
      <c r="HZ79" s="13">
        <f t="shared" si="870"/>
        <v>2.9845480565881202</v>
      </c>
      <c r="IA79" s="13">
        <f t="shared" si="870"/>
        <v>2.9835428944487532</v>
      </c>
      <c r="IB79" s="13">
        <f t="shared" si="870"/>
        <v>2.9824624990191135</v>
      </c>
      <c r="IC79" s="13">
        <f t="shared" si="870"/>
        <v>2.9813102224271928</v>
      </c>
      <c r="ID79" s="13">
        <f t="shared" si="870"/>
        <v>2.9800893051837489</v>
      </c>
      <c r="IE79" s="13">
        <f t="shared" si="870"/>
        <v>2.978802879626175</v>
      </c>
      <c r="IF79" s="13">
        <f t="shared" si="870"/>
        <v>2.9774539732589815</v>
      </c>
      <c r="IG79" s="13">
        <f t="shared" si="870"/>
        <v>2.9760455119939548</v>
      </c>
      <c r="IH79" s="13">
        <f t="shared" si="870"/>
        <v>2.9745803232929608</v>
      </c>
      <c r="II79" s="13">
        <f t="shared" si="870"/>
        <v>2.9730611392162798</v>
      </c>
      <c r="IJ79" s="13">
        <f t="shared" si="870"/>
        <v>2.9714905993792673</v>
      </c>
      <c r="IK79" s="13">
        <f t="shared" si="870"/>
        <v>2.9698712538200627</v>
      </c>
      <c r="IL79" s="13">
        <f t="shared" si="870"/>
        <v>2.9682055657809796</v>
      </c>
      <c r="IM79" s="13">
        <f t="shared" si="870"/>
        <v>2.9664959144061429</v>
      </c>
      <c r="IN79" s="13">
        <f t="shared" si="870"/>
        <v>2.9647445973578517</v>
      </c>
      <c r="IO79" s="13">
        <f t="shared" si="870"/>
        <v>2.9629538333540855</v>
      </c>
      <c r="IP79" s="13">
        <f t="shared" si="870"/>
        <v>2.9611257646294966</v>
      </c>
      <c r="IQ79" s="13">
        <f t="shared" si="870"/>
        <v>2.9592624593221522</v>
      </c>
      <c r="IR79" s="13">
        <f t="shared" si="870"/>
        <v>2.9573659137882475</v>
      </c>
      <c r="IS79" s="13">
        <f t="shared" si="870"/>
        <v>2.9554380548469181</v>
      </c>
      <c r="IT79" s="65">
        <f t="shared" si="870"/>
        <v>2.9534807419572355</v>
      </c>
    </row>
    <row r="80" spans="1:254" x14ac:dyDescent="0.25">
      <c r="A80" s="99"/>
      <c r="B80" s="17" t="s">
        <v>29</v>
      </c>
      <c r="C80" s="13">
        <f t="shared" ref="C80:BN80" si="871">C47/( 1 + (Ocean_Prop/RLO) - Ocean_Prop ) + $O21</f>
        <v>0.8</v>
      </c>
      <c r="D80" s="13">
        <f t="shared" si="871"/>
        <v>0.82762507619094006</v>
      </c>
      <c r="E80" s="13">
        <f t="shared" si="871"/>
        <v>0.84967497887569787</v>
      </c>
      <c r="F80" s="13">
        <f t="shared" si="871"/>
        <v>0.8665750992551875</v>
      </c>
      <c r="G80" s="13">
        <f t="shared" si="871"/>
        <v>0.87869226491985697</v>
      </c>
      <c r="H80" s="13">
        <f t="shared" si="871"/>
        <v>0.88634835862703221</v>
      </c>
      <c r="I80" s="13">
        <f t="shared" si="871"/>
        <v>0.88983010221696501</v>
      </c>
      <c r="J80" s="13">
        <f t="shared" si="871"/>
        <v>0.89282808953265991</v>
      </c>
      <c r="K80" s="13">
        <f t="shared" si="871"/>
        <v>0.89538991686383751</v>
      </c>
      <c r="L80" s="13">
        <f t="shared" si="871"/>
        <v>0.89756089721450349</v>
      </c>
      <c r="M80" s="13">
        <f t="shared" si="871"/>
        <v>0.89938395828746387</v>
      </c>
      <c r="N80" s="13">
        <f t="shared" si="871"/>
        <v>0.90089962950939939</v>
      </c>
      <c r="O80" s="13">
        <f t="shared" si="871"/>
        <v>0.90214631664712241</v>
      </c>
      <c r="P80" s="13">
        <f t="shared" si="871"/>
        <v>0.90315998490744764</v>
      </c>
      <c r="Q80" s="13">
        <f t="shared" si="871"/>
        <v>0.90397408952530767</v>
      </c>
      <c r="R80" s="13">
        <f t="shared" si="871"/>
        <v>0.90461953064814971</v>
      </c>
      <c r="S80" s="13">
        <f t="shared" si="871"/>
        <v>0.90512515543115324</v>
      </c>
      <c r="T80" s="13">
        <f t="shared" si="871"/>
        <v>0.90551741558926424</v>
      </c>
      <c r="U80" s="13">
        <f t="shared" si="871"/>
        <v>0.9058205035180058</v>
      </c>
      <c r="V80" s="13">
        <f t="shared" si="871"/>
        <v>0.90605665108715705</v>
      </c>
      <c r="W80" s="13">
        <f t="shared" si="871"/>
        <v>0.90624605631957067</v>
      </c>
      <c r="X80" s="13">
        <f t="shared" si="871"/>
        <v>0.90640689852819256</v>
      </c>
      <c r="Y80" s="13">
        <f t="shared" si="871"/>
        <v>0.90626594596459453</v>
      </c>
      <c r="Z80" s="13">
        <f t="shared" si="871"/>
        <v>0.90584603786739581</v>
      </c>
      <c r="AA80" s="13">
        <f t="shared" si="871"/>
        <v>0.90516825981397298</v>
      </c>
      <c r="AB80" s="13">
        <f t="shared" si="871"/>
        <v>0.90425202756146961</v>
      </c>
      <c r="AC80" s="13">
        <f t="shared" si="871"/>
        <v>0.90311512220817702</v>
      </c>
      <c r="AD80" s="13">
        <f t="shared" si="871"/>
        <v>0.90177395902280311</v>
      </c>
      <c r="AE80" s="13">
        <f t="shared" si="871"/>
        <v>0.90024347862994869</v>
      </c>
      <c r="AF80" s="13">
        <f t="shared" si="871"/>
        <v>0.89853746418396052</v>
      </c>
      <c r="AG80" s="13">
        <f t="shared" si="871"/>
        <v>0.89666845041821364</v>
      </c>
      <c r="AH80" s="13">
        <f t="shared" si="871"/>
        <v>0.89464797725474887</v>
      </c>
      <c r="AI80" s="13">
        <f t="shared" si="871"/>
        <v>0.89248653184346427</v>
      </c>
      <c r="AJ80" s="13">
        <f t="shared" si="871"/>
        <v>0.89019374270840079</v>
      </c>
      <c r="AK80" s="13">
        <f t="shared" si="871"/>
        <v>0.88777835823381746</v>
      </c>
      <c r="AL80" s="13">
        <f t="shared" si="871"/>
        <v>0.8852484016378579</v>
      </c>
      <c r="AM80" s="13">
        <f t="shared" si="871"/>
        <v>0.88261112228459426</v>
      </c>
      <c r="AN80" s="13">
        <f t="shared" si="871"/>
        <v>0.87987320567029603</v>
      </c>
      <c r="AO80" s="13">
        <f t="shared" si="871"/>
        <v>0.87704070447866256</v>
      </c>
      <c r="AP80" s="13">
        <f t="shared" si="871"/>
        <v>0.87411915615728186</v>
      </c>
      <c r="AQ80" s="13">
        <f t="shared" si="871"/>
        <v>0.87111362286434457</v>
      </c>
      <c r="AR80" s="13">
        <f t="shared" si="871"/>
        <v>0.86802869057618648</v>
      </c>
      <c r="AS80" s="13">
        <f t="shared" si="871"/>
        <v>0.8648685968191574</v>
      </c>
      <c r="AT80" s="13">
        <f t="shared" si="871"/>
        <v>0.8616371607235418</v>
      </c>
      <c r="AU80" s="13">
        <f t="shared" si="871"/>
        <v>0.85833792632527173</v>
      </c>
      <c r="AV80" s="13">
        <f t="shared" si="871"/>
        <v>0.85497411063504503</v>
      </c>
      <c r="AW80" s="13">
        <f t="shared" si="871"/>
        <v>0.85154861141562699</v>
      </c>
      <c r="AX80" s="13">
        <f t="shared" si="871"/>
        <v>0.84806415779906863</v>
      </c>
      <c r="AY80" s="13">
        <f t="shared" si="871"/>
        <v>0.84452323092949255</v>
      </c>
      <c r="AZ80" s="13">
        <f t="shared" si="871"/>
        <v>0.84092806749619697</v>
      </c>
      <c r="BA80" s="13">
        <f t="shared" si="871"/>
        <v>0.83728080254868487</v>
      </c>
      <c r="BB80" s="13">
        <f t="shared" si="871"/>
        <v>0.83358337904580382</v>
      </c>
      <c r="BC80" s="13">
        <f t="shared" si="871"/>
        <v>0.82983755196497744</v>
      </c>
      <c r="BD80" s="13">
        <f t="shared" si="871"/>
        <v>0.82604501914253281</v>
      </c>
      <c r="BE80" s="13">
        <f t="shared" si="871"/>
        <v>0.82220732719747325</v>
      </c>
      <c r="BF80" s="13">
        <f t="shared" si="871"/>
        <v>0.81832587735738138</v>
      </c>
      <c r="BG80" s="13">
        <f t="shared" si="871"/>
        <v>0.81440206279856131</v>
      </c>
      <c r="BH80" s="13">
        <f t="shared" si="871"/>
        <v>0.81043715566152486</v>
      </c>
      <c r="BI80" s="13">
        <f t="shared" si="871"/>
        <v>0.80643231407450333</v>
      </c>
      <c r="BJ80" s="13">
        <f t="shared" si="871"/>
        <v>0.80238860423126801</v>
      </c>
      <c r="BK80" s="13">
        <f t="shared" si="871"/>
        <v>0.79830712744975907</v>
      </c>
      <c r="BL80" s="13">
        <f t="shared" si="871"/>
        <v>0.79418889343613541</v>
      </c>
      <c r="BM80" s="13">
        <f t="shared" si="871"/>
        <v>0.79003482808302428</v>
      </c>
      <c r="BN80" s="13">
        <f t="shared" si="871"/>
        <v>0.78584580734820175</v>
      </c>
      <c r="BO80" s="13">
        <f t="shared" ref="BO80:DZ80" si="872">BO47/( 1 + (Ocean_Prop/RLO) - Ocean_Prop ) + $O21</f>
        <v>0.78162274375916185</v>
      </c>
      <c r="BP80" s="13">
        <f t="shared" si="872"/>
        <v>0.77736648065561997</v>
      </c>
      <c r="BQ80" s="13">
        <f t="shared" si="872"/>
        <v>0.77307779775657326</v>
      </c>
      <c r="BR80" s="13">
        <f t="shared" si="872"/>
        <v>0.76875745465937961</v>
      </c>
      <c r="BS80" s="13">
        <f t="shared" si="872"/>
        <v>0.76440623976715161</v>
      </c>
      <c r="BT80" s="13">
        <f t="shared" si="872"/>
        <v>0.76002488741171548</v>
      </c>
      <c r="BU80" s="13">
        <f t="shared" si="872"/>
        <v>0.75561408189073886</v>
      </c>
      <c r="BV80" s="13">
        <f t="shared" si="872"/>
        <v>0.75117451548144465</v>
      </c>
      <c r="BW80" s="13">
        <f t="shared" si="872"/>
        <v>0.74670690807809237</v>
      </c>
      <c r="BX80" s="13">
        <f t="shared" si="872"/>
        <v>0.74221193516704975</v>
      </c>
      <c r="BY80" s="13">
        <f t="shared" si="872"/>
        <v>0.73769023083501306</v>
      </c>
      <c r="BZ80" s="13">
        <f t="shared" si="872"/>
        <v>0.73314239053929631</v>
      </c>
      <c r="CA80" s="13">
        <f t="shared" si="872"/>
        <v>0.72856903267276818</v>
      </c>
      <c r="CB80" s="13">
        <f t="shared" si="872"/>
        <v>0.72397081856875645</v>
      </c>
      <c r="CC80" s="13">
        <f t="shared" si="872"/>
        <v>0.71934837303124699</v>
      </c>
      <c r="CD80" s="13">
        <f t="shared" si="872"/>
        <v>0.71470228650056433</v>
      </c>
      <c r="CE80" s="13">
        <f t="shared" si="872"/>
        <v>0.71003311706164751</v>
      </c>
      <c r="CF80" s="13">
        <f t="shared" si="872"/>
        <v>0.70534144740156346</v>
      </c>
      <c r="CG80" s="13">
        <f t="shared" si="872"/>
        <v>0.70062790302212141</v>
      </c>
      <c r="CH80" s="13">
        <f t="shared" si="872"/>
        <v>0.69589307763000918</v>
      </c>
      <c r="CI80" s="13">
        <f t="shared" si="872"/>
        <v>0.69113753478416551</v>
      </c>
      <c r="CJ80" s="13">
        <f t="shared" si="872"/>
        <v>0.68636180943590197</v>
      </c>
      <c r="CK80" s="13">
        <f t="shared" si="872"/>
        <v>0.6815664583136094</v>
      </c>
      <c r="CL80" s="13">
        <f t="shared" si="872"/>
        <v>0.67675207591549469</v>
      </c>
      <c r="CM80" s="13">
        <f t="shared" si="872"/>
        <v>0.67191922806468007</v>
      </c>
      <c r="CN80" s="13">
        <f t="shared" si="872"/>
        <v>0.66706845322977892</v>
      </c>
      <c r="CO80" s="13">
        <f t="shared" si="872"/>
        <v>0.66220026376962748</v>
      </c>
      <c r="CP80" s="13">
        <f t="shared" si="872"/>
        <v>0.65731519036462094</v>
      </c>
      <c r="CQ80" s="13">
        <f t="shared" si="872"/>
        <v>0.71614669022103694</v>
      </c>
      <c r="CR80" s="13">
        <f t="shared" si="872"/>
        <v>0.77330603542777965</v>
      </c>
      <c r="CS80" s="13">
        <f t="shared" si="872"/>
        <v>0.82884187166311074</v>
      </c>
      <c r="CT80" s="13">
        <f t="shared" si="872"/>
        <v>0.88280141100653564</v>
      </c>
      <c r="CU80" s="13">
        <f t="shared" si="872"/>
        <v>0.93523051675697588</v>
      </c>
      <c r="CV80" s="13">
        <f t="shared" si="872"/>
        <v>0.98617375709210631</v>
      </c>
      <c r="CW80" s="13">
        <f t="shared" si="872"/>
        <v>1.035674385700434</v>
      </c>
      <c r="CX80" s="13">
        <f t="shared" si="872"/>
        <v>1.0837743804262951</v>
      </c>
      <c r="CY80" s="13">
        <f t="shared" si="872"/>
        <v>1.1305144807826721</v>
      </c>
      <c r="CZ80" s="13">
        <f t="shared" si="872"/>
        <v>1.1759342646473538</v>
      </c>
      <c r="DA80" s="13">
        <f t="shared" si="872"/>
        <v>1.2200721956502978</v>
      </c>
      <c r="DB80" s="13">
        <f t="shared" si="872"/>
        <v>1.2629656017533444</v>
      </c>
      <c r="DC80" s="13">
        <f t="shared" si="872"/>
        <v>1.3046507086657857</v>
      </c>
      <c r="DD80" s="13">
        <f t="shared" si="872"/>
        <v>1.3451626722815111</v>
      </c>
      <c r="DE80" s="13">
        <f t="shared" si="872"/>
        <v>1.3845356450326958</v>
      </c>
      <c r="DF80" s="13">
        <f t="shared" si="872"/>
        <v>1.4228028168715661</v>
      </c>
      <c r="DG80" s="13">
        <f t="shared" si="872"/>
        <v>1.459996396700407</v>
      </c>
      <c r="DH80" s="13">
        <f t="shared" si="872"/>
        <v>1.4961476412669295</v>
      </c>
      <c r="DI80" s="13">
        <f t="shared" si="872"/>
        <v>1.5312868832133966</v>
      </c>
      <c r="DJ80" s="13">
        <f t="shared" si="872"/>
        <v>1.5654435881461795</v>
      </c>
      <c r="DK80" s="13">
        <f t="shared" si="872"/>
        <v>1.5986463899776207</v>
      </c>
      <c r="DL80" s="13">
        <f t="shared" si="872"/>
        <v>1.6309230752923243</v>
      </c>
      <c r="DM80" s="13">
        <f t="shared" si="872"/>
        <v>1.6623006083317307</v>
      </c>
      <c r="DN80" s="13">
        <f t="shared" si="872"/>
        <v>1.6928051552464645</v>
      </c>
      <c r="DO80" s="13">
        <f t="shared" si="872"/>
        <v>1.7224621386989001</v>
      </c>
      <c r="DP80" s="13">
        <f t="shared" si="872"/>
        <v>1.7512962699873058</v>
      </c>
      <c r="DQ80" s="13">
        <f t="shared" si="872"/>
        <v>1.779331528250371</v>
      </c>
      <c r="DR80" s="13">
        <f t="shared" si="872"/>
        <v>1.8065911820820708</v>
      </c>
      <c r="DS80" s="13">
        <f t="shared" si="872"/>
        <v>1.8330978105124083</v>
      </c>
      <c r="DT80" s="13">
        <f t="shared" si="872"/>
        <v>1.8588733531982422</v>
      </c>
      <c r="DU80" s="13">
        <f t="shared" si="872"/>
        <v>1.8839391390921945</v>
      </c>
      <c r="DV80" s="13">
        <f t="shared" si="872"/>
        <v>1.9083158643619327</v>
      </c>
      <c r="DW80" s="13">
        <f t="shared" si="872"/>
        <v>1.9320236110949334</v>
      </c>
      <c r="DX80" s="13">
        <f t="shared" si="872"/>
        <v>1.9550818654538307</v>
      </c>
      <c r="DY80" s="13">
        <f t="shared" si="872"/>
        <v>1.9775095599869252</v>
      </c>
      <c r="DZ80" s="13">
        <f t="shared" si="872"/>
        <v>1.9993250980988018</v>
      </c>
      <c r="EA80" s="13">
        <f t="shared" ref="EA80:GL80" si="873">EA47/( 1 + (Ocean_Prop/RLO) - Ocean_Prop ) + $O21</f>
        <v>2.0205463364914995</v>
      </c>
      <c r="EB80" s="13">
        <f t="shared" si="873"/>
        <v>2.0411906013449994</v>
      </c>
      <c r="EC80" s="13">
        <f t="shared" si="873"/>
        <v>2.0612747040218071</v>
      </c>
      <c r="ED80" s="13">
        <f t="shared" si="873"/>
        <v>2.0808149762285422</v>
      </c>
      <c r="EE80" s="13">
        <f t="shared" si="873"/>
        <v>2.0998272907521374</v>
      </c>
      <c r="EF80" s="13">
        <f t="shared" si="873"/>
        <v>2.1183270482574241</v>
      </c>
      <c r="EG80" s="13">
        <f t="shared" si="873"/>
        <v>2.1363291912773565</v>
      </c>
      <c r="EH80" s="13">
        <f t="shared" si="873"/>
        <v>2.1538482177911837</v>
      </c>
      <c r="EI80" s="13">
        <f t="shared" si="873"/>
        <v>2.1708982172513078</v>
      </c>
      <c r="EJ80" s="13">
        <f t="shared" si="873"/>
        <v>2.1874928901880977</v>
      </c>
      <c r="EK80" s="13">
        <f t="shared" si="873"/>
        <v>2.2036455290079915</v>
      </c>
      <c r="EL80" s="13">
        <f t="shared" si="873"/>
        <v>2.219369030102925</v>
      </c>
      <c r="EM80" s="13">
        <f t="shared" si="873"/>
        <v>2.2346759056026011</v>
      </c>
      <c r="EN80" s="13">
        <f t="shared" si="873"/>
        <v>2.2495783173722623</v>
      </c>
      <c r="EO80" s="13">
        <f t="shared" si="873"/>
        <v>2.2640880948191731</v>
      </c>
      <c r="EP80" s="13">
        <f t="shared" si="873"/>
        <v>2.278216714374949</v>
      </c>
      <c r="EQ80" s="13">
        <f t="shared" si="873"/>
        <v>2.2919753099826243</v>
      </c>
      <c r="ER80" s="13">
        <f t="shared" si="873"/>
        <v>2.3053746832739854</v>
      </c>
      <c r="ES80" s="13">
        <f t="shared" si="873"/>
        <v>2.3184253307959759</v>
      </c>
      <c r="ET80" s="13">
        <f t="shared" si="873"/>
        <v>2.3311374587689122</v>
      </c>
      <c r="EU80" s="13">
        <f t="shared" si="873"/>
        <v>2.3435209683817635</v>
      </c>
      <c r="EV80" s="13">
        <f t="shared" si="873"/>
        <v>2.3555854648662926</v>
      </c>
      <c r="EW80" s="13">
        <f t="shared" si="873"/>
        <v>2.3673402663028291</v>
      </c>
      <c r="EX80" s="13">
        <f t="shared" si="873"/>
        <v>2.3787944246409229</v>
      </c>
      <c r="EY80" s="13">
        <f t="shared" si="873"/>
        <v>2.3899567377113149</v>
      </c>
      <c r="EZ80" s="13">
        <f t="shared" si="873"/>
        <v>2.4008357400111304</v>
      </c>
      <c r="FA80" s="13">
        <f t="shared" si="873"/>
        <v>2.4114397105469307</v>
      </c>
      <c r="FB80" s="13">
        <f t="shared" si="873"/>
        <v>2.4217766804454928</v>
      </c>
      <c r="FC80" s="13">
        <f t="shared" si="873"/>
        <v>2.4318544574899108</v>
      </c>
      <c r="FD80" s="13">
        <f t="shared" si="873"/>
        <v>2.4416806383992089</v>
      </c>
      <c r="FE80" s="13">
        <f t="shared" si="873"/>
        <v>2.4512625920515245</v>
      </c>
      <c r="FF80" s="13">
        <f t="shared" si="873"/>
        <v>2.4606074662793223</v>
      </c>
      <c r="FG80" s="13">
        <f t="shared" si="873"/>
        <v>2.4697221944631016</v>
      </c>
      <c r="FH80" s="13">
        <f t="shared" si="873"/>
        <v>2.47861351968433</v>
      </c>
      <c r="FI80" s="13">
        <f t="shared" si="873"/>
        <v>2.4872880062265379</v>
      </c>
      <c r="FJ80" s="13">
        <f t="shared" si="873"/>
        <v>2.4957520210326569</v>
      </c>
      <c r="FK80" s="13">
        <f t="shared" si="873"/>
        <v>2.504011739599223</v>
      </c>
      <c r="FL80" s="13">
        <f t="shared" si="873"/>
        <v>2.5120731516955686</v>
      </c>
      <c r="FM80" s="13">
        <f t="shared" si="873"/>
        <v>2.5199420789568991</v>
      </c>
      <c r="FN80" s="13">
        <f t="shared" si="873"/>
        <v>2.5276241838588227</v>
      </c>
      <c r="FO80" s="13">
        <f t="shared" si="873"/>
        <v>2.535124958277279</v>
      </c>
      <c r="FP80" s="13">
        <f t="shared" si="873"/>
        <v>2.5424497285909675</v>
      </c>
      <c r="FQ80" s="13">
        <f t="shared" si="873"/>
        <v>2.5496036606320756</v>
      </c>
      <c r="FR80" s="13">
        <f t="shared" si="873"/>
        <v>2.5565917714151412</v>
      </c>
      <c r="FS80" s="13">
        <f t="shared" si="873"/>
        <v>2.5634189358619173</v>
      </c>
      <c r="FT80" s="13">
        <f t="shared" si="873"/>
        <v>2.5700898817409663</v>
      </c>
      <c r="FU80" s="13">
        <f t="shared" si="873"/>
        <v>2.5766091940742006</v>
      </c>
      <c r="FV80" s="13">
        <f t="shared" si="873"/>
        <v>2.5829813194122577</v>
      </c>
      <c r="FW80" s="13">
        <f t="shared" si="873"/>
        <v>2.5892105888076644</v>
      </c>
      <c r="FX80" s="13">
        <f t="shared" si="873"/>
        <v>2.5953012127175108</v>
      </c>
      <c r="FY80" s="13">
        <f t="shared" si="873"/>
        <v>2.6012572741410258</v>
      </c>
      <c r="FZ80" s="13">
        <f t="shared" si="873"/>
        <v>2.6070827324422909</v>
      </c>
      <c r="GA80" s="13">
        <f t="shared" si="873"/>
        <v>2.6127814270590224</v>
      </c>
      <c r="GB80" s="13">
        <f t="shared" si="873"/>
        <v>2.6183571081466233</v>
      </c>
      <c r="GC80" s="13">
        <f t="shared" si="873"/>
        <v>2.6238134164241771</v>
      </c>
      <c r="GD80" s="13">
        <f t="shared" si="873"/>
        <v>2.6291538820235205</v>
      </c>
      <c r="GE80" s="13">
        <f t="shared" si="873"/>
        <v>2.6343819278117757</v>
      </c>
      <c r="GF80" s="13">
        <f t="shared" si="873"/>
        <v>2.6395008740647832</v>
      </c>
      <c r="GG80" s="13">
        <f t="shared" si="873"/>
        <v>2.6445139577839578</v>
      </c>
      <c r="GH80" s="13">
        <f t="shared" si="873"/>
        <v>2.6494243173803289</v>
      </c>
      <c r="GI80" s="13">
        <f t="shared" si="873"/>
        <v>2.6542349956406737</v>
      </c>
      <c r="GJ80" s="13">
        <f t="shared" si="873"/>
        <v>2.6589489426050563</v>
      </c>
      <c r="GK80" s="13">
        <f t="shared" si="873"/>
        <v>2.6635690207308498</v>
      </c>
      <c r="GL80" s="13">
        <f t="shared" si="873"/>
        <v>2.6680980109025754</v>
      </c>
      <c r="GM80" s="13">
        <f t="shared" ref="GM80:IT80" si="874">GM47/( 1 + (Ocean_Prop/RLO) - Ocean_Prop ) + $O21</f>
        <v>2.6725386090853083</v>
      </c>
      <c r="GN80" s="13">
        <f t="shared" si="874"/>
        <v>2.6768934347309563</v>
      </c>
      <c r="GO80" s="13">
        <f t="shared" si="874"/>
        <v>2.6811650338221051</v>
      </c>
      <c r="GP80" s="13">
        <f t="shared" si="874"/>
        <v>2.6853558744127728</v>
      </c>
      <c r="GQ80" s="13">
        <f t="shared" si="874"/>
        <v>2.6894683566124717</v>
      </c>
      <c r="GR80" s="13">
        <f t="shared" si="874"/>
        <v>2.6935048111343796</v>
      </c>
      <c r="GS80" s="13">
        <f t="shared" si="874"/>
        <v>2.6974674971748169</v>
      </c>
      <c r="GT80" s="13">
        <f t="shared" si="874"/>
        <v>2.7013586131930141</v>
      </c>
      <c r="GU80" s="13">
        <f t="shared" si="874"/>
        <v>2.7051802919197088</v>
      </c>
      <c r="GV80" s="13">
        <f t="shared" si="874"/>
        <v>2.7089346004758159</v>
      </c>
      <c r="GW80" s="13">
        <f t="shared" si="874"/>
        <v>2.7124308569260052</v>
      </c>
      <c r="GX80" s="13">
        <f t="shared" si="874"/>
        <v>2.7156782880476387</v>
      </c>
      <c r="GY80" s="13">
        <f t="shared" si="874"/>
        <v>2.718685830083412</v>
      </c>
      <c r="GZ80" s="13">
        <f t="shared" si="874"/>
        <v>2.7214621375157129</v>
      </c>
      <c r="HA80" s="13">
        <f t="shared" si="874"/>
        <v>2.7240155915810611</v>
      </c>
      <c r="HB80" s="13">
        <f t="shared" si="874"/>
        <v>2.7263543085322199</v>
      </c>
      <c r="HC80" s="13">
        <f t="shared" si="874"/>
        <v>2.7284861476553348</v>
      </c>
      <c r="HD80" s="13">
        <f t="shared" si="874"/>
        <v>2.7304187190492661</v>
      </c>
      <c r="HE80" s="13">
        <f t="shared" si="874"/>
        <v>2.732159391174056</v>
      </c>
      <c r="HF80" s="13">
        <f t="shared" si="874"/>
        <v>2.7337152981752864</v>
      </c>
      <c r="HG80" s="13">
        <f t="shared" si="874"/>
        <v>2.7350933469908782</v>
      </c>
      <c r="HH80" s="13">
        <f t="shared" si="874"/>
        <v>2.7363002242467074</v>
      </c>
      <c r="HI80" s="13">
        <f t="shared" si="874"/>
        <v>2.7373424029472178</v>
      </c>
      <c r="HJ80" s="13">
        <f t="shared" si="874"/>
        <v>2.7382261489670374</v>
      </c>
      <c r="HK80" s="13">
        <f t="shared" si="874"/>
        <v>2.7389575273494327</v>
      </c>
      <c r="HL80" s="13">
        <f t="shared" si="874"/>
        <v>2.7395424084172695</v>
      </c>
      <c r="HM80" s="13">
        <f t="shared" si="874"/>
        <v>2.7399864737019781</v>
      </c>
      <c r="HN80" s="13">
        <f t="shared" si="874"/>
        <v>2.7402952216958676</v>
      </c>
      <c r="HO80" s="13">
        <f t="shared" si="874"/>
        <v>2.7404739734329775</v>
      </c>
      <c r="HP80" s="13">
        <f t="shared" si="874"/>
        <v>2.74052787790351</v>
      </c>
      <c r="HQ80" s="13">
        <f t="shared" si="874"/>
        <v>2.7404619173067291</v>
      </c>
      <c r="HR80" s="13">
        <f t="shared" si="874"/>
        <v>2.740280912147079</v>
      </c>
      <c r="HS80" s="13">
        <f t="shared" si="874"/>
        <v>2.7399895261781437</v>
      </c>
      <c r="HT80" s="13">
        <f t="shared" si="874"/>
        <v>2.739592271198918</v>
      </c>
      <c r="HU80" s="13">
        <f t="shared" si="874"/>
        <v>2.7390935117067414</v>
      </c>
      <c r="HV80" s="13">
        <f t="shared" si="874"/>
        <v>2.7384974694111266</v>
      </c>
      <c r="HW80" s="13">
        <f t="shared" si="874"/>
        <v>2.7378082276125721</v>
      </c>
      <c r="HX80" s="13">
        <f t="shared" si="874"/>
        <v>2.7370297354503506</v>
      </c>
      <c r="HY80" s="13">
        <f t="shared" si="874"/>
        <v>2.7361658120231329</v>
      </c>
      <c r="HZ80" s="13">
        <f t="shared" si="874"/>
        <v>2.7352201503862039</v>
      </c>
      <c r="IA80" s="13">
        <f t="shared" si="874"/>
        <v>2.7341963214289149</v>
      </c>
      <c r="IB80" s="13">
        <f t="shared" si="874"/>
        <v>2.7330977776359089</v>
      </c>
      <c r="IC80" s="13">
        <f t="shared" si="874"/>
        <v>2.7319278567355543</v>
      </c>
      <c r="ID80" s="13">
        <f t="shared" si="874"/>
        <v>2.7306897852389254</v>
      </c>
      <c r="IE80" s="13">
        <f t="shared" si="874"/>
        <v>2.7293866818725578</v>
      </c>
      <c r="IF80" s="13">
        <f t="shared" si="874"/>
        <v>2.728021560908136</v>
      </c>
      <c r="IG80" s="13">
        <f t="shared" si="874"/>
        <v>2.7265973353921491</v>
      </c>
      <c r="IH80" s="13">
        <f t="shared" si="874"/>
        <v>2.7251168202784899</v>
      </c>
      <c r="II80" s="13">
        <f t="shared" si="874"/>
        <v>2.723582735466862</v>
      </c>
      <c r="IJ80" s="13">
        <f t="shared" si="874"/>
        <v>2.7219977087497949</v>
      </c>
      <c r="IK80" s="13">
        <f t="shared" si="874"/>
        <v>2.720364278670969</v>
      </c>
      <c r="IL80" s="13">
        <f t="shared" si="874"/>
        <v>2.7186848972974897</v>
      </c>
      <c r="IM80" s="13">
        <f t="shared" si="874"/>
        <v>2.7169619329086534</v>
      </c>
      <c r="IN80" s="13">
        <f t="shared" si="874"/>
        <v>2.7151976726036922</v>
      </c>
      <c r="IO80" s="13">
        <f t="shared" si="874"/>
        <v>2.7133943248309005</v>
      </c>
      <c r="IP80" s="13">
        <f t="shared" si="874"/>
        <v>2.711554021840473</v>
      </c>
      <c r="IQ80" s="13">
        <f t="shared" si="874"/>
        <v>2.7096788220633328</v>
      </c>
      <c r="IR80" s="13">
        <f t="shared" si="874"/>
        <v>2.7077707124181369</v>
      </c>
      <c r="IS80" s="13">
        <f t="shared" si="874"/>
        <v>2.7058316105486013</v>
      </c>
      <c r="IT80" s="65">
        <f t="shared" si="874"/>
        <v>2.7038633669932195</v>
      </c>
    </row>
    <row r="81" spans="1:16384" x14ac:dyDescent="0.25">
      <c r="A81" s="99"/>
      <c r="B81" s="17" t="s">
        <v>30</v>
      </c>
      <c r="C81" s="13">
        <f t="shared" ref="C81:BN81" si="875">C48/( 1 + (Ocean_Prop/RLO) - Ocean_Prop ) + $O22</f>
        <v>0.7</v>
      </c>
      <c r="D81" s="13">
        <f t="shared" si="875"/>
        <v>0.73271699931558865</v>
      </c>
      <c r="E81" s="13">
        <f t="shared" si="875"/>
        <v>0.75971740140986421</v>
      </c>
      <c r="F81" s="13">
        <f t="shared" si="875"/>
        <v>0.78143052540384339</v>
      </c>
      <c r="G81" s="13">
        <f t="shared" si="875"/>
        <v>0.79822701771352778</v>
      </c>
      <c r="H81" s="13">
        <f t="shared" si="875"/>
        <v>0.81043247385725481</v>
      </c>
      <c r="I81" s="13">
        <f t="shared" si="875"/>
        <v>0.81833722531759556</v>
      </c>
      <c r="J81" s="13">
        <f t="shared" si="875"/>
        <v>0.82563537532521192</v>
      </c>
      <c r="K81" s="13">
        <f t="shared" si="875"/>
        <v>0.83237793208730682</v>
      </c>
      <c r="L81" s="13">
        <f t="shared" si="875"/>
        <v>0.83861352576234216</v>
      </c>
      <c r="M81" s="13">
        <f t="shared" si="875"/>
        <v>0.84438830907651297</v>
      </c>
      <c r="N81" s="13">
        <f t="shared" si="875"/>
        <v>0.84974594690768313</v>
      </c>
      <c r="O81" s="13">
        <f t="shared" si="875"/>
        <v>0.85472789338943156</v>
      </c>
      <c r="P81" s="13">
        <f t="shared" si="875"/>
        <v>0.85937307742961644</v>
      </c>
      <c r="Q81" s="13">
        <f t="shared" si="875"/>
        <v>0.86371783565000726</v>
      </c>
      <c r="R81" s="13">
        <f t="shared" si="875"/>
        <v>0.86779586955688615</v>
      </c>
      <c r="S81" s="13">
        <f t="shared" si="875"/>
        <v>0.8716387498589746</v>
      </c>
      <c r="T81" s="13">
        <f t="shared" si="875"/>
        <v>0.87527557618044005</v>
      </c>
      <c r="U81" s="13">
        <f t="shared" si="875"/>
        <v>0.87873311528266407</v>
      </c>
      <c r="V81" s="13">
        <f t="shared" si="875"/>
        <v>0.88203610190052051</v>
      </c>
      <c r="W81" s="13">
        <f t="shared" si="875"/>
        <v>0.88520716740706629</v>
      </c>
      <c r="X81" s="13">
        <f t="shared" si="875"/>
        <v>0.88826685688127682</v>
      </c>
      <c r="Y81" s="13">
        <f t="shared" si="875"/>
        <v>0.89094423863366812</v>
      </c>
      <c r="Z81" s="13">
        <f t="shared" si="875"/>
        <v>0.89326438807967756</v>
      </c>
      <c r="AA81" s="13">
        <f t="shared" si="875"/>
        <v>0.89525056486564214</v>
      </c>
      <c r="AB81" s="13">
        <f t="shared" si="875"/>
        <v>0.8969242984348007</v>
      </c>
      <c r="AC81" s="13">
        <f t="shared" si="875"/>
        <v>0.89830542486575538</v>
      </c>
      <c r="AD81" s="13">
        <f t="shared" si="875"/>
        <v>0.89941235733224212</v>
      </c>
      <c r="AE81" s="13">
        <f t="shared" si="875"/>
        <v>0.90026197887382464</v>
      </c>
      <c r="AF81" s="13">
        <f t="shared" si="875"/>
        <v>0.90086996111093365</v>
      </c>
      <c r="AG81" s="13">
        <f t="shared" si="875"/>
        <v>0.90125067479253262</v>
      </c>
      <c r="AH81" s="13">
        <f t="shared" si="875"/>
        <v>0.90141744486252318</v>
      </c>
      <c r="AI81" s="13">
        <f t="shared" si="875"/>
        <v>0.90138249391524106</v>
      </c>
      <c r="AJ81" s="13">
        <f t="shared" si="875"/>
        <v>0.90115713771871286</v>
      </c>
      <c r="AK81" s="13">
        <f t="shared" si="875"/>
        <v>0.9007517650394552</v>
      </c>
      <c r="AL81" s="13">
        <f t="shared" si="875"/>
        <v>0.9001759939176861</v>
      </c>
      <c r="AM81" s="13">
        <f t="shared" si="875"/>
        <v>0.89943862424476317</v>
      </c>
      <c r="AN81" s="13">
        <f t="shared" si="875"/>
        <v>0.89854784897969942</v>
      </c>
      <c r="AO81" s="13">
        <f t="shared" si="875"/>
        <v>0.89751118640047878</v>
      </c>
      <c r="AP81" s="13">
        <f t="shared" si="875"/>
        <v>0.89633559884337255</v>
      </c>
      <c r="AQ81" s="13">
        <f t="shared" si="875"/>
        <v>0.89502753378021715</v>
      </c>
      <c r="AR81" s="13">
        <f t="shared" si="875"/>
        <v>0.89359292402511747</v>
      </c>
      <c r="AS81" s="13">
        <f t="shared" si="875"/>
        <v>0.89203731653495133</v>
      </c>
      <c r="AT81" s="13">
        <f t="shared" si="875"/>
        <v>0.8903658035022417</v>
      </c>
      <c r="AU81" s="13">
        <f t="shared" si="875"/>
        <v>0.88858316666696857</v>
      </c>
      <c r="AV81" s="13">
        <f t="shared" si="875"/>
        <v>0.88669382636772909</v>
      </c>
      <c r="AW81" s="13">
        <f t="shared" si="875"/>
        <v>0.88470185027380643</v>
      </c>
      <c r="AX81" s="13">
        <f t="shared" si="875"/>
        <v>0.88261110493063932</v>
      </c>
      <c r="AY81" s="13">
        <f t="shared" si="875"/>
        <v>0.88042517730507486</v>
      </c>
      <c r="AZ81" s="13">
        <f t="shared" si="875"/>
        <v>0.8781473791958756</v>
      </c>
      <c r="BA81" s="13">
        <f t="shared" si="875"/>
        <v>0.87578089090178324</v>
      </c>
      <c r="BB81" s="13">
        <f t="shared" si="875"/>
        <v>0.87332867159999972</v>
      </c>
      <c r="BC81" s="13">
        <f t="shared" si="875"/>
        <v>0.87079346426172655</v>
      </c>
      <c r="BD81" s="13">
        <f t="shared" si="875"/>
        <v>0.86817792727640453</v>
      </c>
      <c r="BE81" s="13">
        <f t="shared" si="875"/>
        <v>0.86548454113762774</v>
      </c>
      <c r="BF81" s="13">
        <f t="shared" si="875"/>
        <v>0.86271561501001859</v>
      </c>
      <c r="BG81" s="13">
        <f t="shared" si="875"/>
        <v>0.85987342478976325</v>
      </c>
      <c r="BH81" s="13">
        <f t="shared" si="875"/>
        <v>0.85696010082048191</v>
      </c>
      <c r="BI81" s="13">
        <f t="shared" si="875"/>
        <v>0.85397763559767381</v>
      </c>
      <c r="BJ81" s="13">
        <f t="shared" si="875"/>
        <v>0.8509279065085551</v>
      </c>
      <c r="BK81" s="13">
        <f t="shared" si="875"/>
        <v>0.84781280353432265</v>
      </c>
      <c r="BL81" s="13">
        <f t="shared" si="875"/>
        <v>0.84463410313995935</v>
      </c>
      <c r="BM81" s="13">
        <f t="shared" si="875"/>
        <v>0.84139347668085929</v>
      </c>
      <c r="BN81" s="13">
        <f t="shared" si="875"/>
        <v>0.8380925248729898</v>
      </c>
      <c r="BO81" s="13">
        <f t="shared" ref="BO81:DZ81" si="876">BO48/( 1 + (Ocean_Prop/RLO) - Ocean_Prop ) + $O22</f>
        <v>0.83473286487250964</v>
      </c>
      <c r="BP81" s="13">
        <f t="shared" si="876"/>
        <v>0.83131602507735369</v>
      </c>
      <c r="BQ81" s="13">
        <f t="shared" si="876"/>
        <v>0.82784345123784586</v>
      </c>
      <c r="BR81" s="13">
        <f t="shared" si="876"/>
        <v>0.8243165504842318</v>
      </c>
      <c r="BS81" s="13">
        <f t="shared" si="876"/>
        <v>0.8207367407678523</v>
      </c>
      <c r="BT81" s="13">
        <f t="shared" si="876"/>
        <v>0.81710536848361004</v>
      </c>
      <c r="BU81" s="13">
        <f t="shared" si="876"/>
        <v>0.81342371299273175</v>
      </c>
      <c r="BV81" s="13">
        <f t="shared" si="876"/>
        <v>0.80969304510862883</v>
      </c>
      <c r="BW81" s="13">
        <f t="shared" si="876"/>
        <v>0.80591464719341244</v>
      </c>
      <c r="BX81" s="13">
        <f t="shared" si="876"/>
        <v>0.80208974157924939</v>
      </c>
      <c r="BY81" s="13">
        <f t="shared" si="876"/>
        <v>0.79821949401047032</v>
      </c>
      <c r="BZ81" s="13">
        <f t="shared" si="876"/>
        <v>0.7943050168356971</v>
      </c>
      <c r="CA81" s="13">
        <f t="shared" si="876"/>
        <v>0.79034743098290261</v>
      </c>
      <c r="CB81" s="13">
        <f t="shared" si="876"/>
        <v>0.78634788636304509</v>
      </c>
      <c r="CC81" s="13">
        <f t="shared" si="876"/>
        <v>0.78230748278792417</v>
      </c>
      <c r="CD81" s="13">
        <f t="shared" si="876"/>
        <v>0.77822727251275081</v>
      </c>
      <c r="CE81" s="13">
        <f t="shared" si="876"/>
        <v>0.77410826261084664</v>
      </c>
      <c r="CF81" s="13">
        <f t="shared" si="876"/>
        <v>0.76995147228740013</v>
      </c>
      <c r="CG81" s="13">
        <f t="shared" si="876"/>
        <v>0.76575795143843295</v>
      </c>
      <c r="CH81" s="13">
        <f t="shared" si="876"/>
        <v>0.76152870637766745</v>
      </c>
      <c r="CI81" s="13">
        <f t="shared" si="876"/>
        <v>0.75726470181127636</v>
      </c>
      <c r="CJ81" s="13">
        <f t="shared" si="876"/>
        <v>0.75296686269629198</v>
      </c>
      <c r="CK81" s="13">
        <f t="shared" si="876"/>
        <v>0.74863612493475773</v>
      </c>
      <c r="CL81" s="13">
        <f t="shared" si="876"/>
        <v>0.74427345166731596</v>
      </c>
      <c r="CM81" s="13">
        <f t="shared" si="876"/>
        <v>0.73987976712080283</v>
      </c>
      <c r="CN81" s="13">
        <f t="shared" si="876"/>
        <v>0.73545595821319587</v>
      </c>
      <c r="CO81" s="13">
        <f t="shared" si="876"/>
        <v>0.73100287607481884</v>
      </c>
      <c r="CP81" s="13">
        <f t="shared" si="876"/>
        <v>0.7265213807484725</v>
      </c>
      <c r="CQ81" s="13">
        <f t="shared" si="876"/>
        <v>0.78574524965508674</v>
      </c>
      <c r="CR81" s="13">
        <f t="shared" si="876"/>
        <v>0.84328606620453628</v>
      </c>
      <c r="CS81" s="13">
        <f t="shared" si="876"/>
        <v>0.89919277874938519</v>
      </c>
      <c r="CT81" s="13">
        <f t="shared" si="876"/>
        <v>0.95351289363692704</v>
      </c>
      <c r="CU81" s="13">
        <f t="shared" si="876"/>
        <v>1.006292560260841</v>
      </c>
      <c r="CV81" s="13">
        <f t="shared" si="876"/>
        <v>1.0575766249475276</v>
      </c>
      <c r="CW81" s="13">
        <f t="shared" si="876"/>
        <v>1.1074086118088813</v>
      </c>
      <c r="CX81" s="13">
        <f t="shared" si="876"/>
        <v>1.1558307616018535</v>
      </c>
      <c r="CY81" s="13">
        <f t="shared" si="876"/>
        <v>1.2028840694498726</v>
      </c>
      <c r="CZ81" s="13">
        <f t="shared" si="876"/>
        <v>1.2486083617418173</v>
      </c>
      <c r="DA81" s="13">
        <f t="shared" si="876"/>
        <v>1.2930423437165564</v>
      </c>
      <c r="DB81" s="13">
        <f t="shared" si="876"/>
        <v>1.3362235782343654</v>
      </c>
      <c r="DC81" s="13">
        <f t="shared" si="876"/>
        <v>1.3781885193788725</v>
      </c>
      <c r="DD81" s="13">
        <f t="shared" si="876"/>
        <v>1.4189725450754052</v>
      </c>
      <c r="DE81" s="13">
        <f t="shared" si="876"/>
        <v>1.4586100236208488</v>
      </c>
      <c r="DF81" s="13">
        <f t="shared" si="876"/>
        <v>1.4971343548366849</v>
      </c>
      <c r="DG81" s="13">
        <f t="shared" si="876"/>
        <v>1.5345779516655191</v>
      </c>
      <c r="DH81" s="13">
        <f t="shared" si="876"/>
        <v>1.5709722692283414</v>
      </c>
      <c r="DI81" s="13">
        <f t="shared" si="876"/>
        <v>1.606347833031049</v>
      </c>
      <c r="DJ81" s="13">
        <f t="shared" si="876"/>
        <v>1.6407342961870288</v>
      </c>
      <c r="DK81" s="13">
        <f t="shared" si="876"/>
        <v>1.6741604749077956</v>
      </c>
      <c r="DL81" s="13">
        <f t="shared" si="876"/>
        <v>1.7066543330139252</v>
      </c>
      <c r="DM81" s="13">
        <f t="shared" si="876"/>
        <v>1.7382430070602555</v>
      </c>
      <c r="DN81" s="13">
        <f t="shared" si="876"/>
        <v>1.7689528307249545</v>
      </c>
      <c r="DO81" s="13">
        <f t="shared" si="876"/>
        <v>1.7988093895450095</v>
      </c>
      <c r="DP81" s="13">
        <f t="shared" si="876"/>
        <v>1.8278375531696012</v>
      </c>
      <c r="DQ81" s="13">
        <f t="shared" si="876"/>
        <v>1.8560614546902732</v>
      </c>
      <c r="DR81" s="13">
        <f t="shared" si="876"/>
        <v>1.8835045123779477</v>
      </c>
      <c r="DS81" s="13">
        <f t="shared" si="876"/>
        <v>1.9101894507824311</v>
      </c>
      <c r="DT81" s="13">
        <f t="shared" si="876"/>
        <v>1.936138351038698</v>
      </c>
      <c r="DU81" s="13">
        <f t="shared" si="876"/>
        <v>1.9613726796480553</v>
      </c>
      <c r="DV81" s="13">
        <f t="shared" si="876"/>
        <v>1.985913266506562</v>
      </c>
      <c r="DW81" s="13">
        <f t="shared" si="876"/>
        <v>2.0097803237158964</v>
      </c>
      <c r="DX81" s="13">
        <f t="shared" si="876"/>
        <v>2.032993463841863</v>
      </c>
      <c r="DY81" s="13">
        <f t="shared" si="876"/>
        <v>2.055571742325196</v>
      </c>
      <c r="DZ81" s="13">
        <f t="shared" si="876"/>
        <v>2.0775336820496828</v>
      </c>
      <c r="EA81" s="13">
        <f t="shared" ref="EA81:GL81" si="877">EA48/( 1 + (Ocean_Prop/RLO) - Ocean_Prop ) + $O22</f>
        <v>2.098897255878136</v>
      </c>
      <c r="EB81" s="13">
        <f t="shared" si="877"/>
        <v>2.1196799029250455</v>
      </c>
      <c r="EC81" s="13">
        <f t="shared" si="877"/>
        <v>2.1398985443507681</v>
      </c>
      <c r="ED81" s="13">
        <f t="shared" si="877"/>
        <v>2.1595696186102362</v>
      </c>
      <c r="EE81" s="13">
        <f t="shared" si="877"/>
        <v>2.1787091022738529</v>
      </c>
      <c r="EF81" s="13">
        <f t="shared" si="877"/>
        <v>2.1973324969074257</v>
      </c>
      <c r="EG81" s="13">
        <f t="shared" si="877"/>
        <v>2.2154548431424486</v>
      </c>
      <c r="EH81" s="13">
        <f t="shared" si="877"/>
        <v>2.2330907343321078</v>
      </c>
      <c r="EI81" s="13">
        <f t="shared" si="877"/>
        <v>2.2502543526538177</v>
      </c>
      <c r="EJ81" s="13">
        <f t="shared" si="877"/>
        <v>2.2669594887875997</v>
      </c>
      <c r="EK81" s="13">
        <f t="shared" si="877"/>
        <v>2.2832195227857195</v>
      </c>
      <c r="EL81" s="13">
        <f t="shared" si="877"/>
        <v>2.2990474362516524</v>
      </c>
      <c r="EM81" s="13">
        <f t="shared" si="877"/>
        <v>2.3144558241599662</v>
      </c>
      <c r="EN81" s="13">
        <f t="shared" si="877"/>
        <v>2.3294569289198228</v>
      </c>
      <c r="EO81" s="13">
        <f t="shared" si="877"/>
        <v>2.3440626582453712</v>
      </c>
      <c r="EP81" s="13">
        <f t="shared" si="877"/>
        <v>2.3582845647002042</v>
      </c>
      <c r="EQ81" s="13">
        <f t="shared" si="877"/>
        <v>2.3721338562448353</v>
      </c>
      <c r="ER81" s="13">
        <f t="shared" si="877"/>
        <v>2.3856214064727599</v>
      </c>
      <c r="ES81" s="13">
        <f t="shared" si="877"/>
        <v>2.3987577818939556</v>
      </c>
      <c r="ET81" s="13">
        <f t="shared" si="877"/>
        <v>2.4115532567486118</v>
      </c>
      <c r="EU81" s="13">
        <f t="shared" si="877"/>
        <v>2.4240177983563762</v>
      </c>
      <c r="EV81" s="13">
        <f t="shared" si="877"/>
        <v>2.4361610762429708</v>
      </c>
      <c r="EW81" s="13">
        <f t="shared" si="877"/>
        <v>2.4479924709969754</v>
      </c>
      <c r="EX81" s="13">
        <f t="shared" si="877"/>
        <v>2.4595210953400768</v>
      </c>
      <c r="EY81" s="13">
        <f t="shared" si="877"/>
        <v>2.4707558061872605</v>
      </c>
      <c r="EZ81" s="13">
        <f t="shared" si="877"/>
        <v>2.4817051954788831</v>
      </c>
      <c r="FA81" s="13">
        <f t="shared" si="877"/>
        <v>2.4923775980693019</v>
      </c>
      <c r="FB81" s="13">
        <f t="shared" si="877"/>
        <v>2.5027810993819659</v>
      </c>
      <c r="FC81" s="13">
        <f t="shared" si="877"/>
        <v>2.5129235599885988</v>
      </c>
      <c r="FD81" s="13">
        <f t="shared" si="877"/>
        <v>2.5228126279306959</v>
      </c>
      <c r="FE81" s="13">
        <f t="shared" si="877"/>
        <v>2.5324557219834296</v>
      </c>
      <c r="FF81" s="13">
        <f t="shared" si="877"/>
        <v>2.5418600384904519</v>
      </c>
      <c r="FG81" s="13">
        <f t="shared" si="877"/>
        <v>2.5510325579960944</v>
      </c>
      <c r="FH81" s="13">
        <f t="shared" si="877"/>
        <v>2.5599800694357233</v>
      </c>
      <c r="FI81" s="13">
        <f t="shared" si="877"/>
        <v>2.5687091816732157</v>
      </c>
      <c r="FJ81" s="13">
        <f t="shared" si="877"/>
        <v>2.5772263049936677</v>
      </c>
      <c r="FK81" s="13">
        <f t="shared" si="877"/>
        <v>2.5855376570319915</v>
      </c>
      <c r="FL81" s="13">
        <f t="shared" si="877"/>
        <v>2.593649268525537</v>
      </c>
      <c r="FM81" s="13">
        <f t="shared" si="877"/>
        <v>2.6015670009396774</v>
      </c>
      <c r="FN81" s="13">
        <f t="shared" si="877"/>
        <v>2.6092965554739407</v>
      </c>
      <c r="FO81" s="13">
        <f t="shared" si="877"/>
        <v>2.6168434616526635</v>
      </c>
      <c r="FP81" s="13">
        <f t="shared" si="877"/>
        <v>2.62421308245729</v>
      </c>
      <c r="FQ81" s="13">
        <f t="shared" si="877"/>
        <v>2.6314106193061431</v>
      </c>
      <c r="FR81" s="13">
        <f t="shared" si="877"/>
        <v>2.6384411238115235</v>
      </c>
      <c r="FS81" s="13">
        <f t="shared" si="877"/>
        <v>2.6453095045320238</v>
      </c>
      <c r="FT81" s="13">
        <f t="shared" si="877"/>
        <v>2.6520205219388115</v>
      </c>
      <c r="FU81" s="13">
        <f t="shared" si="877"/>
        <v>2.658578792848119</v>
      </c>
      <c r="FV81" s="13">
        <f t="shared" si="877"/>
        <v>2.6649887947218436</v>
      </c>
      <c r="FW81" s="13">
        <f t="shared" si="877"/>
        <v>2.6712548886652376</v>
      </c>
      <c r="FX81" s="13">
        <f t="shared" si="877"/>
        <v>2.6773813143534313</v>
      </c>
      <c r="FY81" s="13">
        <f t="shared" si="877"/>
        <v>2.6833721831921857</v>
      </c>
      <c r="FZ81" s="13">
        <f t="shared" si="877"/>
        <v>2.6892314821631493</v>
      </c>
      <c r="GA81" s="13">
        <f t="shared" si="877"/>
        <v>2.6949630775545508</v>
      </c>
      <c r="GB81" s="13">
        <f t="shared" si="877"/>
        <v>2.700570745626556</v>
      </c>
      <c r="GC81" s="13">
        <f t="shared" si="877"/>
        <v>2.7060581524779743</v>
      </c>
      <c r="GD81" s="13">
        <f t="shared" si="877"/>
        <v>2.7114288529154686</v>
      </c>
      <c r="GE81" s="13">
        <f t="shared" si="877"/>
        <v>2.7166862937956671</v>
      </c>
      <c r="GF81" s="13">
        <f t="shared" si="877"/>
        <v>2.7218338187176263</v>
      </c>
      <c r="GG81" s="13">
        <f t="shared" si="877"/>
        <v>2.7268746873581962</v>
      </c>
      <c r="GH81" s="13">
        <f t="shared" si="877"/>
        <v>2.7318120601740512</v>
      </c>
      <c r="GI81" s="13">
        <f t="shared" si="877"/>
        <v>2.7366490013853149</v>
      </c>
      <c r="GJ81" s="13">
        <f t="shared" si="877"/>
        <v>2.7413884818701044</v>
      </c>
      <c r="GK81" s="13">
        <f t="shared" si="877"/>
        <v>2.7460333843450888</v>
      </c>
      <c r="GL81" s="13">
        <f t="shared" si="877"/>
        <v>2.750586509391399</v>
      </c>
      <c r="GM81" s="13">
        <f t="shared" ref="GM81:IT81" si="878">GM48/( 1 + (Ocean_Prop/RLO) - Ocean_Prop ) + $O22</f>
        <v>2.7550505721236664</v>
      </c>
      <c r="GN81" s="13">
        <f t="shared" si="878"/>
        <v>2.7594282106114902</v>
      </c>
      <c r="GO81" s="13">
        <f t="shared" si="878"/>
        <v>2.7637219889380589</v>
      </c>
      <c r="GP81" s="13">
        <f t="shared" si="878"/>
        <v>2.7679343927552638</v>
      </c>
      <c r="GQ81" s="13">
        <f t="shared" si="878"/>
        <v>2.7720678392817262</v>
      </c>
      <c r="GR81" s="13">
        <f t="shared" si="878"/>
        <v>2.7761246758645424</v>
      </c>
      <c r="GS81" s="13">
        <f t="shared" si="878"/>
        <v>2.7801071778719568</v>
      </c>
      <c r="GT81" s="13">
        <f t="shared" si="878"/>
        <v>2.7840175594859651</v>
      </c>
      <c r="GU81" s="13">
        <f t="shared" si="878"/>
        <v>2.7878579687233831</v>
      </c>
      <c r="GV81" s="13">
        <f t="shared" si="878"/>
        <v>2.7916304875666453</v>
      </c>
      <c r="GW81" s="13">
        <f t="shared" si="878"/>
        <v>2.7951444485291779</v>
      </c>
      <c r="GX81" s="13">
        <f t="shared" si="878"/>
        <v>2.7984090924357958</v>
      </c>
      <c r="GY81" s="13">
        <f t="shared" si="878"/>
        <v>2.8014333691864919</v>
      </c>
      <c r="GZ81" s="13">
        <f t="shared" si="878"/>
        <v>2.8042259465416324</v>
      </c>
      <c r="HA81" s="13">
        <f t="shared" si="878"/>
        <v>2.8067952186469318</v>
      </c>
      <c r="HB81" s="13">
        <f t="shared" si="878"/>
        <v>2.8091493143058046</v>
      </c>
      <c r="HC81" s="13">
        <f t="shared" si="878"/>
        <v>2.8112961050064658</v>
      </c>
      <c r="HD81" s="13">
        <f t="shared" si="878"/>
        <v>2.813243212710943</v>
      </c>
      <c r="HE81" s="13">
        <f t="shared" si="878"/>
        <v>2.8149980174129565</v>
      </c>
      <c r="HF81" s="13">
        <f t="shared" si="878"/>
        <v>2.8165676644714273</v>
      </c>
      <c r="HG81" s="13">
        <f t="shared" si="878"/>
        <v>2.8179590717261762</v>
      </c>
      <c r="HH81" s="13">
        <f t="shared" si="878"/>
        <v>2.8191789364021895</v>
      </c>
      <c r="HI81" s="13">
        <f t="shared" si="878"/>
        <v>2.8202337418086372</v>
      </c>
      <c r="HJ81" s="13">
        <f t="shared" si="878"/>
        <v>2.8211297638386701</v>
      </c>
      <c r="HK81" s="13">
        <f t="shared" si="878"/>
        <v>2.8218730772758231</v>
      </c>
      <c r="HL81" s="13">
        <f t="shared" si="878"/>
        <v>2.8224695619127016</v>
      </c>
      <c r="HM81" s="13">
        <f t="shared" si="878"/>
        <v>2.8229249084874612</v>
      </c>
      <c r="HN81" s="13">
        <f t="shared" si="878"/>
        <v>2.8232446244434293</v>
      </c>
      <c r="HO81" s="13">
        <f t="shared" si="878"/>
        <v>2.8234340395170552</v>
      </c>
      <c r="HP81" s="13">
        <f t="shared" si="878"/>
        <v>2.8234983111592511</v>
      </c>
      <c r="HQ81" s="13">
        <f t="shared" si="878"/>
        <v>2.8234424297949987</v>
      </c>
      <c r="HR81" s="13">
        <f t="shared" si="878"/>
        <v>2.8232712239260023</v>
      </c>
      <c r="HS81" s="13">
        <f t="shared" si="878"/>
        <v>2.8229893650809865</v>
      </c>
      <c r="HT81" s="13">
        <f t="shared" si="878"/>
        <v>2.8226013726181378</v>
      </c>
      <c r="HU81" s="13">
        <f t="shared" si="878"/>
        <v>2.8221116183840405</v>
      </c>
      <c r="HV81" s="13">
        <f t="shared" si="878"/>
        <v>2.8215243312333311</v>
      </c>
      <c r="HW81" s="13">
        <f t="shared" si="878"/>
        <v>2.8208436014131837</v>
      </c>
      <c r="HX81" s="13">
        <f t="shared" si="878"/>
        <v>2.8200733848166069</v>
      </c>
      <c r="HY81" s="13">
        <f t="shared" si="878"/>
        <v>2.81921750710843</v>
      </c>
      <c r="HZ81" s="13">
        <f t="shared" si="878"/>
        <v>2.818279667727726</v>
      </c>
      <c r="IA81" s="13">
        <f t="shared" si="878"/>
        <v>2.8172634437703312</v>
      </c>
      <c r="IB81" s="13">
        <f t="shared" si="878"/>
        <v>2.8161722937549931</v>
      </c>
      <c r="IC81" s="13">
        <f t="shared" si="878"/>
        <v>2.8150095612765931</v>
      </c>
      <c r="ID81" s="13">
        <f t="shared" si="878"/>
        <v>2.8137784785497804</v>
      </c>
      <c r="IE81" s="13">
        <f t="shared" si="878"/>
        <v>2.8124821698462545</v>
      </c>
      <c r="IF81" s="13">
        <f t="shared" si="878"/>
        <v>2.8111236548288514</v>
      </c>
      <c r="IG81" s="13">
        <f t="shared" si="878"/>
        <v>2.8097058517854778</v>
      </c>
      <c r="IH81" s="13">
        <f t="shared" si="878"/>
        <v>2.8082315807658675</v>
      </c>
      <c r="II81" s="13">
        <f t="shared" si="878"/>
        <v>2.8067035666240328</v>
      </c>
      <c r="IJ81" s="13">
        <f t="shared" si="878"/>
        <v>2.8051244419692103</v>
      </c>
      <c r="IK81" s="13">
        <f t="shared" si="878"/>
        <v>2.8034967500280081</v>
      </c>
      <c r="IL81" s="13">
        <f t="shared" si="878"/>
        <v>2.8018229474203937</v>
      </c>
      <c r="IM81" s="13">
        <f t="shared" si="878"/>
        <v>2.8001054068520759</v>
      </c>
      <c r="IN81" s="13">
        <f t="shared" si="878"/>
        <v>2.7983464197257581</v>
      </c>
      <c r="IO81" s="13">
        <f t="shared" si="878"/>
        <v>2.7965481986736807</v>
      </c>
      <c r="IP81" s="13">
        <f t="shared" si="878"/>
        <v>2.7947128800137797</v>
      </c>
      <c r="IQ81" s="13">
        <f t="shared" si="878"/>
        <v>2.792842526131742</v>
      </c>
      <c r="IR81" s="13">
        <f t="shared" si="878"/>
        <v>2.7909391277911459</v>
      </c>
      <c r="IS81" s="13">
        <f t="shared" si="878"/>
        <v>2.789004606373843</v>
      </c>
      <c r="IT81" s="65">
        <f t="shared" si="878"/>
        <v>2.7870408160526345</v>
      </c>
    </row>
    <row r="82" spans="1:16384" x14ac:dyDescent="0.25">
      <c r="A82" s="99"/>
      <c r="B82" s="17" t="s">
        <v>31</v>
      </c>
      <c r="C82" s="13">
        <f t="shared" ref="C82:BN82" si="879">C49/( 1 + (Ocean_Prop/RLO) - Ocean_Prop ) + $O23</f>
        <v>0.84999999999999987</v>
      </c>
      <c r="D82" s="13">
        <f t="shared" si="879"/>
        <v>0.87855088039542162</v>
      </c>
      <c r="E82" s="13">
        <f t="shared" si="879"/>
        <v>0.90150087388190969</v>
      </c>
      <c r="F82" s="13">
        <f t="shared" si="879"/>
        <v>0.91927608582767029</v>
      </c>
      <c r="G82" s="13">
        <f t="shared" si="879"/>
        <v>0.93224403815506962</v>
      </c>
      <c r="H82" s="13">
        <f t="shared" si="879"/>
        <v>0.94072728866889066</v>
      </c>
      <c r="I82" s="13">
        <f t="shared" si="879"/>
        <v>0.94501321550798867</v>
      </c>
      <c r="J82" s="13">
        <f t="shared" si="879"/>
        <v>0.94879305058585106</v>
      </c>
      <c r="K82" s="13">
        <f t="shared" si="879"/>
        <v>0.95211501054083159</v>
      </c>
      <c r="L82" s="13">
        <f t="shared" si="879"/>
        <v>0.95502501149592844</v>
      </c>
      <c r="M82" s="13">
        <f t="shared" si="879"/>
        <v>0.95756656752183611</v>
      </c>
      <c r="N82" s="13">
        <f t="shared" si="879"/>
        <v>0.95978077812726892</v>
      </c>
      <c r="O82" s="13">
        <f t="shared" si="879"/>
        <v>0.9617066033275421</v>
      </c>
      <c r="P82" s="13">
        <f t="shared" si="879"/>
        <v>0.9633805471842054</v>
      </c>
      <c r="Q82" s="13">
        <f t="shared" si="879"/>
        <v>0.96483658882070755</v>
      </c>
      <c r="R82" s="13">
        <f t="shared" si="879"/>
        <v>0.96610613772246534</v>
      </c>
      <c r="S82" s="13">
        <f t="shared" si="879"/>
        <v>0.96721853623621157</v>
      </c>
      <c r="T82" s="13">
        <f t="shared" si="879"/>
        <v>0.96820071751493231</v>
      </c>
      <c r="U82" s="13">
        <f t="shared" si="879"/>
        <v>0.96907734202067086</v>
      </c>
      <c r="V82" s="13">
        <f t="shared" si="879"/>
        <v>0.96987109668958671</v>
      </c>
      <c r="W82" s="13">
        <f t="shared" si="879"/>
        <v>0.97060262197184266</v>
      </c>
      <c r="X82" s="13">
        <f t="shared" si="879"/>
        <v>0.97129052731966237</v>
      </c>
      <c r="Y82" s="13">
        <f t="shared" si="879"/>
        <v>0.97166199917715312</v>
      </c>
      <c r="Z82" s="13">
        <f t="shared" si="879"/>
        <v>0.97174028336053775</v>
      </c>
      <c r="AA82" s="13">
        <f t="shared" si="879"/>
        <v>0.971546860732458</v>
      </c>
      <c r="AB82" s="13">
        <f t="shared" si="879"/>
        <v>0.97110153135662047</v>
      </c>
      <c r="AC82" s="13">
        <f t="shared" si="879"/>
        <v>0.9704224499641001</v>
      </c>
      <c r="AD82" s="13">
        <f t="shared" si="879"/>
        <v>0.96952639507906446</v>
      </c>
      <c r="AE82" s="13">
        <f t="shared" si="879"/>
        <v>0.96842866049247145</v>
      </c>
      <c r="AF82" s="13">
        <f t="shared" si="879"/>
        <v>0.96714337271613737</v>
      </c>
      <c r="AG82" s="13">
        <f t="shared" si="879"/>
        <v>0.96568340030445321</v>
      </c>
      <c r="AH82" s="13">
        <f t="shared" si="879"/>
        <v>0.96406060772888935</v>
      </c>
      <c r="AI82" s="13">
        <f t="shared" si="879"/>
        <v>0.96228579767469613</v>
      </c>
      <c r="AJ82" s="13">
        <f t="shared" si="879"/>
        <v>0.96036890543754816</v>
      </c>
      <c r="AK82" s="13">
        <f t="shared" si="879"/>
        <v>0.95831897765302387</v>
      </c>
      <c r="AL82" s="13">
        <f t="shared" si="879"/>
        <v>0.95614432750691725</v>
      </c>
      <c r="AM82" s="13">
        <f t="shared" si="879"/>
        <v>0.95385248627735209</v>
      </c>
      <c r="AN82" s="13">
        <f t="shared" si="879"/>
        <v>0.95145041354473281</v>
      </c>
      <c r="AO82" s="13">
        <f t="shared" si="879"/>
        <v>0.94894442846444704</v>
      </c>
      <c r="AP82" s="13">
        <f t="shared" si="879"/>
        <v>0.94634032755475284</v>
      </c>
      <c r="AQ82" s="13">
        <f t="shared" si="879"/>
        <v>0.94364342484904862</v>
      </c>
      <c r="AR82" s="13">
        <f t="shared" si="879"/>
        <v>0.94085855120326478</v>
      </c>
      <c r="AS82" s="13">
        <f t="shared" si="879"/>
        <v>0.9379901822220289</v>
      </c>
      <c r="AT82" s="13">
        <f t="shared" si="879"/>
        <v>0.93504236850148703</v>
      </c>
      <c r="AU82" s="13">
        <f t="shared" si="879"/>
        <v>0.93201887911467107</v>
      </c>
      <c r="AV82" s="13">
        <f t="shared" si="879"/>
        <v>0.92892314985916924</v>
      </c>
      <c r="AW82" s="13">
        <f t="shared" si="879"/>
        <v>0.92575829120802311</v>
      </c>
      <c r="AX82" s="13">
        <f t="shared" si="879"/>
        <v>0.92252723909571777</v>
      </c>
      <c r="AY82" s="13">
        <f t="shared" si="879"/>
        <v>0.91923267572505263</v>
      </c>
      <c r="AZ82" s="13">
        <f t="shared" si="879"/>
        <v>0.91587703325977476</v>
      </c>
      <c r="BA82" s="13">
        <f t="shared" si="879"/>
        <v>0.91246263679470241</v>
      </c>
      <c r="BB82" s="13">
        <f t="shared" si="879"/>
        <v>0.90899161405565732</v>
      </c>
      <c r="BC82" s="13">
        <f t="shared" si="879"/>
        <v>0.90546589965529511</v>
      </c>
      <c r="BD82" s="13">
        <f t="shared" si="879"/>
        <v>0.90188736607596365</v>
      </c>
      <c r="BE82" s="13">
        <f t="shared" si="879"/>
        <v>0.89825772973204665</v>
      </c>
      <c r="BF82" s="13">
        <f t="shared" si="879"/>
        <v>0.89457855693058796</v>
      </c>
      <c r="BG82" s="13">
        <f t="shared" si="879"/>
        <v>0.89085140134241603</v>
      </c>
      <c r="BH82" s="13">
        <f t="shared" si="879"/>
        <v>0.88707769114497159</v>
      </c>
      <c r="BI82" s="13">
        <f t="shared" si="879"/>
        <v>0.88325873616962514</v>
      </c>
      <c r="BJ82" s="13">
        <f t="shared" si="879"/>
        <v>0.8793957500998657</v>
      </c>
      <c r="BK82" s="13">
        <f t="shared" si="879"/>
        <v>0.87548997764695247</v>
      </c>
      <c r="BL82" s="13">
        <f t="shared" si="879"/>
        <v>0.87154256792773976</v>
      </c>
      <c r="BM82" s="13">
        <f t="shared" si="879"/>
        <v>0.86755458237353977</v>
      </c>
      <c r="BN82" s="13">
        <f t="shared" si="879"/>
        <v>0.86352702871634501</v>
      </c>
      <c r="BO82" s="13">
        <f t="shared" ref="BO82:DZ82" si="880">BO49/( 1 + (Ocean_Prop/RLO) - Ocean_Prop ) + $O23</f>
        <v>0.85946094759795244</v>
      </c>
      <c r="BP82" s="13">
        <f t="shared" si="880"/>
        <v>0.85535730691411715</v>
      </c>
      <c r="BQ82" s="13">
        <f t="shared" si="880"/>
        <v>0.85121700748044105</v>
      </c>
      <c r="BR82" s="13">
        <f t="shared" si="880"/>
        <v>0.84704092662753472</v>
      </c>
      <c r="BS82" s="13">
        <f t="shared" si="880"/>
        <v>0.84282996722182446</v>
      </c>
      <c r="BT82" s="13">
        <f t="shared" si="880"/>
        <v>0.83858497487933281</v>
      </c>
      <c r="BU82" s="13">
        <f t="shared" si="880"/>
        <v>0.83430674209110145</v>
      </c>
      <c r="BV82" s="13">
        <f t="shared" si="880"/>
        <v>0.82999606632275125</v>
      </c>
      <c r="BW82" s="13">
        <f t="shared" si="880"/>
        <v>0.82565376973542359</v>
      </c>
      <c r="BX82" s="13">
        <f t="shared" si="880"/>
        <v>0.82128062724199546</v>
      </c>
      <c r="BY82" s="13">
        <f t="shared" si="880"/>
        <v>0.81687736959418733</v>
      </c>
      <c r="BZ82" s="13">
        <f t="shared" si="880"/>
        <v>0.81244468622955135</v>
      </c>
      <c r="CA82" s="13">
        <f t="shared" si="880"/>
        <v>0.80798328691097465</v>
      </c>
      <c r="CB82" s="13">
        <f t="shared" si="880"/>
        <v>0.80349392180408197</v>
      </c>
      <c r="CC82" s="13">
        <f t="shared" si="880"/>
        <v>0.79897730207791584</v>
      </c>
      <c r="CD82" s="13">
        <f t="shared" si="880"/>
        <v>0.79443410213914389</v>
      </c>
      <c r="CE82" s="13">
        <f t="shared" si="880"/>
        <v>0.78986496170695664</v>
      </c>
      <c r="CF82" s="13">
        <f t="shared" si="880"/>
        <v>0.78527054283535214</v>
      </c>
      <c r="CG82" s="13">
        <f t="shared" si="880"/>
        <v>0.78065154818872351</v>
      </c>
      <c r="CH82" s="13">
        <f t="shared" si="880"/>
        <v>0.77600864649321988</v>
      </c>
      <c r="CI82" s="13">
        <f t="shared" si="880"/>
        <v>0.77134247424364033</v>
      </c>
      <c r="CJ82" s="13">
        <f t="shared" si="880"/>
        <v>0.76665363730142744</v>
      </c>
      <c r="CK82" s="13">
        <f t="shared" si="880"/>
        <v>0.76194276133563643</v>
      </c>
      <c r="CL82" s="13">
        <f t="shared" si="880"/>
        <v>0.75721050787037125</v>
      </c>
      <c r="CM82" s="13">
        <f t="shared" si="880"/>
        <v>0.7524575078930662</v>
      </c>
      <c r="CN82" s="13">
        <f t="shared" si="880"/>
        <v>0.74768436322676401</v>
      </c>
      <c r="CO82" s="13">
        <f t="shared" si="880"/>
        <v>0.74289164782511707</v>
      </c>
      <c r="CP82" s="13">
        <f t="shared" si="880"/>
        <v>0.73807995225259404</v>
      </c>
      <c r="CQ82" s="13">
        <f t="shared" si="880"/>
        <v>0.79698279193631905</v>
      </c>
      <c r="CR82" s="13">
        <f t="shared" si="880"/>
        <v>0.85421149556900833</v>
      </c>
      <c r="CS82" s="13">
        <f t="shared" si="880"/>
        <v>0.90981476386061555</v>
      </c>
      <c r="CT82" s="13">
        <f t="shared" si="880"/>
        <v>0.96383986239387998</v>
      </c>
      <c r="CU82" s="13">
        <f t="shared" si="880"/>
        <v>1.0163327064849517</v>
      </c>
      <c r="CV82" s="13">
        <f t="shared" si="880"/>
        <v>1.0673379148840016</v>
      </c>
      <c r="CW82" s="13">
        <f t="shared" si="880"/>
        <v>1.1168987904474248</v>
      </c>
      <c r="CX82" s="13">
        <f t="shared" si="880"/>
        <v>1.1650573588218518</v>
      </c>
      <c r="CY82" s="13">
        <f t="shared" si="880"/>
        <v>1.211854405994891</v>
      </c>
      <c r="CZ82" s="13">
        <f t="shared" si="880"/>
        <v>1.257329555028166</v>
      </c>
      <c r="DA82" s="13">
        <f t="shared" si="880"/>
        <v>1.3015213134805272</v>
      </c>
      <c r="DB82" s="13">
        <f t="shared" si="880"/>
        <v>1.3444670520226216</v>
      </c>
      <c r="DC82" s="13">
        <f t="shared" si="880"/>
        <v>1.3862030378863477</v>
      </c>
      <c r="DD82" s="13">
        <f t="shared" si="880"/>
        <v>1.4267644673349469</v>
      </c>
      <c r="DE82" s="13">
        <f t="shared" si="880"/>
        <v>1.4661855320487245</v>
      </c>
      <c r="DF82" s="13">
        <f t="shared" si="880"/>
        <v>1.5044994601379522</v>
      </c>
      <c r="DG82" s="13">
        <f t="shared" si="880"/>
        <v>1.5417384976031556</v>
      </c>
      <c r="DH82" s="13">
        <f t="shared" si="880"/>
        <v>1.5779339372599146</v>
      </c>
      <c r="DI82" s="13">
        <f t="shared" si="880"/>
        <v>1.6131161468166071</v>
      </c>
      <c r="DJ82" s="13">
        <f t="shared" si="880"/>
        <v>1.6473146259717897</v>
      </c>
      <c r="DK82" s="13">
        <f t="shared" si="880"/>
        <v>1.6805580417831081</v>
      </c>
      <c r="DL82" s="13">
        <f t="shared" si="880"/>
        <v>1.7128742130598891</v>
      </c>
      <c r="DM82" s="13">
        <f t="shared" si="880"/>
        <v>1.7442901353732816</v>
      </c>
      <c r="DN82" s="13">
        <f t="shared" si="880"/>
        <v>1.7748320053334634</v>
      </c>
      <c r="DO82" s="13">
        <f t="shared" si="880"/>
        <v>1.8045252752163754</v>
      </c>
      <c r="DP82" s="13">
        <f t="shared" si="880"/>
        <v>1.8333946851113605</v>
      </c>
      <c r="DQ82" s="13">
        <f t="shared" si="880"/>
        <v>1.8614642421485359</v>
      </c>
      <c r="DR82" s="13">
        <f t="shared" si="880"/>
        <v>1.8887572421358676</v>
      </c>
      <c r="DS82" s="13">
        <f t="shared" si="880"/>
        <v>1.9152962905615041</v>
      </c>
      <c r="DT82" s="13">
        <f t="shared" si="880"/>
        <v>1.9411033528055983</v>
      </c>
      <c r="DU82" s="13">
        <f t="shared" si="880"/>
        <v>1.966199782829624</v>
      </c>
      <c r="DV82" s="13">
        <f t="shared" si="880"/>
        <v>1.9906063011155017</v>
      </c>
      <c r="DW82" s="13">
        <f t="shared" si="880"/>
        <v>2.0143430133896545</v>
      </c>
      <c r="DX82" s="13">
        <f t="shared" si="880"/>
        <v>2.0374294287971098</v>
      </c>
      <c r="DY82" s="13">
        <f t="shared" si="880"/>
        <v>2.0598845022302479</v>
      </c>
      <c r="DZ82" s="13">
        <f t="shared" si="880"/>
        <v>2.0817266588171446</v>
      </c>
      <c r="EA82" s="13">
        <f t="shared" ref="EA82:GL82" si="881">EA49/( 1 + (Ocean_Prop/RLO) - Ocean_Prop ) + $O23</f>
        <v>2.1029737763799794</v>
      </c>
      <c r="EB82" s="13">
        <f t="shared" si="881"/>
        <v>2.123643201632281</v>
      </c>
      <c r="EC82" s="13">
        <f t="shared" si="881"/>
        <v>2.1437517658998004</v>
      </c>
      <c r="ED82" s="13">
        <f t="shared" si="881"/>
        <v>2.1633158202979414</v>
      </c>
      <c r="EE82" s="13">
        <f t="shared" si="881"/>
        <v>2.1823512564833587</v>
      </c>
      <c r="EF82" s="13">
        <f t="shared" si="881"/>
        <v>2.2008734934665157</v>
      </c>
      <c r="EG82" s="13">
        <f t="shared" si="881"/>
        <v>2.2188974916164645</v>
      </c>
      <c r="EH82" s="13">
        <f t="shared" si="881"/>
        <v>2.2364377662531703</v>
      </c>
      <c r="EI82" s="13">
        <f t="shared" si="881"/>
        <v>2.2535084236881282</v>
      </c>
      <c r="EJ82" s="13">
        <f t="shared" si="881"/>
        <v>2.2701231808425528</v>
      </c>
      <c r="EK82" s="13">
        <f t="shared" si="881"/>
        <v>2.2862953460584881</v>
      </c>
      <c r="EL82" s="13">
        <f t="shared" si="881"/>
        <v>2.3020378312208756</v>
      </c>
      <c r="EM82" s="13">
        <f t="shared" si="881"/>
        <v>2.3173631635221223</v>
      </c>
      <c r="EN82" s="13">
        <f t="shared" si="881"/>
        <v>2.3322835194718188</v>
      </c>
      <c r="EO82" s="13">
        <f t="shared" si="881"/>
        <v>2.3468107427148457</v>
      </c>
      <c r="EP82" s="13">
        <f t="shared" si="881"/>
        <v>2.3609563235249951</v>
      </c>
      <c r="EQ82" s="13">
        <f t="shared" si="881"/>
        <v>2.3747314093030263</v>
      </c>
      <c r="ER82" s="13">
        <f t="shared" si="881"/>
        <v>2.3881468147646721</v>
      </c>
      <c r="ES82" s="13">
        <f t="shared" si="881"/>
        <v>2.4012130491774273</v>
      </c>
      <c r="ET82" s="13">
        <f t="shared" si="881"/>
        <v>2.4139403311288583</v>
      </c>
      <c r="EU82" s="13">
        <f t="shared" si="881"/>
        <v>2.4263385738316932</v>
      </c>
      <c r="EV82" s="13">
        <f t="shared" si="881"/>
        <v>2.4384173942075074</v>
      </c>
      <c r="EW82" s="13">
        <f t="shared" si="881"/>
        <v>2.4501861217017651</v>
      </c>
      <c r="EX82" s="13">
        <f t="shared" si="881"/>
        <v>2.4616538193134962</v>
      </c>
      <c r="EY82" s="13">
        <f t="shared" si="881"/>
        <v>2.472829295616032</v>
      </c>
      <c r="EZ82" s="13">
        <f t="shared" si="881"/>
        <v>2.4837210955507221</v>
      </c>
      <c r="FA82" s="13">
        <f t="shared" si="881"/>
        <v>2.4943375082782713</v>
      </c>
      <c r="FB82" s="13">
        <f t="shared" si="881"/>
        <v>2.5046865747975793</v>
      </c>
      <c r="FC82" s="13">
        <f t="shared" si="881"/>
        <v>2.5147761124896726</v>
      </c>
      <c r="FD82" s="13">
        <f t="shared" si="881"/>
        <v>2.5246137274049345</v>
      </c>
      <c r="FE82" s="13">
        <f t="shared" si="881"/>
        <v>2.5342067974936899</v>
      </c>
      <c r="FF82" s="13">
        <f t="shared" si="881"/>
        <v>2.5435624794086196</v>
      </c>
      <c r="FG82" s="13">
        <f t="shared" si="881"/>
        <v>2.5526877151054643</v>
      </c>
      <c r="FH82" s="13">
        <f t="shared" si="881"/>
        <v>2.5615892560027653</v>
      </c>
      <c r="FI82" s="13">
        <f t="shared" si="881"/>
        <v>2.5702736744895707</v>
      </c>
      <c r="FJ82" s="13">
        <f t="shared" si="881"/>
        <v>2.5787473453892051</v>
      </c>
      <c r="FK82" s="13">
        <f t="shared" si="881"/>
        <v>2.5870164518597276</v>
      </c>
      <c r="FL82" s="13">
        <f t="shared" si="881"/>
        <v>2.5950869911192003</v>
      </c>
      <c r="FM82" s="13">
        <f t="shared" si="881"/>
        <v>2.6029647920446779</v>
      </c>
      <c r="FN82" s="13">
        <f t="shared" si="881"/>
        <v>2.6106555241524809</v>
      </c>
      <c r="FO82" s="13">
        <f t="shared" si="881"/>
        <v>2.6181646861637136</v>
      </c>
      <c r="FP82" s="13">
        <f t="shared" si="881"/>
        <v>2.625497611112118</v>
      </c>
      <c r="FQ82" s="13">
        <f t="shared" si="881"/>
        <v>2.6326594713000886</v>
      </c>
      <c r="FR82" s="13">
        <f t="shared" si="881"/>
        <v>2.6396552900326662</v>
      </c>
      <c r="FS82" s="13">
        <f t="shared" si="881"/>
        <v>2.646489948347392</v>
      </c>
      <c r="FT82" s="13">
        <f t="shared" si="881"/>
        <v>2.6531681799587572</v>
      </c>
      <c r="FU82" s="13">
        <f t="shared" si="881"/>
        <v>2.6596945756694592</v>
      </c>
      <c r="FV82" s="13">
        <f t="shared" si="881"/>
        <v>2.6660735876503647</v>
      </c>
      <c r="FW82" s="13">
        <f t="shared" si="881"/>
        <v>2.6723095524181328</v>
      </c>
      <c r="FX82" s="13">
        <f t="shared" si="881"/>
        <v>2.6784066857422233</v>
      </c>
      <c r="FY82" s="13">
        <f t="shared" si="881"/>
        <v>2.6843690757866914</v>
      </c>
      <c r="FZ82" s="13">
        <f t="shared" si="881"/>
        <v>2.690200686936993</v>
      </c>
      <c r="GA82" s="13">
        <f t="shared" si="881"/>
        <v>2.6959053635127552</v>
      </c>
      <c r="GB82" s="13">
        <f t="shared" si="881"/>
        <v>2.7014868604157027</v>
      </c>
      <c r="GC82" s="13">
        <f t="shared" si="881"/>
        <v>2.7069488229794141</v>
      </c>
      <c r="GD82" s="13">
        <f t="shared" si="881"/>
        <v>2.7122947858220572</v>
      </c>
      <c r="GE82" s="13">
        <f t="shared" si="881"/>
        <v>2.7175281761724839</v>
      </c>
      <c r="GF82" s="13">
        <f t="shared" si="881"/>
        <v>2.7226523185471185</v>
      </c>
      <c r="GG82" s="13">
        <f t="shared" si="881"/>
        <v>2.7276704540701835</v>
      </c>
      <c r="GH82" s="13">
        <f t="shared" si="881"/>
        <v>2.7325857251610057</v>
      </c>
      <c r="GI82" s="13">
        <f t="shared" si="881"/>
        <v>2.7374011785033359</v>
      </c>
      <c r="GJ82" s="13">
        <f t="shared" si="881"/>
        <v>2.7421197679259741</v>
      </c>
      <c r="GK82" s="13">
        <f t="shared" si="881"/>
        <v>2.746744359569802</v>
      </c>
      <c r="GL82" s="13">
        <f t="shared" si="881"/>
        <v>2.7512777379005429</v>
      </c>
      <c r="GM82" s="13">
        <f t="shared" ref="GM82:IT82" si="882">GM49/( 1 + (Ocean_Prop/RLO) - Ocean_Prop ) + $O23</f>
        <v>2.7557226023650094</v>
      </c>
      <c r="GN82" s="13">
        <f t="shared" si="882"/>
        <v>2.7600815758001445</v>
      </c>
      <c r="GO82" s="13">
        <f t="shared" si="882"/>
        <v>2.7643572074795513</v>
      </c>
      <c r="GP82" s="13">
        <f t="shared" si="882"/>
        <v>2.7685519686568623</v>
      </c>
      <c r="GQ82" s="13">
        <f t="shared" si="882"/>
        <v>2.7726682625523362</v>
      </c>
      <c r="GR82" s="13">
        <f t="shared" si="882"/>
        <v>2.7767084229035004</v>
      </c>
      <c r="GS82" s="13">
        <f t="shared" si="882"/>
        <v>2.7806747118470239</v>
      </c>
      <c r="GT82" s="13">
        <f t="shared" si="882"/>
        <v>2.7845693307008226</v>
      </c>
      <c r="GU82" s="13">
        <f t="shared" si="882"/>
        <v>2.7883944149749218</v>
      </c>
      <c r="GV82" s="13">
        <f t="shared" si="882"/>
        <v>2.7921520344923292</v>
      </c>
      <c r="GW82" s="13">
        <f t="shared" si="882"/>
        <v>2.7956515099447627</v>
      </c>
      <c r="GX82" s="13">
        <f t="shared" si="882"/>
        <v>2.798902070663666</v>
      </c>
      <c r="GY82" s="13">
        <f t="shared" si="882"/>
        <v>2.8019126553748799</v>
      </c>
      <c r="GZ82" s="13">
        <f t="shared" si="882"/>
        <v>2.8046919209749701</v>
      </c>
      <c r="HA82" s="13">
        <f t="shared" si="882"/>
        <v>2.8072482510475822</v>
      </c>
      <c r="HB82" s="13">
        <f t="shared" si="882"/>
        <v>2.8095897641274163</v>
      </c>
      <c r="HC82" s="13">
        <f t="shared" si="882"/>
        <v>2.8117243217191765</v>
      </c>
      <c r="HD82" s="13">
        <f t="shared" si="882"/>
        <v>2.8136595360786618</v>
      </c>
      <c r="HE82" s="13">
        <f t="shared" si="882"/>
        <v>2.8154027777629471</v>
      </c>
      <c r="HF82" s="13">
        <f t="shared" si="882"/>
        <v>2.816961182956403</v>
      </c>
      <c r="HG82" s="13">
        <f t="shared" si="882"/>
        <v>2.8183416605791138</v>
      </c>
      <c r="HH82" s="13">
        <f t="shared" si="882"/>
        <v>2.8195508991840676</v>
      </c>
      <c r="HI82" s="13">
        <f t="shared" si="882"/>
        <v>2.8205953736492937</v>
      </c>
      <c r="HJ82" s="13">
        <f t="shared" si="882"/>
        <v>2.8214813516709705</v>
      </c>
      <c r="HK82" s="13">
        <f t="shared" si="882"/>
        <v>2.8222149000633214</v>
      </c>
      <c r="HL82" s="13">
        <f t="shared" si="882"/>
        <v>2.8228018908709842</v>
      </c>
      <c r="HM82" s="13">
        <f t="shared" si="882"/>
        <v>2.8232480072993389</v>
      </c>
      <c r="HN82" s="13">
        <f t="shared" si="882"/>
        <v>2.8235587494681513</v>
      </c>
      <c r="HO82" s="13">
        <f t="shared" si="882"/>
        <v>2.823739439993719</v>
      </c>
      <c r="HP82" s="13">
        <f t="shared" si="882"/>
        <v>2.8237952294045545</v>
      </c>
      <c r="HQ82" s="13">
        <f t="shared" si="882"/>
        <v>2.8237311013955062</v>
      </c>
      <c r="HR82" s="13">
        <f t="shared" si="882"/>
        <v>2.8235518779250652</v>
      </c>
      <c r="HS82" s="13">
        <f t="shared" si="882"/>
        <v>2.8232622241604792</v>
      </c>
      <c r="HT82" s="13">
        <f t="shared" si="882"/>
        <v>2.8228666532751401</v>
      </c>
      <c r="HU82" s="13">
        <f t="shared" si="882"/>
        <v>2.8223695311026145</v>
      </c>
      <c r="HV82" s="13">
        <f t="shared" si="882"/>
        <v>2.8217750806515278</v>
      </c>
      <c r="HW82" s="13">
        <f t="shared" si="882"/>
        <v>2.8210873864854111</v>
      </c>
      <c r="HX82" s="13">
        <f t="shared" si="882"/>
        <v>2.8203103989714888</v>
      </c>
      <c r="HY82" s="13">
        <f t="shared" si="882"/>
        <v>2.8194479384022784</v>
      </c>
      <c r="HZ82" s="13">
        <f t="shared" si="882"/>
        <v>2.8185036989937537</v>
      </c>
      <c r="IA82" s="13">
        <f t="shared" si="882"/>
        <v>2.8174812527637183</v>
      </c>
      <c r="IB82" s="13">
        <f t="shared" si="882"/>
        <v>2.816384053293925</v>
      </c>
      <c r="IC82" s="13">
        <f t="shared" si="882"/>
        <v>2.8152154393793807</v>
      </c>
      <c r="ID82" s="13">
        <f t="shared" si="882"/>
        <v>2.8139786385681722</v>
      </c>
      <c r="IE82" s="13">
        <f t="shared" si="882"/>
        <v>2.8126767705950488</v>
      </c>
      <c r="IF82" s="13">
        <f t="shared" si="882"/>
        <v>2.8113128507119032</v>
      </c>
      <c r="IG82" s="13">
        <f t="shared" si="882"/>
        <v>2.8098897929182098</v>
      </c>
      <c r="IH82" s="13">
        <f t="shared" si="882"/>
        <v>2.8084104130943777</v>
      </c>
      <c r="II82" s="13">
        <f t="shared" si="882"/>
        <v>2.8068774320408942</v>
      </c>
      <c r="IJ82" s="13">
        <f t="shared" si="882"/>
        <v>2.8052934784260528</v>
      </c>
      <c r="IK82" s="13">
        <f t="shared" si="882"/>
        <v>2.8036610916449765</v>
      </c>
      <c r="IL82" s="13">
        <f t="shared" si="882"/>
        <v>2.8019827245925639</v>
      </c>
      <c r="IM82" s="13">
        <f t="shared" si="882"/>
        <v>2.800260746352913</v>
      </c>
      <c r="IN82" s="13">
        <f t="shared" si="882"/>
        <v>2.7984974448077051</v>
      </c>
      <c r="IO82" s="13">
        <f t="shared" si="882"/>
        <v>2.796695029165952</v>
      </c>
      <c r="IP82" s="13">
        <f t="shared" si="882"/>
        <v>2.7948556324174385</v>
      </c>
      <c r="IQ82" s="13">
        <f t="shared" si="882"/>
        <v>2.7929813137121351</v>
      </c>
      <c r="IR82" s="13">
        <f t="shared" si="882"/>
        <v>2.7910740606677757</v>
      </c>
      <c r="IS82" s="13">
        <f t="shared" si="882"/>
        <v>2.7891357916077371</v>
      </c>
      <c r="IT82" s="65">
        <f t="shared" si="882"/>
        <v>2.7871683577312956</v>
      </c>
    </row>
    <row r="83" spans="1:16384" x14ac:dyDescent="0.25">
      <c r="A83" s="8" t="s">
        <v>100</v>
      </c>
      <c r="B83" s="18" t="s">
        <v>98</v>
      </c>
      <c r="C83" s="22">
        <f t="shared" ref="C83:AH83" si="883">C50/RLO</f>
        <v>0.5252522103117343</v>
      </c>
      <c r="D83" s="23">
        <f t="shared" si="883"/>
        <v>0.54293590654464685</v>
      </c>
      <c r="E83" s="23">
        <f t="shared" si="883"/>
        <v>0.55740116163600806</v>
      </c>
      <c r="F83" s="23">
        <f t="shared" si="883"/>
        <v>0.56889083222752679</v>
      </c>
      <c r="G83" s="23">
        <f t="shared" si="883"/>
        <v>0.57761451156415078</v>
      </c>
      <c r="H83" s="23">
        <f t="shared" si="883"/>
        <v>0.58375625595584313</v>
      </c>
      <c r="I83" s="23">
        <f t="shared" si="883"/>
        <v>0.58748013587755854</v>
      </c>
      <c r="J83" s="23">
        <f t="shared" si="883"/>
        <v>0.59088103162182049</v>
      </c>
      <c r="K83" s="23">
        <f t="shared" si="883"/>
        <v>0.59398729129932604</v>
      </c>
      <c r="L83" s="23">
        <f t="shared" si="883"/>
        <v>0.59682593035558495</v>
      </c>
      <c r="M83" s="23">
        <f t="shared" si="883"/>
        <v>0.59942257474322136</v>
      </c>
      <c r="N83" s="23">
        <f t="shared" si="883"/>
        <v>0.60180145457370915</v>
      </c>
      <c r="O83" s="23">
        <f t="shared" si="883"/>
        <v>0.60398556087736288</v>
      </c>
      <c r="P83" s="23">
        <f t="shared" si="883"/>
        <v>0.60599646679780628</v>
      </c>
      <c r="Q83" s="23">
        <f t="shared" si="883"/>
        <v>0.6078542891478077</v>
      </c>
      <c r="R83" s="23">
        <f t="shared" si="883"/>
        <v>0.60957766372137967</v>
      </c>
      <c r="S83" s="23">
        <f t="shared" si="883"/>
        <v>0.61118403098660179</v>
      </c>
      <c r="T83" s="23">
        <f t="shared" si="883"/>
        <v>0.61268944268615289</v>
      </c>
      <c r="U83" s="23">
        <f t="shared" si="883"/>
        <v>0.61410863988268227</v>
      </c>
      <c r="V83" s="23">
        <f t="shared" si="883"/>
        <v>0.61545522325743729</v>
      </c>
      <c r="W83" s="23">
        <f t="shared" si="883"/>
        <v>0.61674161230396984</v>
      </c>
      <c r="X83" s="23">
        <f t="shared" si="883"/>
        <v>0.61797905467803138</v>
      </c>
      <c r="Y83" s="23">
        <f t="shared" si="883"/>
        <v>0.61901346886784581</v>
      </c>
      <c r="Z83" s="23">
        <f t="shared" si="883"/>
        <v>0.61985869463661136</v>
      </c>
      <c r="AA83" s="23">
        <f t="shared" si="883"/>
        <v>0.6205275524241548</v>
      </c>
      <c r="AB83" s="23">
        <f t="shared" si="883"/>
        <v>0.62103189158788119</v>
      </c>
      <c r="AC83" s="23">
        <f t="shared" si="883"/>
        <v>0.62138261101121772</v>
      </c>
      <c r="AD83" s="23">
        <f t="shared" si="883"/>
        <v>0.62158981224195775</v>
      </c>
      <c r="AE83" s="23">
        <f t="shared" si="883"/>
        <v>0.6216627383939205</v>
      </c>
      <c r="AF83" s="23">
        <f t="shared" si="883"/>
        <v>0.62160995467348912</v>
      </c>
      <c r="AG83" s="23">
        <f t="shared" si="883"/>
        <v>0.62143929738019632</v>
      </c>
      <c r="AH83" s="23">
        <f t="shared" si="883"/>
        <v>0.6211580183430242</v>
      </c>
      <c r="AI83" s="23">
        <f t="shared" ref="AI83:BN83" si="884">AI50/RLO</f>
        <v>0.62077275260209164</v>
      </c>
      <c r="AJ83" s="23">
        <f t="shared" si="884"/>
        <v>0.62028962908276331</v>
      </c>
      <c r="AK83" s="23">
        <f t="shared" si="884"/>
        <v>0.6197142589211887</v>
      </c>
      <c r="AL83" s="23">
        <f t="shared" si="884"/>
        <v>0.61905182388788471</v>
      </c>
      <c r="AM83" s="23">
        <f t="shared" si="884"/>
        <v>0.61830704926978508</v>
      </c>
      <c r="AN83" s="23">
        <f t="shared" si="884"/>
        <v>0.61748432347158155</v>
      </c>
      <c r="AO83" s="23">
        <f t="shared" si="884"/>
        <v>0.6165876593796723</v>
      </c>
      <c r="AP83" s="23">
        <f t="shared" si="884"/>
        <v>0.61562076151730927</v>
      </c>
      <c r="AQ83" s="23">
        <f t="shared" si="884"/>
        <v>0.61458704915143203</v>
      </c>
      <c r="AR83" s="23">
        <f t="shared" si="884"/>
        <v>0.61348965622102902</v>
      </c>
      <c r="AS83" s="23">
        <f t="shared" si="884"/>
        <v>0.61233150421569371</v>
      </c>
      <c r="AT83" s="23">
        <f t="shared" si="884"/>
        <v>0.6111152629094494</v>
      </c>
      <c r="AU83" s="23">
        <f t="shared" si="884"/>
        <v>0.60984343204816871</v>
      </c>
      <c r="AV83" s="23">
        <f t="shared" si="884"/>
        <v>0.60851831228003272</v>
      </c>
      <c r="AW83" s="23">
        <f t="shared" si="884"/>
        <v>0.60714200994472878</v>
      </c>
      <c r="AX83" s="23">
        <f t="shared" si="884"/>
        <v>0.60571652287823208</v>
      </c>
      <c r="AY83" s="23">
        <f t="shared" si="884"/>
        <v>0.60424369575419135</v>
      </c>
      <c r="AZ83" s="23">
        <f t="shared" si="884"/>
        <v>0.60272522243501003</v>
      </c>
      <c r="BA83" s="23">
        <f t="shared" si="884"/>
        <v>0.60116272732109011</v>
      </c>
      <c r="BB83" s="23">
        <f t="shared" si="884"/>
        <v>0.5995577143704216</v>
      </c>
      <c r="BC83" s="23">
        <f t="shared" si="884"/>
        <v>0.59791156974836301</v>
      </c>
      <c r="BD83" s="23">
        <f t="shared" si="884"/>
        <v>0.5962256363568923</v>
      </c>
      <c r="BE83" s="23">
        <f t="shared" si="884"/>
        <v>0.59450116077113435</v>
      </c>
      <c r="BF83" s="23">
        <f t="shared" si="884"/>
        <v>0.59273929683708948</v>
      </c>
      <c r="BG83" s="23">
        <f t="shared" si="884"/>
        <v>0.59094118386279648</v>
      </c>
      <c r="BH83" s="23">
        <f t="shared" si="884"/>
        <v>0.58910788280469728</v>
      </c>
      <c r="BI83" s="23">
        <f t="shared" si="884"/>
        <v>0.58724038052097138</v>
      </c>
      <c r="BJ83" s="23">
        <f t="shared" si="884"/>
        <v>0.58533960255696138</v>
      </c>
      <c r="BK83" s="23">
        <f t="shared" si="884"/>
        <v>0.58340648547378771</v>
      </c>
      <c r="BL83" s="23">
        <f t="shared" si="884"/>
        <v>0.58144190520469041</v>
      </c>
      <c r="BM83" s="23">
        <f t="shared" si="884"/>
        <v>0.57944668171914537</v>
      </c>
      <c r="BN83" s="23">
        <f t="shared" si="884"/>
        <v>0.57742159847444796</v>
      </c>
      <c r="BO83" s="23">
        <f t="shared" ref="BO83:CT83" si="885">BO50/RLO</f>
        <v>0.57536745171288228</v>
      </c>
      <c r="BP83" s="23">
        <f t="shared" si="885"/>
        <v>0.57328499069174665</v>
      </c>
      <c r="BQ83" s="23">
        <f t="shared" si="885"/>
        <v>0.57117492105619483</v>
      </c>
      <c r="BR83" s="23">
        <f t="shared" si="885"/>
        <v>0.56903792972307765</v>
      </c>
      <c r="BS83" s="23">
        <f t="shared" si="885"/>
        <v>0.56687471283820068</v>
      </c>
      <c r="BT83" s="23">
        <f t="shared" si="885"/>
        <v>0.56468592896175196</v>
      </c>
      <c r="BU83" s="23">
        <f t="shared" si="885"/>
        <v>0.56247220155038824</v>
      </c>
      <c r="BV83" s="23">
        <f t="shared" si="885"/>
        <v>0.56023415205225158</v>
      </c>
      <c r="BW83" s="23">
        <f t="shared" si="885"/>
        <v>0.55797241122785124</v>
      </c>
      <c r="BX83" s="23">
        <f t="shared" si="885"/>
        <v>0.55568757847031924</v>
      </c>
      <c r="BY83" s="23">
        <f t="shared" si="885"/>
        <v>0.55338022368338402</v>
      </c>
      <c r="BZ83" s="23">
        <f t="shared" si="885"/>
        <v>0.55105088901961607</v>
      </c>
      <c r="CA83" s="23">
        <f t="shared" si="885"/>
        <v>0.54870012396535484</v>
      </c>
      <c r="CB83" s="23">
        <f t="shared" si="885"/>
        <v>0.54632849684616813</v>
      </c>
      <c r="CC83" s="23">
        <f t="shared" si="885"/>
        <v>0.5439365499008143</v>
      </c>
      <c r="CD83" s="23">
        <f t="shared" si="885"/>
        <v>0.54152480065874975</v>
      </c>
      <c r="CE83" s="23">
        <f t="shared" si="885"/>
        <v>0.53909374322420767</v>
      </c>
      <c r="CF83" s="23">
        <f t="shared" si="885"/>
        <v>0.53664388072625857</v>
      </c>
      <c r="CG83" s="23">
        <f t="shared" si="885"/>
        <v>0.53417573578687938</v>
      </c>
      <c r="CH83" s="23">
        <f t="shared" si="885"/>
        <v>0.53168980833158408</v>
      </c>
      <c r="CI83" s="23">
        <f t="shared" si="885"/>
        <v>0.5291865766533429</v>
      </c>
      <c r="CJ83" s="23">
        <f t="shared" si="885"/>
        <v>0.52666649841206825</v>
      </c>
      <c r="CK83" s="23">
        <f t="shared" si="885"/>
        <v>0.52413003933773961</v>
      </c>
      <c r="CL83" s="23">
        <f t="shared" si="885"/>
        <v>0.52157768242125424</v>
      </c>
      <c r="CM83" s="23">
        <f t="shared" si="885"/>
        <v>0.51900989033915079</v>
      </c>
      <c r="CN83" s="23">
        <f t="shared" si="885"/>
        <v>0.51642710631514688</v>
      </c>
      <c r="CO83" s="23">
        <f t="shared" si="885"/>
        <v>0.51382975493553218</v>
      </c>
      <c r="CP83" s="23">
        <f t="shared" si="885"/>
        <v>0.51121826745916532</v>
      </c>
      <c r="CQ83" s="23">
        <f t="shared" si="885"/>
        <v>0.54474563148227628</v>
      </c>
      <c r="CR83" s="23">
        <f t="shared" si="885"/>
        <v>0.57732015532023306</v>
      </c>
      <c r="CS83" s="23">
        <f t="shared" si="885"/>
        <v>0.60896955295527622</v>
      </c>
      <c r="CT83" s="23">
        <f t="shared" si="885"/>
        <v>0.63972072183552497</v>
      </c>
      <c r="CU83" s="23">
        <f t="shared" ref="CU83:DJ83" si="886">CU50/RLO</f>
        <v>0.66959979108048018</v>
      </c>
      <c r="CV83" s="23">
        <f t="shared" si="886"/>
        <v>0.69863215200908857</v>
      </c>
      <c r="CW83" s="23">
        <f t="shared" si="886"/>
        <v>0.72684244724053271</v>
      </c>
      <c r="CX83" s="23">
        <f t="shared" si="886"/>
        <v>0.75425459270048056</v>
      </c>
      <c r="CY83" s="23">
        <f t="shared" si="886"/>
        <v>0.78089179898274674</v>
      </c>
      <c r="CZ83" s="23">
        <f t="shared" si="886"/>
        <v>0.80677661493544972</v>
      </c>
      <c r="DA83" s="23">
        <f t="shared" si="886"/>
        <v>0.83193095461950106</v>
      </c>
      <c r="DB83" s="23">
        <f t="shared" si="886"/>
        <v>0.85637608523372677</v>
      </c>
      <c r="DC83" s="23">
        <f t="shared" si="886"/>
        <v>0.88013264614357356</v>
      </c>
      <c r="DD83" s="23">
        <f t="shared" si="886"/>
        <v>0.90322066735275486</v>
      </c>
      <c r="DE83" s="23">
        <f t="shared" si="886"/>
        <v>0.92565960721209872</v>
      </c>
      <c r="DF83" s="23">
        <f t="shared" si="886"/>
        <v>0.94746837573421205</v>
      </c>
      <c r="DG83" s="23">
        <f t="shared" si="886"/>
        <v>0.96866532412547757</v>
      </c>
      <c r="DH83" s="23">
        <f t="shared" si="886"/>
        <v>0.98926826124099065</v>
      </c>
      <c r="DI83" s="23">
        <f t="shared" si="886"/>
        <v>1.0092944695576844</v>
      </c>
      <c r="DJ83" s="23">
        <f t="shared" si="886"/>
        <v>1.0287607376075951</v>
      </c>
      <c r="DK83" s="23">
        <f t="shared" ref="DK83:DW83" si="887">DK50/RLO</f>
        <v>1.0476833800843892</v>
      </c>
      <c r="DL83" s="23">
        <f t="shared" si="887"/>
        <v>1.0660782290323216</v>
      </c>
      <c r="DM83" s="23">
        <f t="shared" si="887"/>
        <v>1.0839606480743618</v>
      </c>
      <c r="DN83" s="23">
        <f t="shared" si="887"/>
        <v>1.1013455462234161</v>
      </c>
      <c r="DO83" s="23">
        <f t="shared" si="887"/>
        <v>1.1182474089082439</v>
      </c>
      <c r="DP83" s="23">
        <f t="shared" si="887"/>
        <v>1.1346803162470032</v>
      </c>
      <c r="DQ83" s="23">
        <f t="shared" si="887"/>
        <v>1.1506579313006779</v>
      </c>
      <c r="DR83" s="23">
        <f t="shared" si="887"/>
        <v>1.1661935123824305</v>
      </c>
      <c r="DS83" s="23">
        <f t="shared" si="887"/>
        <v>1.1812999250059033</v>
      </c>
      <c r="DT83" s="23">
        <f t="shared" si="887"/>
        <v>1.1959896704016637</v>
      </c>
      <c r="DU83" s="23">
        <f t="shared" si="887"/>
        <v>1.2102749018240533</v>
      </c>
      <c r="DV83" s="23">
        <f t="shared" si="887"/>
        <v>1.2241674120690345</v>
      </c>
      <c r="DW83" s="23">
        <f t="shared" si="887"/>
        <v>1.2376786441264374</v>
      </c>
      <c r="DX83" s="23">
        <f t="shared" ref="DX83:GI83" si="888">DX50/RLO</f>
        <v>1.2508197015193858</v>
      </c>
      <c r="DY83" s="23">
        <f t="shared" si="888"/>
        <v>1.26360137234463</v>
      </c>
      <c r="DZ83" s="23">
        <f t="shared" si="888"/>
        <v>1.2760341431920785</v>
      </c>
      <c r="EA83" s="23">
        <f t="shared" si="888"/>
        <v>1.2881281892220211</v>
      </c>
      <c r="EB83" s="23">
        <f t="shared" si="888"/>
        <v>1.2998933833799677</v>
      </c>
      <c r="EC83" s="23">
        <f t="shared" si="888"/>
        <v>1.3113393053405169</v>
      </c>
      <c r="ED83" s="23">
        <f t="shared" si="888"/>
        <v>1.3224752614872459</v>
      </c>
      <c r="EE83" s="23">
        <f t="shared" si="888"/>
        <v>1.3333102967088273</v>
      </c>
      <c r="EF83" s="23">
        <f t="shared" si="888"/>
        <v>1.3438531869425094</v>
      </c>
      <c r="EG83" s="23">
        <f t="shared" si="888"/>
        <v>1.3541124471417354</v>
      </c>
      <c r="EH83" s="23">
        <f t="shared" si="888"/>
        <v>1.3640963390091521</v>
      </c>
      <c r="EI83" s="23">
        <f t="shared" si="888"/>
        <v>1.3738128914627985</v>
      </c>
      <c r="EJ83" s="23">
        <f t="shared" si="888"/>
        <v>1.383269911786043</v>
      </c>
      <c r="EK83" s="23">
        <f t="shared" si="888"/>
        <v>1.3924749747635747</v>
      </c>
      <c r="EL83" s="23">
        <f t="shared" si="888"/>
        <v>1.4014354295779812</v>
      </c>
      <c r="EM83" s="23">
        <f t="shared" si="888"/>
        <v>1.4101584065029689</v>
      </c>
      <c r="EN83" s="23">
        <f t="shared" si="888"/>
        <v>1.4186508362146211</v>
      </c>
      <c r="EO83" s="23">
        <f t="shared" si="888"/>
        <v>1.4269194599174084</v>
      </c>
      <c r="EP83" s="23">
        <f t="shared" si="888"/>
        <v>1.4349708177300879</v>
      </c>
      <c r="EQ83" s="23">
        <f t="shared" si="888"/>
        <v>1.4428112546583904</v>
      </c>
      <c r="ER83" s="23">
        <f t="shared" si="888"/>
        <v>1.4504469263913375</v>
      </c>
      <c r="ES83" s="23">
        <f t="shared" si="888"/>
        <v>1.4578838147680244</v>
      </c>
      <c r="ET83" s="23">
        <f t="shared" si="888"/>
        <v>1.4651277361711794</v>
      </c>
      <c r="EU83" s="23">
        <f t="shared" si="888"/>
        <v>1.4721843332072357</v>
      </c>
      <c r="EV83" s="23">
        <f t="shared" si="888"/>
        <v>1.4790590798743977</v>
      </c>
      <c r="EW83" s="23">
        <f t="shared" si="888"/>
        <v>1.485757286577889</v>
      </c>
      <c r="EX83" s="23">
        <f t="shared" si="888"/>
        <v>1.4922841120735511</v>
      </c>
      <c r="EY83" s="23">
        <f t="shared" si="888"/>
        <v>1.498644570300709</v>
      </c>
      <c r="EZ83" s="23">
        <f t="shared" si="888"/>
        <v>1.5048435251736001</v>
      </c>
      <c r="FA83" s="23">
        <f t="shared" si="888"/>
        <v>1.5108856950483744</v>
      </c>
      <c r="FB83" s="23">
        <f t="shared" si="888"/>
        <v>1.5167756570578366</v>
      </c>
      <c r="FC83" s="23">
        <f t="shared" si="888"/>
        <v>1.522517861046605</v>
      </c>
      <c r="FD83" s="23">
        <f t="shared" si="888"/>
        <v>1.5281166365532972</v>
      </c>
      <c r="FE83" s="23">
        <f t="shared" si="888"/>
        <v>1.5335761833099619</v>
      </c>
      <c r="FF83" s="23">
        <f t="shared" si="888"/>
        <v>1.5389005751123301</v>
      </c>
      <c r="FG83" s="23">
        <f t="shared" si="888"/>
        <v>1.5440937635753158</v>
      </c>
      <c r="FH83" s="23">
        <f t="shared" si="888"/>
        <v>1.5491595918485883</v>
      </c>
      <c r="FI83" s="23">
        <f t="shared" si="888"/>
        <v>1.5541018011549641</v>
      </c>
      <c r="FJ83" s="23">
        <f t="shared" si="888"/>
        <v>1.5589240202860499</v>
      </c>
      <c r="FK83" s="23">
        <f t="shared" si="888"/>
        <v>1.5636297689593333</v>
      </c>
      <c r="FL83" s="23">
        <f t="shared" si="888"/>
        <v>1.568222461075619</v>
      </c>
      <c r="FM83" s="23">
        <f t="shared" si="888"/>
        <v>1.5727054147115722</v>
      </c>
      <c r="FN83" s="23">
        <f t="shared" si="888"/>
        <v>1.5770818572230199</v>
      </c>
      <c r="FO83" s="23">
        <f t="shared" si="888"/>
        <v>1.5813549187677149</v>
      </c>
      <c r="FP83" s="23">
        <f t="shared" si="888"/>
        <v>1.5855276352114973</v>
      </c>
      <c r="FQ83" s="23">
        <f t="shared" si="888"/>
        <v>1.5896029509480887</v>
      </c>
      <c r="FR83" s="23">
        <f t="shared" si="888"/>
        <v>1.5935837255634624</v>
      </c>
      <c r="FS83" s="23">
        <f t="shared" si="888"/>
        <v>1.5974727376613804</v>
      </c>
      <c r="FT83" s="23">
        <f t="shared" si="888"/>
        <v>1.6012726820034295</v>
      </c>
      <c r="FU83" s="23">
        <f t="shared" si="888"/>
        <v>1.604986172018896</v>
      </c>
      <c r="FV83" s="23">
        <f t="shared" si="888"/>
        <v>1.6086157422399467</v>
      </c>
      <c r="FW83" s="23">
        <f t="shared" si="888"/>
        <v>1.6121638613428773</v>
      </c>
      <c r="FX83" s="23">
        <f t="shared" si="888"/>
        <v>1.6156329292660794</v>
      </c>
      <c r="FY83" s="23">
        <f t="shared" si="888"/>
        <v>1.6190252733264872</v>
      </c>
      <c r="FZ83" s="23">
        <f t="shared" si="888"/>
        <v>1.6223431503969299</v>
      </c>
      <c r="GA83" s="23">
        <f t="shared" si="888"/>
        <v>1.6255887490186034</v>
      </c>
      <c r="GB83" s="23">
        <f t="shared" si="888"/>
        <v>1.6287642067923627</v>
      </c>
      <c r="GC83" s="23">
        <f t="shared" si="888"/>
        <v>1.6318715989545314</v>
      </c>
      <c r="GD83" s="23">
        <f t="shared" si="888"/>
        <v>1.6349129377320017</v>
      </c>
      <c r="GE83" s="23">
        <f t="shared" si="888"/>
        <v>1.6378901742346823</v>
      </c>
      <c r="GF83" s="23">
        <f t="shared" si="888"/>
        <v>1.6408052011140364</v>
      </c>
      <c r="GG83" s="23">
        <f t="shared" si="888"/>
        <v>1.6436598635278994</v>
      </c>
      <c r="GH83" s="23">
        <f t="shared" si="888"/>
        <v>1.6464559504596035</v>
      </c>
      <c r="GI83" s="23">
        <f t="shared" si="888"/>
        <v>1.6491951964074354</v>
      </c>
      <c r="GJ83" s="23">
        <f t="shared" ref="GJ83:IT83" si="889">GJ50/RLO</f>
        <v>1.6518792830236451</v>
      </c>
      <c r="GK83" s="23">
        <f t="shared" si="889"/>
        <v>1.6545098420502828</v>
      </c>
      <c r="GL83" s="23">
        <f t="shared" si="889"/>
        <v>1.6570884587346386</v>
      </c>
      <c r="GM83" s="23">
        <f t="shared" si="889"/>
        <v>1.659616669937064</v>
      </c>
      <c r="GN83" s="23">
        <f t="shared" si="889"/>
        <v>1.66209596890545</v>
      </c>
      <c r="GO83" s="23">
        <f t="shared" si="889"/>
        <v>1.6645278070076914</v>
      </c>
      <c r="GP83" s="23">
        <f t="shared" si="889"/>
        <v>1.666913591207851</v>
      </c>
      <c r="GQ83" s="23">
        <f t="shared" si="889"/>
        <v>1.6692546897351548</v>
      </c>
      <c r="GR83" s="23">
        <f t="shared" si="889"/>
        <v>1.6715524312658048</v>
      </c>
      <c r="GS83" s="23">
        <f t="shared" si="889"/>
        <v>1.6738081037253276</v>
      </c>
      <c r="GT83" s="23">
        <f t="shared" si="889"/>
        <v>1.6760229604084842</v>
      </c>
      <c r="GU83" s="23">
        <f t="shared" si="889"/>
        <v>1.6781982171528227</v>
      </c>
      <c r="GV83" s="23">
        <f t="shared" si="889"/>
        <v>1.6803350524107892</v>
      </c>
      <c r="GW83" s="23">
        <f t="shared" si="889"/>
        <v>1.682325307395925</v>
      </c>
      <c r="GX83" s="23">
        <f t="shared" si="889"/>
        <v>1.6841742215603601</v>
      </c>
      <c r="GY83" s="23">
        <f t="shared" si="889"/>
        <v>1.6858868693959064</v>
      </c>
      <c r="GZ83" s="23">
        <f t="shared" si="889"/>
        <v>1.6874681654156047</v>
      </c>
      <c r="HA83" s="23">
        <f t="shared" si="889"/>
        <v>1.6889228689877129</v>
      </c>
      <c r="HB83" s="23">
        <f t="shared" si="889"/>
        <v>1.6902555890264481</v>
      </c>
      <c r="HC83" s="23">
        <f t="shared" si="889"/>
        <v>1.6914707885436515</v>
      </c>
      <c r="HD83" s="23">
        <f t="shared" si="889"/>
        <v>1.6925727890654514</v>
      </c>
      <c r="HE83" s="23">
        <f t="shared" si="889"/>
        <v>1.6935657749178576</v>
      </c>
      <c r="HF83" s="23">
        <f t="shared" si="889"/>
        <v>1.694453797385131</v>
      </c>
      <c r="HG83" s="23">
        <f t="shared" si="889"/>
        <v>1.6952407787446373</v>
      </c>
      <c r="HH83" s="23">
        <f t="shared" si="889"/>
        <v>1.695930516181815</v>
      </c>
      <c r="HI83" s="23">
        <f t="shared" si="889"/>
        <v>1.6965266855887524</v>
      </c>
      <c r="HJ83" s="23">
        <f t="shared" si="889"/>
        <v>1.6970328452497987</v>
      </c>
      <c r="HK83" s="23">
        <f t="shared" si="889"/>
        <v>1.6974524394175103</v>
      </c>
      <c r="HL83" s="23">
        <f t="shared" si="889"/>
        <v>1.6977888017821545</v>
      </c>
      <c r="HM83" s="23">
        <f t="shared" si="889"/>
        <v>1.6980451588378909</v>
      </c>
      <c r="HN83" s="23">
        <f t="shared" si="889"/>
        <v>1.698224633148665</v>
      </c>
      <c r="HO83" s="23">
        <f t="shared" si="889"/>
        <v>1.6983302465167613</v>
      </c>
      <c r="HP83" s="23">
        <f t="shared" si="889"/>
        <v>1.6983649230568731</v>
      </c>
      <c r="HQ83" s="23">
        <f t="shared" si="889"/>
        <v>1.6983314921784678</v>
      </c>
      <c r="HR83" s="23">
        <f t="shared" si="889"/>
        <v>1.698232691479149</v>
      </c>
      <c r="HS83" s="23">
        <f t="shared" si="889"/>
        <v>1.6980711695516284</v>
      </c>
      <c r="HT83" s="23">
        <f t="shared" si="889"/>
        <v>1.6978494887068525</v>
      </c>
      <c r="HU83" s="23">
        <f t="shared" si="889"/>
        <v>1.6975701276157591</v>
      </c>
      <c r="HV83" s="23">
        <f t="shared" si="889"/>
        <v>1.6972354838720527</v>
      </c>
      <c r="HW83" s="23">
        <f t="shared" si="889"/>
        <v>1.6968478764783339</v>
      </c>
      <c r="HX83" s="23">
        <f t="shared" si="889"/>
        <v>1.6964095482578392</v>
      </c>
      <c r="HY83" s="23">
        <f t="shared" si="889"/>
        <v>1.6959226681939867</v>
      </c>
      <c r="HZ83" s="23">
        <f t="shared" si="889"/>
        <v>1.6953893336998633</v>
      </c>
      <c r="IA83" s="23">
        <f t="shared" si="889"/>
        <v>1.6948115728197126</v>
      </c>
      <c r="IB83" s="23">
        <f t="shared" si="889"/>
        <v>1.6941913463644431</v>
      </c>
      <c r="IC83" s="23">
        <f t="shared" si="889"/>
        <v>1.6935305499830959</v>
      </c>
      <c r="ID83" s="23">
        <f t="shared" si="889"/>
        <v>1.6928310161721771</v>
      </c>
      <c r="IE83" s="23">
        <f t="shared" si="889"/>
        <v>1.6920945162246814</v>
      </c>
      <c r="IF83" s="23">
        <f t="shared" si="889"/>
        <v>1.6913227621205962</v>
      </c>
      <c r="IG83" s="23">
        <f t="shared" si="889"/>
        <v>1.6905174083606231</v>
      </c>
      <c r="IH83" s="23">
        <f t="shared" si="889"/>
        <v>1.6896800537447882</v>
      </c>
      <c r="II83" s="23">
        <f t="shared" si="889"/>
        <v>1.6888122430975807</v>
      </c>
      <c r="IJ83" s="23">
        <f t="shared" si="889"/>
        <v>1.6879154689412064</v>
      </c>
      <c r="IK83" s="23">
        <f t="shared" si="889"/>
        <v>1.686991173118483</v>
      </c>
      <c r="IL83" s="23">
        <f t="shared" si="889"/>
        <v>1.6860407483668858</v>
      </c>
      <c r="IM83" s="23">
        <f t="shared" si="889"/>
        <v>1.6850655398451826</v>
      </c>
      <c r="IN83" s="23">
        <f t="shared" si="889"/>
        <v>1.684066846614064</v>
      </c>
      <c r="IO83" s="23">
        <f t="shared" si="889"/>
        <v>1.6830459230721468</v>
      </c>
      <c r="IP83" s="23">
        <f t="shared" si="889"/>
        <v>1.6820039803486586</v>
      </c>
      <c r="IQ83" s="23">
        <f t="shared" si="889"/>
        <v>1.6809421876541084</v>
      </c>
      <c r="IR83" s="23">
        <f t="shared" si="889"/>
        <v>1.679861673590175</v>
      </c>
      <c r="IS83" s="23">
        <f t="shared" si="889"/>
        <v>1.6787635274200423</v>
      </c>
      <c r="IT83" s="75">
        <f t="shared" si="889"/>
        <v>1.6776488003003427</v>
      </c>
    </row>
    <row r="84" spans="1:16384" s="28" customFormat="1" x14ac:dyDescent="0.25">
      <c r="A84" s="24" t="s">
        <v>101</v>
      </c>
      <c r="B84" s="25" t="s">
        <v>99</v>
      </c>
      <c r="C84" s="26">
        <f t="shared" ref="C84:AH84" si="890">Ocean_Prop *C83 + ( 1 - Ocean_Prop) * C50</f>
        <v>0.58398158686235457</v>
      </c>
      <c r="D84" s="27">
        <f t="shared" si="890"/>
        <v>0.6036425283775918</v>
      </c>
      <c r="E84" s="27">
        <f t="shared" si="890"/>
        <v>0.61972516916763887</v>
      </c>
      <c r="F84" s="27">
        <f t="shared" si="890"/>
        <v>0.63249952010388455</v>
      </c>
      <c r="G84" s="27">
        <f t="shared" si="890"/>
        <v>0.6421986094218648</v>
      </c>
      <c r="H84" s="27">
        <f t="shared" si="890"/>
        <v>0.64902707309236474</v>
      </c>
      <c r="I84" s="27">
        <f t="shared" si="890"/>
        <v>0.65316732659967991</v>
      </c>
      <c r="J84" s="27">
        <f t="shared" si="890"/>
        <v>0.65694848249868842</v>
      </c>
      <c r="K84" s="27">
        <f t="shared" si="890"/>
        <v>0.66040205855237066</v>
      </c>
      <c r="L84" s="27">
        <f t="shared" si="890"/>
        <v>0.66355809085087292</v>
      </c>
      <c r="M84" s="27">
        <f t="shared" si="890"/>
        <v>0.66644507062980463</v>
      </c>
      <c r="N84" s="27">
        <f t="shared" si="890"/>
        <v>0.66908993721216237</v>
      </c>
      <c r="O84" s="27">
        <f t="shared" si="890"/>
        <v>0.67151825229593298</v>
      </c>
      <c r="P84" s="27">
        <f t="shared" si="890"/>
        <v>0.67375400115599859</v>
      </c>
      <c r="Q84" s="27">
        <f t="shared" si="890"/>
        <v>0.67581954990146376</v>
      </c>
      <c r="R84" s="27">
        <f t="shared" si="890"/>
        <v>0.67773561802735605</v>
      </c>
      <c r="S84" s="27">
        <f t="shared" si="890"/>
        <v>0.67952159605126838</v>
      </c>
      <c r="T84" s="27">
        <f t="shared" si="890"/>
        <v>0.68119533048955516</v>
      </c>
      <c r="U84" s="27">
        <f t="shared" si="890"/>
        <v>0.68277321062909424</v>
      </c>
      <c r="V84" s="27">
        <f t="shared" si="890"/>
        <v>0.68427035786730406</v>
      </c>
      <c r="W84" s="27">
        <f t="shared" si="890"/>
        <v>0.68570058034322778</v>
      </c>
      <c r="X84" s="27">
        <f t="shared" si="890"/>
        <v>0.68707638333285503</v>
      </c>
      <c r="Y84" s="27">
        <f t="shared" si="890"/>
        <v>0.68822645719866937</v>
      </c>
      <c r="Z84" s="27">
        <f t="shared" si="890"/>
        <v>0.6891661891522155</v>
      </c>
      <c r="AA84" s="27">
        <f t="shared" si="890"/>
        <v>0.68990983310932141</v>
      </c>
      <c r="AB84" s="27">
        <f t="shared" si="890"/>
        <v>0.69047056332495438</v>
      </c>
      <c r="AC84" s="27">
        <f t="shared" si="890"/>
        <v>0.6908604973059308</v>
      </c>
      <c r="AD84" s="27">
        <f t="shared" si="890"/>
        <v>0.69109086607192904</v>
      </c>
      <c r="AE84" s="27">
        <f t="shared" si="890"/>
        <v>0.69117194622563594</v>
      </c>
      <c r="AF84" s="27">
        <f t="shared" si="890"/>
        <v>0.69111326066427547</v>
      </c>
      <c r="AG84" s="27">
        <f t="shared" si="890"/>
        <v>0.69092352187785966</v>
      </c>
      <c r="AH84" s="27">
        <f t="shared" si="890"/>
        <v>0.69061079253516655</v>
      </c>
      <c r="AI84" s="27">
        <f t="shared" ref="AI84:BN84" si="891">Ocean_Prop *AI83 + ( 1 - Ocean_Prop) * AI50</f>
        <v>0.69018244955185959</v>
      </c>
      <c r="AJ84" s="27">
        <f t="shared" si="891"/>
        <v>0.6896453071392642</v>
      </c>
      <c r="AK84" s="27">
        <f t="shared" si="891"/>
        <v>0.68900560382456488</v>
      </c>
      <c r="AL84" s="27">
        <f t="shared" si="891"/>
        <v>0.68826910076118419</v>
      </c>
      <c r="AM84" s="27">
        <f t="shared" si="891"/>
        <v>0.6874410515787267</v>
      </c>
      <c r="AN84" s="27">
        <f t="shared" si="891"/>
        <v>0.6865263353571569</v>
      </c>
      <c r="AO84" s="27">
        <f t="shared" si="891"/>
        <v>0.68552941367078291</v>
      </c>
      <c r="AP84" s="27">
        <f t="shared" si="891"/>
        <v>0.68445440525213874</v>
      </c>
      <c r="AQ84" s="27">
        <f t="shared" si="891"/>
        <v>0.68330511168243446</v>
      </c>
      <c r="AR84" s="27">
        <f t="shared" si="891"/>
        <v>0.68208501731190729</v>
      </c>
      <c r="AS84" s="27">
        <f t="shared" si="891"/>
        <v>0.68079737028705778</v>
      </c>
      <c r="AT84" s="27">
        <f t="shared" si="891"/>
        <v>0.67944513889405422</v>
      </c>
      <c r="AU84" s="27">
        <f t="shared" si="891"/>
        <v>0.67803110237976627</v>
      </c>
      <c r="AV84" s="27">
        <f t="shared" si="891"/>
        <v>0.67655781863190834</v>
      </c>
      <c r="AW84" s="27">
        <f t="shared" si="891"/>
        <v>0.67502762950372519</v>
      </c>
      <c r="AX84" s="27">
        <f t="shared" si="891"/>
        <v>0.67344275621275818</v>
      </c>
      <c r="AY84" s="27">
        <f t="shared" si="891"/>
        <v>0.67180524968887168</v>
      </c>
      <c r="AZ84" s="27">
        <f t="shared" si="891"/>
        <v>0.67011699318821394</v>
      </c>
      <c r="BA84" s="27">
        <f t="shared" si="891"/>
        <v>0.66837979273826231</v>
      </c>
      <c r="BB84" s="27">
        <f t="shared" si="891"/>
        <v>0.66659532045720371</v>
      </c>
      <c r="BC84" s="27">
        <f t="shared" si="891"/>
        <v>0.66476511749999168</v>
      </c>
      <c r="BD84" s="27">
        <f t="shared" si="891"/>
        <v>0.66289067692084402</v>
      </c>
      <c r="BE84" s="27">
        <f t="shared" si="891"/>
        <v>0.66097338467665034</v>
      </c>
      <c r="BF84" s="27">
        <f t="shared" si="891"/>
        <v>0.65901452362696822</v>
      </c>
      <c r="BG84" s="27">
        <f t="shared" si="891"/>
        <v>0.65701536046787901</v>
      </c>
      <c r="BH84" s="27">
        <f t="shared" si="891"/>
        <v>0.65497707478323663</v>
      </c>
      <c r="BI84" s="27">
        <f t="shared" si="891"/>
        <v>0.65290076377357498</v>
      </c>
      <c r="BJ84" s="27">
        <f t="shared" si="891"/>
        <v>0.65078745647109504</v>
      </c>
      <c r="BK84" s="27">
        <f t="shared" si="891"/>
        <v>0.64863819415546864</v>
      </c>
      <c r="BL84" s="27">
        <f t="shared" si="891"/>
        <v>0.64645395069957723</v>
      </c>
      <c r="BM84" s="27">
        <f t="shared" si="891"/>
        <v>0.64423563775513071</v>
      </c>
      <c r="BN84" s="27">
        <f t="shared" si="891"/>
        <v>0.64198412637916735</v>
      </c>
      <c r="BO84" s="27">
        <f t="shared" ref="BO84:CT84" si="892">Ocean_Prop *BO83 + ( 1 - Ocean_Prop) * BO50</f>
        <v>0.63970030184322613</v>
      </c>
      <c r="BP84" s="27">
        <f t="shared" si="892"/>
        <v>0.63738499718038621</v>
      </c>
      <c r="BQ84" s="27">
        <f t="shared" si="892"/>
        <v>0.63503899693523103</v>
      </c>
      <c r="BR84" s="27">
        <f t="shared" si="892"/>
        <v>0.63266306482999679</v>
      </c>
      <c r="BS84" s="27">
        <f t="shared" si="892"/>
        <v>0.63025797484778012</v>
      </c>
      <c r="BT84" s="27">
        <f t="shared" si="892"/>
        <v>0.6278244591835459</v>
      </c>
      <c r="BU84" s="27">
        <f t="shared" si="892"/>
        <v>0.62536321100373993</v>
      </c>
      <c r="BV84" s="27">
        <f t="shared" si="892"/>
        <v>0.62287492124171739</v>
      </c>
      <c r="BW84" s="27">
        <f t="shared" si="892"/>
        <v>0.62036029118443359</v>
      </c>
      <c r="BX84" s="27">
        <f t="shared" si="892"/>
        <v>0.61781998724422404</v>
      </c>
      <c r="BY84" s="27">
        <f t="shared" si="892"/>
        <v>0.61525464304675914</v>
      </c>
      <c r="BZ84" s="27">
        <f t="shared" si="892"/>
        <v>0.61266486136364462</v>
      </c>
      <c r="CA84" s="27">
        <f t="shared" si="892"/>
        <v>0.61005125312025754</v>
      </c>
      <c r="CB84" s="27">
        <f t="shared" si="892"/>
        <v>0.60741445018765028</v>
      </c>
      <c r="CC84" s="27">
        <f t="shared" si="892"/>
        <v>0.60475505543325359</v>
      </c>
      <c r="CD84" s="27">
        <f t="shared" si="892"/>
        <v>0.60207364425240573</v>
      </c>
      <c r="CE84" s="27">
        <f t="shared" si="892"/>
        <v>0.59937076599600614</v>
      </c>
      <c r="CF84" s="27">
        <f t="shared" si="892"/>
        <v>0.59664698004887451</v>
      </c>
      <c r="CG84" s="27">
        <f t="shared" si="892"/>
        <v>0.59390286746827348</v>
      </c>
      <c r="CH84" s="27">
        <f t="shared" si="892"/>
        <v>0.59113898407727083</v>
      </c>
      <c r="CI84" s="27">
        <f t="shared" si="892"/>
        <v>0.58835586164761788</v>
      </c>
      <c r="CJ84" s="27">
        <f t="shared" si="892"/>
        <v>0.58555400901098942</v>
      </c>
      <c r="CK84" s="27">
        <f t="shared" si="892"/>
        <v>0.58273394397145584</v>
      </c>
      <c r="CL84" s="27">
        <f t="shared" si="892"/>
        <v>0.57989620352397897</v>
      </c>
      <c r="CM84" s="27">
        <f t="shared" si="892"/>
        <v>0.57704130207777771</v>
      </c>
      <c r="CN84" s="27">
        <f t="shared" si="892"/>
        <v>0.57416973241419578</v>
      </c>
      <c r="CO84" s="27">
        <f t="shared" si="892"/>
        <v>0.57128196659326502</v>
      </c>
      <c r="CP84" s="27">
        <f t="shared" si="892"/>
        <v>0.56837848409365832</v>
      </c>
      <c r="CQ84" s="27">
        <f t="shared" si="892"/>
        <v>0.60565460185412978</v>
      </c>
      <c r="CR84" s="27">
        <f t="shared" si="892"/>
        <v>0.64187134068686236</v>
      </c>
      <c r="CS84" s="27">
        <f t="shared" si="892"/>
        <v>0.6770595133233579</v>
      </c>
      <c r="CT84" s="27">
        <f t="shared" si="892"/>
        <v>0.71124902466287576</v>
      </c>
      <c r="CU84" s="27">
        <f t="shared" ref="CU84:DJ84" si="893">Ocean_Prop *CU83 + ( 1 - Ocean_Prop) * CU50</f>
        <v>0.74446892536787879</v>
      </c>
      <c r="CV84" s="27">
        <f t="shared" si="893"/>
        <v>0.77674744580549293</v>
      </c>
      <c r="CW84" s="27">
        <f t="shared" si="893"/>
        <v>0.80811198392963879</v>
      </c>
      <c r="CX84" s="27">
        <f t="shared" si="893"/>
        <v>0.83858912974783784</v>
      </c>
      <c r="CY84" s="27">
        <f t="shared" si="893"/>
        <v>0.86820468907135884</v>
      </c>
      <c r="CZ84" s="27">
        <f t="shared" si="893"/>
        <v>0.8969837319748204</v>
      </c>
      <c r="DA84" s="27">
        <f t="shared" si="893"/>
        <v>0.92495062276895679</v>
      </c>
      <c r="DB84" s="27">
        <f t="shared" si="893"/>
        <v>0.95212900657562483</v>
      </c>
      <c r="DC84" s="27">
        <f t="shared" si="893"/>
        <v>0.97854183048414445</v>
      </c>
      <c r="DD84" s="27">
        <f t="shared" si="893"/>
        <v>1.004211364088291</v>
      </c>
      <c r="DE84" s="27">
        <f t="shared" si="893"/>
        <v>1.0291592414114372</v>
      </c>
      <c r="DF84" s="27">
        <f t="shared" si="893"/>
        <v>1.0534064868280704</v>
      </c>
      <c r="DG84" s="27">
        <f t="shared" si="893"/>
        <v>1.0769735034253427</v>
      </c>
      <c r="DH84" s="27">
        <f t="shared" si="893"/>
        <v>1.0998800912978655</v>
      </c>
      <c r="DI84" s="27">
        <f t="shared" si="893"/>
        <v>1.1221454653068166</v>
      </c>
      <c r="DJ84" s="27">
        <f t="shared" si="893"/>
        <v>1.1437882911396255</v>
      </c>
      <c r="DK84" s="27">
        <f t="shared" ref="DK84:DW84" si="894">Ocean_Prop *DK83 + ( 1 - Ocean_Prop) * DK50</f>
        <v>1.1648267076646484</v>
      </c>
      <c r="DL84" s="27">
        <f t="shared" si="894"/>
        <v>1.1852783171349475</v>
      </c>
      <c r="DM84" s="27">
        <f t="shared" si="894"/>
        <v>1.2051602010072879</v>
      </c>
      <c r="DN84" s="27">
        <f t="shared" si="894"/>
        <v>1.22448893529762</v>
      </c>
      <c r="DO84" s="27">
        <f t="shared" si="894"/>
        <v>1.2432806250760551</v>
      </c>
      <c r="DP84" s="27">
        <f t="shared" si="894"/>
        <v>1.2615509247836092</v>
      </c>
      <c r="DQ84" s="27">
        <f t="shared" si="894"/>
        <v>1.2793150251722267</v>
      </c>
      <c r="DR84" s="27">
        <f t="shared" si="894"/>
        <v>1.2965876669904612</v>
      </c>
      <c r="DS84" s="27">
        <f t="shared" si="894"/>
        <v>1.3133831542677399</v>
      </c>
      <c r="DT84" s="27">
        <f t="shared" si="894"/>
        <v>1.3297153860192803</v>
      </c>
      <c r="DU84" s="27">
        <f t="shared" si="894"/>
        <v>1.3455978743762391</v>
      </c>
      <c r="DV84" s="27">
        <f t="shared" si="894"/>
        <v>1.3610437307079062</v>
      </c>
      <c r="DW84" s="27">
        <f t="shared" si="894"/>
        <v>1.376065677464998</v>
      </c>
      <c r="DX84" s="27">
        <f t="shared" ref="DX84:GI84" si="895">Ocean_Prop *DX83 + ( 1 - Ocean_Prop) * DX50</f>
        <v>1.3906760596751533</v>
      </c>
      <c r="DY84" s="27">
        <f t="shared" si="895"/>
        <v>1.4048868716712577</v>
      </c>
      <c r="DZ84" s="27">
        <f t="shared" si="895"/>
        <v>1.4187097725673432</v>
      </c>
      <c r="EA84" s="27">
        <f t="shared" si="895"/>
        <v>1.4321560752263278</v>
      </c>
      <c r="EB84" s="27">
        <f t="shared" si="895"/>
        <v>1.445236756505182</v>
      </c>
      <c r="EC84" s="27">
        <f t="shared" si="895"/>
        <v>1.4579624671988258</v>
      </c>
      <c r="ED84" s="27">
        <f t="shared" si="895"/>
        <v>1.470343554254008</v>
      </c>
      <c r="EE84" s="27">
        <f t="shared" si="895"/>
        <v>1.4823900738843649</v>
      </c>
      <c r="EF84" s="27">
        <f t="shared" si="895"/>
        <v>1.4941117832801754</v>
      </c>
      <c r="EG84" s="27">
        <f t="shared" si="895"/>
        <v>1.5055181494668535</v>
      </c>
      <c r="EH84" s="27">
        <f t="shared" si="895"/>
        <v>1.5166183579025989</v>
      </c>
      <c r="EI84" s="27">
        <f t="shared" si="895"/>
        <v>1.5274213352329447</v>
      </c>
      <c r="EJ84" s="27">
        <f t="shared" si="895"/>
        <v>1.5379357616873905</v>
      </c>
      <c r="EK84" s="27">
        <f t="shared" si="895"/>
        <v>1.5481700590006691</v>
      </c>
      <c r="EL84" s="27">
        <f t="shared" si="895"/>
        <v>1.5581323980804416</v>
      </c>
      <c r="EM84" s="27">
        <f t="shared" si="895"/>
        <v>1.5678307064489008</v>
      </c>
      <c r="EN84" s="27">
        <f t="shared" si="895"/>
        <v>1.5772726897132534</v>
      </c>
      <c r="EO84" s="27">
        <f t="shared" si="895"/>
        <v>1.5864658428239382</v>
      </c>
      <c r="EP84" s="27">
        <f t="shared" si="895"/>
        <v>1.5954174371619319</v>
      </c>
      <c r="EQ84" s="27">
        <f t="shared" si="895"/>
        <v>1.6041345271792533</v>
      </c>
      <c r="ER84" s="27">
        <f t="shared" si="895"/>
        <v>1.6126239568433758</v>
      </c>
      <c r="ES84" s="27">
        <f t="shared" si="895"/>
        <v>1.6208923768333809</v>
      </c>
      <c r="ET84" s="27">
        <f t="shared" si="895"/>
        <v>1.6289462538720132</v>
      </c>
      <c r="EU84" s="27">
        <f t="shared" si="895"/>
        <v>1.6367918614754895</v>
      </c>
      <c r="EV84" s="27">
        <f t="shared" si="895"/>
        <v>1.6444352856994124</v>
      </c>
      <c r="EW84" s="27">
        <f t="shared" si="895"/>
        <v>1.6518824307147861</v>
      </c>
      <c r="EX84" s="27">
        <f t="shared" si="895"/>
        <v>1.6591390320870456</v>
      </c>
      <c r="EY84" s="27">
        <f t="shared" si="895"/>
        <v>1.66621066437292</v>
      </c>
      <c r="EZ84" s="27">
        <f t="shared" si="895"/>
        <v>1.6731027353294812</v>
      </c>
      <c r="FA84" s="27">
        <f t="shared" si="895"/>
        <v>1.6798204908806067</v>
      </c>
      <c r="FB84" s="27">
        <f t="shared" si="895"/>
        <v>1.6863690199363974</v>
      </c>
      <c r="FC84" s="27">
        <f t="shared" si="895"/>
        <v>1.6927532698864511</v>
      </c>
      <c r="FD84" s="27">
        <f t="shared" si="895"/>
        <v>1.6989780543627386</v>
      </c>
      <c r="FE84" s="27">
        <f t="shared" si="895"/>
        <v>1.7050480426767605</v>
      </c>
      <c r="FF84" s="27">
        <f t="shared" si="895"/>
        <v>1.7109677641225369</v>
      </c>
      <c r="FG84" s="27">
        <f t="shared" si="895"/>
        <v>1.7167416121520191</v>
      </c>
      <c r="FH84" s="27">
        <f t="shared" si="895"/>
        <v>1.7223738596242235</v>
      </c>
      <c r="FI84" s="27">
        <f t="shared" si="895"/>
        <v>1.7278686660746909</v>
      </c>
      <c r="FJ84" s="27">
        <f t="shared" si="895"/>
        <v>1.7332300660366218</v>
      </c>
      <c r="FK84" s="27">
        <f t="shared" si="895"/>
        <v>1.7384619727733273</v>
      </c>
      <c r="FL84" s="27">
        <f t="shared" si="895"/>
        <v>1.7435681818998856</v>
      </c>
      <c r="FM84" s="27">
        <f t="shared" si="895"/>
        <v>1.7485523824929696</v>
      </c>
      <c r="FN84" s="27">
        <f t="shared" si="895"/>
        <v>1.7534181627647558</v>
      </c>
      <c r="FO84" s="27">
        <f t="shared" si="895"/>
        <v>1.7581690028614605</v>
      </c>
      <c r="FP84" s="27">
        <f t="shared" si="895"/>
        <v>1.7628082780944392</v>
      </c>
      <c r="FQ84" s="27">
        <f t="shared" si="895"/>
        <v>1.7673392620752724</v>
      </c>
      <c r="FR84" s="27">
        <f t="shared" si="895"/>
        <v>1.7717651341252876</v>
      </c>
      <c r="FS84" s="27">
        <f t="shared" si="895"/>
        <v>1.7760889835288363</v>
      </c>
      <c r="FT84" s="27">
        <f t="shared" si="895"/>
        <v>1.7803138063535542</v>
      </c>
      <c r="FU84" s="27">
        <f t="shared" si="895"/>
        <v>1.7844425082408675</v>
      </c>
      <c r="FV84" s="27">
        <f t="shared" si="895"/>
        <v>1.788477907113458</v>
      </c>
      <c r="FW84" s="27">
        <f t="shared" si="895"/>
        <v>1.7924227476746737</v>
      </c>
      <c r="FX84" s="27">
        <f t="shared" si="895"/>
        <v>1.7962796982042537</v>
      </c>
      <c r="FY84" s="27">
        <f t="shared" si="895"/>
        <v>1.800051346240545</v>
      </c>
      <c r="FZ84" s="27">
        <f t="shared" si="895"/>
        <v>1.8037402010013115</v>
      </c>
      <c r="GA84" s="27">
        <f t="shared" si="895"/>
        <v>1.8073486957324012</v>
      </c>
      <c r="GB84" s="27">
        <f t="shared" si="895"/>
        <v>1.8108792070435933</v>
      </c>
      <c r="GC84" s="27">
        <f t="shared" si="895"/>
        <v>1.8143340422070473</v>
      </c>
      <c r="GD84" s="27">
        <f t="shared" si="895"/>
        <v>1.8177154384402949</v>
      </c>
      <c r="GE84" s="27">
        <f t="shared" si="895"/>
        <v>1.8210255650102871</v>
      </c>
      <c r="GF84" s="27">
        <f t="shared" si="895"/>
        <v>1.8242665261891868</v>
      </c>
      <c r="GG84" s="27">
        <f t="shared" si="895"/>
        <v>1.8274403734451834</v>
      </c>
      <c r="GH84" s="27">
        <f t="shared" si="895"/>
        <v>1.8305490957909925</v>
      </c>
      <c r="GI84" s="27">
        <f t="shared" si="895"/>
        <v>1.8335946216622148</v>
      </c>
      <c r="GJ84" s="27">
        <f t="shared" ref="GJ84:IT84" si="896">Ocean_Prop *GJ83 + ( 1 - Ocean_Prop) * GJ50</f>
        <v>1.8365788207396065</v>
      </c>
      <c r="GK84" s="27">
        <f t="shared" si="896"/>
        <v>1.8395035072131756</v>
      </c>
      <c r="GL84" s="27">
        <f t="shared" si="896"/>
        <v>1.842370443579509</v>
      </c>
      <c r="GM84" s="27">
        <f t="shared" si="896"/>
        <v>1.8451813385380269</v>
      </c>
      <c r="GN84" s="27">
        <f t="shared" si="896"/>
        <v>1.8479378522993015</v>
      </c>
      <c r="GO84" s="27">
        <f t="shared" si="896"/>
        <v>1.8506415985112337</v>
      </c>
      <c r="GP84" s="27">
        <f t="shared" si="896"/>
        <v>1.8532941414530204</v>
      </c>
      <c r="GQ84" s="27">
        <f t="shared" si="896"/>
        <v>1.8558970023380126</v>
      </c>
      <c r="GR84" s="27">
        <f t="shared" si="896"/>
        <v>1.8584516584040425</v>
      </c>
      <c r="GS84" s="27">
        <f t="shared" si="896"/>
        <v>1.8609595415818632</v>
      </c>
      <c r="GT84" s="27">
        <f t="shared" si="896"/>
        <v>1.863422045299334</v>
      </c>
      <c r="GU84" s="27">
        <f t="shared" si="896"/>
        <v>1.8658405213389453</v>
      </c>
      <c r="GV84" s="27">
        <f t="shared" si="896"/>
        <v>1.8682162799179909</v>
      </c>
      <c r="GW84" s="27">
        <f t="shared" si="896"/>
        <v>1.8704290688252292</v>
      </c>
      <c r="GX84" s="27">
        <f t="shared" si="896"/>
        <v>1.8724847133451796</v>
      </c>
      <c r="GY84" s="27">
        <f t="shared" si="896"/>
        <v>1.8743888553575379</v>
      </c>
      <c r="GZ84" s="27">
        <f t="shared" si="896"/>
        <v>1.8761469588757211</v>
      </c>
      <c r="HA84" s="27">
        <f t="shared" si="896"/>
        <v>1.8777643154213508</v>
      </c>
      <c r="HB84" s="27">
        <f t="shared" si="896"/>
        <v>1.8792460492394758</v>
      </c>
      <c r="HC84" s="27">
        <f t="shared" si="896"/>
        <v>1.8805971223591673</v>
      </c>
      <c r="HD84" s="27">
        <f t="shared" si="896"/>
        <v>1.8818223395040166</v>
      </c>
      <c r="HE84" s="27">
        <f t="shared" si="896"/>
        <v>1.8829263528569085</v>
      </c>
      <c r="HF84" s="27">
        <f t="shared" si="896"/>
        <v>1.883913666683346</v>
      </c>
      <c r="HG84" s="27">
        <f t="shared" si="896"/>
        <v>1.8847886418174493</v>
      </c>
      <c r="HH84" s="27">
        <f t="shared" si="896"/>
        <v>1.8855555000146618</v>
      </c>
      <c r="HI84" s="27">
        <f t="shared" si="896"/>
        <v>1.8862183281750524</v>
      </c>
      <c r="HJ84" s="27">
        <f t="shared" si="896"/>
        <v>1.8867810824410232</v>
      </c>
      <c r="HK84" s="27">
        <f t="shared" si="896"/>
        <v>1.8872475921730869</v>
      </c>
      <c r="HL84" s="27">
        <f t="shared" si="896"/>
        <v>1.8876215638073026</v>
      </c>
      <c r="HM84" s="27">
        <f t="shared" si="896"/>
        <v>1.8879065845978356</v>
      </c>
      <c r="HN84" s="27">
        <f t="shared" si="896"/>
        <v>1.8881061262480168</v>
      </c>
      <c r="HO84" s="27">
        <f t="shared" si="896"/>
        <v>1.8882235484331766</v>
      </c>
      <c r="HP84" s="27">
        <f t="shared" si="896"/>
        <v>1.888262102218432</v>
      </c>
      <c r="HQ84" s="27">
        <f t="shared" si="896"/>
        <v>1.8882249333745167</v>
      </c>
      <c r="HR84" s="27">
        <f t="shared" si="896"/>
        <v>1.8881150855946529</v>
      </c>
      <c r="HS84" s="27">
        <f t="shared" si="896"/>
        <v>1.8879355036153775</v>
      </c>
      <c r="HT84" s="27">
        <f t="shared" si="896"/>
        <v>1.8876890362441456</v>
      </c>
      <c r="HU84" s="27">
        <f t="shared" si="896"/>
        <v>1.887378439296467</v>
      </c>
      <c r="HV84" s="27">
        <f t="shared" si="896"/>
        <v>1.8870063784452289</v>
      </c>
      <c r="HW84" s="27">
        <f t="shared" si="896"/>
        <v>1.8865754319848054</v>
      </c>
      <c r="HX84" s="27">
        <f t="shared" si="896"/>
        <v>1.8860880935124569</v>
      </c>
      <c r="HY84" s="27">
        <f t="shared" si="896"/>
        <v>1.885546774529465</v>
      </c>
      <c r="HZ84" s="27">
        <f t="shared" si="896"/>
        <v>1.8849538069643752</v>
      </c>
      <c r="IA84" s="27">
        <f t="shared" si="896"/>
        <v>1.8843114456206367</v>
      </c>
      <c r="IB84" s="27">
        <f t="shared" si="896"/>
        <v>1.8836218705508863</v>
      </c>
      <c r="IC84" s="27">
        <f t="shared" si="896"/>
        <v>1.8828871893600292</v>
      </c>
      <c r="ID84" s="27">
        <f t="shared" si="896"/>
        <v>1.8821094394392404</v>
      </c>
      <c r="IE84" s="27">
        <f t="shared" si="896"/>
        <v>1.8812905901329093</v>
      </c>
      <c r="IF84" s="27">
        <f t="shared" si="896"/>
        <v>1.8804325448405272</v>
      </c>
      <c r="IG84" s="27">
        <f t="shared" si="896"/>
        <v>1.8795371430554391</v>
      </c>
      <c r="IH84" s="27">
        <f t="shared" si="896"/>
        <v>1.8786061623423229</v>
      </c>
      <c r="II84" s="27">
        <f t="shared" si="896"/>
        <v>1.8776413202552207</v>
      </c>
      <c r="IJ84" s="27">
        <f t="shared" si="896"/>
        <v>1.8766442761978794</v>
      </c>
      <c r="IK84" s="27">
        <f t="shared" si="896"/>
        <v>1.8756166332281072</v>
      </c>
      <c r="IL84" s="27">
        <f t="shared" si="896"/>
        <v>1.8745599398078139</v>
      </c>
      <c r="IM84" s="27">
        <f t="shared" si="896"/>
        <v>1.8734756915003428</v>
      </c>
      <c r="IN84" s="27">
        <f t="shared" si="896"/>
        <v>1.8723653326166529</v>
      </c>
      <c r="IO84" s="27">
        <f t="shared" si="896"/>
        <v>1.8712302578118842</v>
      </c>
      <c r="IP84" s="27">
        <f t="shared" si="896"/>
        <v>1.8700718136337602</v>
      </c>
      <c r="IQ84" s="27">
        <f t="shared" si="896"/>
        <v>1.8688913000242806</v>
      </c>
      <c r="IR84" s="27">
        <f t="shared" si="896"/>
        <v>1.8676899717760693</v>
      </c>
      <c r="IS84" s="27">
        <f t="shared" si="896"/>
        <v>1.866469039944749</v>
      </c>
      <c r="IT84" s="76">
        <f t="shared" si="896"/>
        <v>1.8652296732186304</v>
      </c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  <c r="AUX84"/>
      <c r="AUY84"/>
      <c r="AUZ84"/>
      <c r="AVA84"/>
      <c r="AVB84"/>
      <c r="AVC84"/>
      <c r="AVD84"/>
      <c r="AVE84"/>
      <c r="AVF84"/>
      <c r="AVG84"/>
      <c r="AVH84"/>
      <c r="AVI84"/>
      <c r="AVJ84"/>
      <c r="AVK84"/>
      <c r="AVL84"/>
      <c r="AVM84"/>
      <c r="AVN84"/>
      <c r="AVO84"/>
      <c r="AVP84"/>
      <c r="AVQ84"/>
      <c r="AVR84"/>
      <c r="AVS84"/>
      <c r="AVT84"/>
      <c r="AVU84"/>
      <c r="AVV84"/>
      <c r="AVW84"/>
      <c r="AVX84"/>
      <c r="AVY84"/>
      <c r="AVZ84"/>
      <c r="AWA84"/>
      <c r="AWB84"/>
      <c r="AWC84"/>
      <c r="AWD84"/>
      <c r="AWE84"/>
      <c r="AWF84"/>
      <c r="AWG84"/>
      <c r="AWH84"/>
      <c r="AWI84"/>
      <c r="AWJ84"/>
      <c r="AWK84"/>
      <c r="AWL84"/>
      <c r="AWM84"/>
      <c r="AWN84"/>
      <c r="AWO84"/>
      <c r="AWP84"/>
      <c r="AWQ84"/>
      <c r="AWR84"/>
      <c r="AWS84"/>
      <c r="AWT84"/>
      <c r="AWU84"/>
      <c r="AWV84"/>
      <c r="AWW84"/>
      <c r="AWX84"/>
      <c r="AWY84"/>
      <c r="AWZ84"/>
      <c r="AXA84"/>
      <c r="AXB84"/>
      <c r="AXC84"/>
      <c r="AXD84"/>
      <c r="AXE84"/>
      <c r="AXF84"/>
      <c r="AXG84"/>
      <c r="AXH84"/>
      <c r="AXI84"/>
      <c r="AXJ84"/>
      <c r="AXK84"/>
      <c r="AXL84"/>
      <c r="AXM84"/>
      <c r="AXN84"/>
      <c r="AXO84"/>
      <c r="AXP84"/>
      <c r="AXQ84"/>
      <c r="AXR84"/>
      <c r="AXS84"/>
      <c r="AXT84"/>
      <c r="AXU84"/>
      <c r="AXV84"/>
      <c r="AXW84"/>
      <c r="AXX84"/>
      <c r="AXY84"/>
      <c r="AXZ84"/>
      <c r="AYA84"/>
      <c r="AYB84"/>
      <c r="AYC84"/>
      <c r="AYD84"/>
      <c r="AYE84"/>
      <c r="AYF84"/>
      <c r="AYG84"/>
      <c r="AYH84"/>
      <c r="AYI84"/>
      <c r="AYJ84"/>
      <c r="AYK84"/>
      <c r="AYL84"/>
      <c r="AYM84"/>
      <c r="AYN84"/>
      <c r="AYO84"/>
      <c r="AYP84"/>
      <c r="AYQ84"/>
      <c r="AYR84"/>
      <c r="AYS84"/>
      <c r="AYT84"/>
      <c r="AYU84"/>
      <c r="AYV84"/>
      <c r="AYW84"/>
      <c r="AYX84"/>
      <c r="AYY84"/>
      <c r="AYZ84"/>
      <c r="AZA84"/>
      <c r="AZB84"/>
      <c r="AZC84"/>
      <c r="AZD84"/>
      <c r="AZE84"/>
      <c r="AZF84"/>
      <c r="AZG84"/>
      <c r="AZH84"/>
      <c r="AZI84"/>
      <c r="AZJ84"/>
      <c r="AZK84"/>
      <c r="AZL84"/>
      <c r="AZM84"/>
      <c r="AZN84"/>
      <c r="AZO84"/>
      <c r="AZP84"/>
      <c r="AZQ84"/>
      <c r="AZR84"/>
      <c r="AZS84"/>
      <c r="AZT84"/>
      <c r="AZU84"/>
      <c r="AZV84"/>
      <c r="AZW84"/>
      <c r="AZX84"/>
      <c r="AZY84"/>
      <c r="AZZ84"/>
      <c r="BAA84"/>
      <c r="BAB84"/>
      <c r="BAC84"/>
      <c r="BAD84"/>
      <c r="BAE84"/>
      <c r="BAF84"/>
      <c r="BAG84"/>
      <c r="BAH84"/>
      <c r="BAI84"/>
      <c r="BAJ84"/>
      <c r="BAK84"/>
      <c r="BAL84"/>
      <c r="BAM84"/>
      <c r="BAN84"/>
      <c r="BAO84"/>
      <c r="BAP84"/>
      <c r="BAQ84"/>
      <c r="BAR84"/>
      <c r="BAS84"/>
      <c r="BAT84"/>
      <c r="BAU84"/>
      <c r="BAV84"/>
      <c r="BAW84"/>
      <c r="BAX84"/>
      <c r="BAY84"/>
      <c r="BAZ84"/>
      <c r="BBA84"/>
      <c r="BBB84"/>
      <c r="BBC84"/>
      <c r="BBD84"/>
      <c r="BBE84"/>
      <c r="BBF84"/>
      <c r="BBG84"/>
      <c r="BBH84"/>
      <c r="BBI84"/>
      <c r="BBJ84"/>
      <c r="BBK84"/>
      <c r="BBL84"/>
      <c r="BBM84"/>
      <c r="BBN84"/>
      <c r="BBO84"/>
      <c r="BBP84"/>
      <c r="BBQ84"/>
      <c r="BBR84"/>
      <c r="BBS84"/>
      <c r="BBT84"/>
      <c r="BBU84"/>
      <c r="BBV84"/>
      <c r="BBW84"/>
      <c r="BBX84"/>
      <c r="BBY84"/>
      <c r="BBZ84"/>
      <c r="BCA84"/>
      <c r="BCB84"/>
      <c r="BCC84"/>
      <c r="BCD84"/>
      <c r="BCE84"/>
      <c r="BCF84"/>
      <c r="BCG84"/>
      <c r="BCH84"/>
      <c r="BCI84"/>
      <c r="BCJ84"/>
      <c r="BCK84"/>
      <c r="BCL84"/>
      <c r="BCM84"/>
      <c r="BCN84"/>
      <c r="BCO84"/>
      <c r="BCP84"/>
      <c r="BCQ84"/>
      <c r="BCR84"/>
      <c r="BCS84"/>
      <c r="BCT84"/>
      <c r="BCU84"/>
      <c r="BCV84"/>
      <c r="BCW84"/>
      <c r="BCX84"/>
      <c r="BCY84"/>
      <c r="BCZ84"/>
      <c r="BDA84"/>
      <c r="BDB84"/>
      <c r="BDC84"/>
      <c r="BDD84"/>
      <c r="BDE84"/>
      <c r="BDF84"/>
      <c r="BDG84"/>
      <c r="BDH84"/>
      <c r="BDI84"/>
      <c r="BDJ84"/>
      <c r="BDK84"/>
      <c r="BDL84"/>
      <c r="BDM84"/>
      <c r="BDN84"/>
      <c r="BDO84"/>
      <c r="BDP84"/>
      <c r="BDQ84"/>
      <c r="BDR84"/>
      <c r="BDS84"/>
      <c r="BDT84"/>
      <c r="BDU84"/>
      <c r="BDV84"/>
      <c r="BDW84"/>
      <c r="BDX84"/>
      <c r="BDY84"/>
      <c r="BDZ84"/>
      <c r="BEA84"/>
      <c r="BEB84"/>
      <c r="BEC84"/>
      <c r="BED84"/>
      <c r="BEE84"/>
      <c r="BEF84"/>
      <c r="BEG84"/>
      <c r="BEH84"/>
      <c r="BEI84"/>
      <c r="BEJ84"/>
      <c r="BEK84"/>
      <c r="BEL84"/>
      <c r="BEM84"/>
      <c r="BEN84"/>
      <c r="BEO84"/>
      <c r="BEP84"/>
      <c r="BEQ84"/>
      <c r="BER84"/>
      <c r="BES84"/>
      <c r="BET84"/>
      <c r="BEU84"/>
      <c r="BEV84"/>
      <c r="BEW84"/>
      <c r="BEX84"/>
      <c r="BEY84"/>
      <c r="BEZ84"/>
      <c r="BFA84"/>
      <c r="BFB84"/>
      <c r="BFC84"/>
      <c r="BFD84"/>
      <c r="BFE84"/>
      <c r="BFF84"/>
      <c r="BFG84"/>
      <c r="BFH84"/>
      <c r="BFI84"/>
      <c r="BFJ84"/>
      <c r="BFK84"/>
      <c r="BFL84"/>
      <c r="BFM84"/>
      <c r="BFN84"/>
      <c r="BFO84"/>
      <c r="BFP84"/>
      <c r="BFQ84"/>
      <c r="BFR84"/>
      <c r="BFS84"/>
      <c r="BFT84"/>
      <c r="BFU84"/>
      <c r="BFV84"/>
      <c r="BFW84"/>
      <c r="BFX84"/>
      <c r="BFY84"/>
      <c r="BFZ84"/>
      <c r="BGA84"/>
      <c r="BGB84"/>
      <c r="BGC84"/>
      <c r="BGD84"/>
      <c r="BGE84"/>
      <c r="BGF84"/>
      <c r="BGG84"/>
      <c r="BGH84"/>
      <c r="BGI84"/>
      <c r="BGJ84"/>
      <c r="BGK84"/>
      <c r="BGL84"/>
      <c r="BGM84"/>
      <c r="BGN84"/>
      <c r="BGO84"/>
      <c r="BGP84"/>
      <c r="BGQ84"/>
      <c r="BGR84"/>
      <c r="BGS84"/>
      <c r="BGT84"/>
      <c r="BGU84"/>
      <c r="BGV84"/>
      <c r="BGW84"/>
      <c r="BGX84"/>
      <c r="BGY84"/>
      <c r="BGZ84"/>
      <c r="BHA84"/>
      <c r="BHB84"/>
      <c r="BHC84"/>
      <c r="BHD84"/>
      <c r="BHE84"/>
      <c r="BHF84"/>
      <c r="BHG84"/>
      <c r="BHH84"/>
      <c r="BHI84"/>
      <c r="BHJ84"/>
      <c r="BHK84"/>
      <c r="BHL84"/>
      <c r="BHM84"/>
      <c r="BHN84"/>
      <c r="BHO84"/>
      <c r="BHP84"/>
      <c r="BHQ84"/>
      <c r="BHR84"/>
      <c r="BHS84"/>
      <c r="BHT84"/>
      <c r="BHU84"/>
      <c r="BHV84"/>
      <c r="BHW84"/>
      <c r="BHX84"/>
      <c r="BHY84"/>
      <c r="BHZ84"/>
      <c r="BIA84"/>
      <c r="BIB84"/>
      <c r="BIC84"/>
      <c r="BID84"/>
      <c r="BIE84"/>
      <c r="BIF84"/>
      <c r="BIG84"/>
      <c r="BIH84"/>
      <c r="BII84"/>
      <c r="BIJ84"/>
      <c r="BIK84"/>
      <c r="BIL84"/>
      <c r="BIM84"/>
      <c r="BIN84"/>
      <c r="BIO84"/>
      <c r="BIP84"/>
      <c r="BIQ84"/>
      <c r="BIR84"/>
      <c r="BIS84"/>
      <c r="BIT84"/>
      <c r="BIU84"/>
      <c r="BIV84"/>
      <c r="BIW84"/>
      <c r="BIX84"/>
      <c r="BIY84"/>
      <c r="BIZ84"/>
      <c r="BJA84"/>
      <c r="BJB84"/>
      <c r="BJC84"/>
      <c r="BJD84"/>
      <c r="BJE84"/>
      <c r="BJF84"/>
      <c r="BJG84"/>
      <c r="BJH84"/>
      <c r="BJI84"/>
      <c r="BJJ84"/>
      <c r="BJK84"/>
      <c r="BJL84"/>
      <c r="BJM84"/>
      <c r="BJN84"/>
      <c r="BJO84"/>
      <c r="BJP84"/>
      <c r="BJQ84"/>
      <c r="BJR84"/>
      <c r="BJS84"/>
      <c r="BJT84"/>
      <c r="BJU84"/>
      <c r="BJV84"/>
      <c r="BJW84"/>
      <c r="BJX84"/>
      <c r="BJY84"/>
      <c r="BJZ84"/>
      <c r="BKA84"/>
      <c r="BKB84"/>
      <c r="BKC84"/>
      <c r="BKD84"/>
      <c r="BKE84"/>
      <c r="BKF84"/>
      <c r="BKG84"/>
      <c r="BKH84"/>
      <c r="BKI84"/>
      <c r="BKJ84"/>
      <c r="BKK84"/>
      <c r="BKL84"/>
      <c r="BKM84"/>
      <c r="BKN84"/>
      <c r="BKO84"/>
      <c r="BKP84"/>
      <c r="BKQ84"/>
      <c r="BKR84"/>
      <c r="BKS84"/>
      <c r="BKT84"/>
      <c r="BKU84"/>
      <c r="BKV84"/>
      <c r="BKW84"/>
      <c r="BKX84"/>
      <c r="BKY84"/>
      <c r="BKZ84"/>
      <c r="BLA84"/>
      <c r="BLB84"/>
      <c r="BLC84"/>
      <c r="BLD84"/>
      <c r="BLE84"/>
      <c r="BLF84"/>
      <c r="BLG84"/>
      <c r="BLH84"/>
      <c r="BLI84"/>
      <c r="BLJ84"/>
      <c r="BLK84"/>
      <c r="BLL84"/>
      <c r="BLM84"/>
      <c r="BLN84"/>
      <c r="BLO84"/>
      <c r="BLP84"/>
      <c r="BLQ84"/>
      <c r="BLR84"/>
      <c r="BLS84"/>
      <c r="BLT84"/>
      <c r="BLU84"/>
      <c r="BLV84"/>
      <c r="BLW84"/>
      <c r="BLX84"/>
      <c r="BLY84"/>
      <c r="BLZ84"/>
      <c r="BMA84"/>
      <c r="BMB84"/>
      <c r="BMC84"/>
      <c r="BMD84"/>
      <c r="BME84"/>
      <c r="BMF84"/>
      <c r="BMG84"/>
      <c r="BMH84"/>
      <c r="BMI84"/>
      <c r="BMJ84"/>
      <c r="BMK84"/>
      <c r="BML84"/>
      <c r="BMM84"/>
      <c r="BMN84"/>
      <c r="BMO84"/>
      <c r="BMP84"/>
      <c r="BMQ84"/>
      <c r="BMR84"/>
      <c r="BMS84"/>
      <c r="BMT84"/>
      <c r="BMU84"/>
      <c r="BMV84"/>
      <c r="BMW84"/>
      <c r="BMX84"/>
      <c r="BMY84"/>
      <c r="BMZ84"/>
      <c r="BNA84"/>
      <c r="BNB84"/>
      <c r="BNC84"/>
      <c r="BND84"/>
      <c r="BNE84"/>
      <c r="BNF84"/>
      <c r="BNG84"/>
      <c r="BNH84"/>
      <c r="BNI84"/>
      <c r="BNJ84"/>
      <c r="BNK84"/>
      <c r="BNL84"/>
      <c r="BNM84"/>
      <c r="BNN84"/>
      <c r="BNO84"/>
      <c r="BNP84"/>
      <c r="BNQ84"/>
      <c r="BNR84"/>
      <c r="BNS84"/>
      <c r="BNT84"/>
      <c r="BNU84"/>
      <c r="BNV84"/>
      <c r="BNW84"/>
      <c r="BNX84"/>
      <c r="BNY84"/>
      <c r="BNZ84"/>
      <c r="BOA84"/>
      <c r="BOB84"/>
      <c r="BOC84"/>
      <c r="BOD84"/>
      <c r="BOE84"/>
      <c r="BOF84"/>
      <c r="BOG84"/>
      <c r="BOH84"/>
      <c r="BOI84"/>
      <c r="BOJ84"/>
      <c r="BOK84"/>
      <c r="BOL84"/>
      <c r="BOM84"/>
      <c r="BON84"/>
      <c r="BOO84"/>
      <c r="BOP84"/>
      <c r="BOQ84"/>
      <c r="BOR84"/>
      <c r="BOS84"/>
      <c r="BOT84"/>
      <c r="BOU84"/>
      <c r="BOV84"/>
      <c r="BOW84"/>
      <c r="BOX84"/>
      <c r="BOY84"/>
      <c r="BOZ84"/>
      <c r="BPA84"/>
      <c r="BPB84"/>
      <c r="BPC84"/>
      <c r="BPD84"/>
      <c r="BPE84"/>
      <c r="BPF84"/>
      <c r="BPG84"/>
      <c r="BPH84"/>
      <c r="BPI84"/>
      <c r="BPJ84"/>
      <c r="BPK84"/>
      <c r="BPL84"/>
      <c r="BPM84"/>
      <c r="BPN84"/>
      <c r="BPO84"/>
      <c r="BPP84"/>
      <c r="BPQ84"/>
      <c r="BPR84"/>
      <c r="BPS84"/>
      <c r="BPT84"/>
      <c r="BPU84"/>
      <c r="BPV84"/>
      <c r="BPW84"/>
      <c r="BPX84"/>
      <c r="BPY84"/>
      <c r="BPZ84"/>
      <c r="BQA84"/>
      <c r="BQB84"/>
      <c r="BQC84"/>
      <c r="BQD84"/>
      <c r="BQE84"/>
      <c r="BQF84"/>
      <c r="BQG84"/>
      <c r="BQH84"/>
      <c r="BQI84"/>
      <c r="BQJ84"/>
      <c r="BQK84"/>
      <c r="BQL84"/>
      <c r="BQM84"/>
      <c r="BQN84"/>
      <c r="BQO84"/>
      <c r="BQP84"/>
      <c r="BQQ84"/>
      <c r="BQR84"/>
      <c r="BQS84"/>
      <c r="BQT84"/>
      <c r="BQU84"/>
      <c r="BQV84"/>
      <c r="BQW84"/>
      <c r="BQX84"/>
      <c r="BQY84"/>
      <c r="BQZ84"/>
      <c r="BRA84"/>
      <c r="BRB84"/>
      <c r="BRC84"/>
      <c r="BRD84"/>
      <c r="BRE84"/>
      <c r="BRF84"/>
      <c r="BRG84"/>
      <c r="BRH84"/>
      <c r="BRI84"/>
      <c r="BRJ84"/>
      <c r="BRK84"/>
      <c r="BRL84"/>
      <c r="BRM84"/>
      <c r="BRN84"/>
      <c r="BRO84"/>
      <c r="BRP84"/>
      <c r="BRQ84"/>
      <c r="BRR84"/>
      <c r="BRS84"/>
      <c r="BRT84"/>
      <c r="BRU84"/>
      <c r="BRV84"/>
      <c r="BRW84"/>
      <c r="BRX84"/>
      <c r="BRY84"/>
      <c r="BRZ84"/>
      <c r="BSA84"/>
      <c r="BSB84"/>
      <c r="BSC84"/>
      <c r="BSD84"/>
      <c r="BSE84"/>
      <c r="BSF84"/>
      <c r="BSG84"/>
      <c r="BSH84"/>
      <c r="BSI84"/>
      <c r="BSJ84"/>
      <c r="BSK84"/>
      <c r="BSL84"/>
      <c r="BSM84"/>
      <c r="BSN84"/>
      <c r="BSO84"/>
      <c r="BSP84"/>
      <c r="BSQ84"/>
      <c r="BSR84"/>
      <c r="BSS84"/>
      <c r="BST84"/>
      <c r="BSU84"/>
      <c r="BSV84"/>
      <c r="BSW84"/>
      <c r="BSX84"/>
      <c r="BSY84"/>
      <c r="BSZ84"/>
      <c r="BTA84"/>
      <c r="BTB84"/>
      <c r="BTC84"/>
      <c r="BTD84"/>
      <c r="BTE84"/>
      <c r="BTF84"/>
      <c r="BTG84"/>
      <c r="BTH84"/>
      <c r="BTI84"/>
      <c r="BTJ84"/>
      <c r="BTK84"/>
      <c r="BTL84"/>
      <c r="BTM84"/>
      <c r="BTN84"/>
      <c r="BTO84"/>
      <c r="BTP84"/>
      <c r="BTQ84"/>
      <c r="BTR84"/>
      <c r="BTS84"/>
      <c r="BTT84"/>
      <c r="BTU84"/>
      <c r="BTV84"/>
      <c r="BTW84"/>
      <c r="BTX84"/>
      <c r="BTY84"/>
      <c r="BTZ84"/>
      <c r="BUA84"/>
      <c r="BUB84"/>
      <c r="BUC84"/>
      <c r="BUD84"/>
      <c r="BUE84"/>
      <c r="BUF84"/>
      <c r="BUG84"/>
      <c r="BUH84"/>
      <c r="BUI84"/>
      <c r="BUJ84"/>
      <c r="BUK84"/>
      <c r="BUL84"/>
      <c r="BUM84"/>
      <c r="BUN84"/>
      <c r="BUO84"/>
      <c r="BUP84"/>
      <c r="BUQ84"/>
      <c r="BUR84"/>
      <c r="BUS84"/>
      <c r="BUT84"/>
      <c r="BUU84"/>
      <c r="BUV84"/>
      <c r="BUW84"/>
      <c r="BUX84"/>
      <c r="BUY84"/>
      <c r="BUZ84"/>
      <c r="BVA84"/>
      <c r="BVB84"/>
      <c r="BVC84"/>
      <c r="BVD84"/>
      <c r="BVE84"/>
      <c r="BVF84"/>
      <c r="BVG84"/>
      <c r="BVH84"/>
      <c r="BVI84"/>
      <c r="BVJ84"/>
      <c r="BVK84"/>
      <c r="BVL84"/>
      <c r="BVM84"/>
      <c r="BVN84"/>
      <c r="BVO84"/>
      <c r="BVP84"/>
      <c r="BVQ84"/>
      <c r="BVR84"/>
      <c r="BVS84"/>
      <c r="BVT84"/>
      <c r="BVU84"/>
      <c r="BVV84"/>
      <c r="BVW84"/>
      <c r="BVX84"/>
      <c r="BVY84"/>
      <c r="BVZ84"/>
      <c r="BWA84"/>
      <c r="BWB84"/>
      <c r="BWC84"/>
      <c r="BWD84"/>
      <c r="BWE84"/>
      <c r="BWF84"/>
      <c r="BWG84"/>
      <c r="BWH84"/>
      <c r="BWI84"/>
      <c r="BWJ84"/>
      <c r="BWK84"/>
      <c r="BWL84"/>
      <c r="BWM84"/>
      <c r="BWN84"/>
      <c r="BWO84"/>
      <c r="BWP84"/>
      <c r="BWQ84"/>
      <c r="BWR84"/>
      <c r="BWS84"/>
      <c r="BWT84"/>
      <c r="BWU84"/>
      <c r="BWV84"/>
      <c r="BWW84"/>
      <c r="BWX84"/>
      <c r="BWY84"/>
      <c r="BWZ84"/>
      <c r="BXA84"/>
      <c r="BXB84"/>
      <c r="BXC84"/>
      <c r="BXD84"/>
      <c r="BXE84"/>
      <c r="BXF84"/>
      <c r="BXG84"/>
      <c r="BXH84"/>
      <c r="BXI84"/>
      <c r="BXJ84"/>
      <c r="BXK84"/>
      <c r="BXL84"/>
      <c r="BXM84"/>
      <c r="BXN84"/>
      <c r="BXO84"/>
      <c r="BXP84"/>
      <c r="BXQ84"/>
      <c r="BXR84"/>
      <c r="BXS84"/>
      <c r="BXT84"/>
      <c r="BXU84"/>
      <c r="BXV84"/>
      <c r="BXW84"/>
      <c r="BXX84"/>
      <c r="BXY84"/>
      <c r="BXZ84"/>
      <c r="BYA84"/>
      <c r="BYB84"/>
      <c r="BYC84"/>
      <c r="BYD84"/>
      <c r="BYE84"/>
      <c r="BYF84"/>
      <c r="BYG84"/>
      <c r="BYH84"/>
      <c r="BYI84"/>
      <c r="BYJ84"/>
      <c r="BYK84"/>
      <c r="BYL84"/>
      <c r="BYM84"/>
      <c r="BYN84"/>
      <c r="BYO84"/>
      <c r="BYP84"/>
      <c r="BYQ84"/>
      <c r="BYR84"/>
      <c r="BYS84"/>
      <c r="BYT84"/>
      <c r="BYU84"/>
      <c r="BYV84"/>
      <c r="BYW84"/>
      <c r="BYX84"/>
      <c r="BYY84"/>
      <c r="BYZ84"/>
      <c r="BZA84"/>
      <c r="BZB84"/>
      <c r="BZC84"/>
      <c r="BZD84"/>
      <c r="BZE84"/>
      <c r="BZF84"/>
      <c r="BZG84"/>
      <c r="BZH84"/>
      <c r="BZI84"/>
      <c r="BZJ84"/>
      <c r="BZK84"/>
      <c r="BZL84"/>
      <c r="BZM84"/>
      <c r="BZN84"/>
      <c r="BZO84"/>
      <c r="BZP84"/>
      <c r="BZQ84"/>
      <c r="BZR84"/>
      <c r="BZS84"/>
      <c r="BZT84"/>
      <c r="BZU84"/>
      <c r="BZV84"/>
      <c r="BZW84"/>
      <c r="BZX84"/>
      <c r="BZY84"/>
      <c r="BZZ84"/>
      <c r="CAA84"/>
      <c r="CAB84"/>
      <c r="CAC84"/>
      <c r="CAD84"/>
      <c r="CAE84"/>
      <c r="CAF84"/>
      <c r="CAG84"/>
      <c r="CAH84"/>
      <c r="CAI84"/>
      <c r="CAJ84"/>
      <c r="CAK84"/>
      <c r="CAL84"/>
      <c r="CAM84"/>
      <c r="CAN84"/>
      <c r="CAO84"/>
      <c r="CAP84"/>
      <c r="CAQ84"/>
      <c r="CAR84"/>
      <c r="CAS84"/>
      <c r="CAT84"/>
      <c r="CAU84"/>
      <c r="CAV84"/>
      <c r="CAW84"/>
      <c r="CAX84"/>
      <c r="CAY84"/>
      <c r="CAZ84"/>
      <c r="CBA84"/>
      <c r="CBB84"/>
      <c r="CBC84"/>
      <c r="CBD84"/>
      <c r="CBE84"/>
      <c r="CBF84"/>
      <c r="CBG84"/>
      <c r="CBH84"/>
      <c r="CBI84"/>
      <c r="CBJ84"/>
      <c r="CBK84"/>
      <c r="CBL84"/>
      <c r="CBM84"/>
      <c r="CBN84"/>
      <c r="CBO84"/>
      <c r="CBP84"/>
      <c r="CBQ84"/>
      <c r="CBR84"/>
      <c r="CBS84"/>
      <c r="CBT84"/>
      <c r="CBU84"/>
      <c r="CBV84"/>
      <c r="CBW84"/>
      <c r="CBX84"/>
      <c r="CBY84"/>
      <c r="CBZ84"/>
      <c r="CCA84"/>
      <c r="CCB84"/>
      <c r="CCC84"/>
      <c r="CCD84"/>
      <c r="CCE84"/>
      <c r="CCF84"/>
      <c r="CCG84"/>
      <c r="CCH84"/>
      <c r="CCI84"/>
      <c r="CCJ84"/>
      <c r="CCK84"/>
      <c r="CCL84"/>
      <c r="CCM84"/>
      <c r="CCN84"/>
      <c r="CCO84"/>
      <c r="CCP84"/>
      <c r="CCQ84"/>
      <c r="CCR84"/>
      <c r="CCS84"/>
      <c r="CCT84"/>
      <c r="CCU84"/>
      <c r="CCV84"/>
      <c r="CCW84"/>
      <c r="CCX84"/>
      <c r="CCY84"/>
      <c r="CCZ84"/>
      <c r="CDA84"/>
      <c r="CDB84"/>
      <c r="CDC84"/>
      <c r="CDD84"/>
      <c r="CDE84"/>
      <c r="CDF84"/>
      <c r="CDG84"/>
      <c r="CDH84"/>
      <c r="CDI84"/>
      <c r="CDJ84"/>
      <c r="CDK84"/>
      <c r="CDL84"/>
      <c r="CDM84"/>
      <c r="CDN84"/>
      <c r="CDO84"/>
      <c r="CDP84"/>
      <c r="CDQ84"/>
      <c r="CDR84"/>
      <c r="CDS84"/>
      <c r="CDT84"/>
      <c r="CDU84"/>
      <c r="CDV84"/>
      <c r="CDW84"/>
      <c r="CDX84"/>
      <c r="CDY84"/>
      <c r="CDZ84"/>
      <c r="CEA84"/>
      <c r="CEB84"/>
      <c r="CEC84"/>
      <c r="CED84"/>
      <c r="CEE84"/>
      <c r="CEF84"/>
      <c r="CEG84"/>
      <c r="CEH84"/>
      <c r="CEI84"/>
      <c r="CEJ84"/>
      <c r="CEK84"/>
      <c r="CEL84"/>
      <c r="CEM84"/>
      <c r="CEN84"/>
      <c r="CEO84"/>
      <c r="CEP84"/>
      <c r="CEQ84"/>
      <c r="CER84"/>
      <c r="CES84"/>
      <c r="CET84"/>
      <c r="CEU84"/>
      <c r="CEV84"/>
      <c r="CEW84"/>
      <c r="CEX84"/>
      <c r="CEY84"/>
      <c r="CEZ84"/>
      <c r="CFA84"/>
      <c r="CFB84"/>
      <c r="CFC84"/>
      <c r="CFD84"/>
      <c r="CFE84"/>
      <c r="CFF84"/>
      <c r="CFG84"/>
      <c r="CFH84"/>
      <c r="CFI84"/>
      <c r="CFJ84"/>
      <c r="CFK84"/>
      <c r="CFL84"/>
      <c r="CFM84"/>
      <c r="CFN84"/>
      <c r="CFO84"/>
      <c r="CFP84"/>
      <c r="CFQ84"/>
      <c r="CFR84"/>
      <c r="CFS84"/>
      <c r="CFT84"/>
      <c r="CFU84"/>
      <c r="CFV84"/>
      <c r="CFW84"/>
      <c r="CFX84"/>
      <c r="CFY84"/>
      <c r="CFZ84"/>
      <c r="CGA84"/>
      <c r="CGB84"/>
      <c r="CGC84"/>
      <c r="CGD84"/>
      <c r="CGE84"/>
      <c r="CGF84"/>
      <c r="CGG84"/>
      <c r="CGH84"/>
      <c r="CGI84"/>
      <c r="CGJ84"/>
      <c r="CGK84"/>
      <c r="CGL84"/>
      <c r="CGM84"/>
      <c r="CGN84"/>
      <c r="CGO84"/>
      <c r="CGP84"/>
      <c r="CGQ84"/>
      <c r="CGR84"/>
      <c r="CGS84"/>
      <c r="CGT84"/>
      <c r="CGU84"/>
      <c r="CGV84"/>
      <c r="CGW84"/>
      <c r="CGX84"/>
      <c r="CGY84"/>
      <c r="CGZ84"/>
      <c r="CHA84"/>
      <c r="CHB84"/>
      <c r="CHC84"/>
      <c r="CHD84"/>
      <c r="CHE84"/>
      <c r="CHF84"/>
      <c r="CHG84"/>
      <c r="CHH84"/>
      <c r="CHI84"/>
      <c r="CHJ84"/>
      <c r="CHK84"/>
      <c r="CHL84"/>
      <c r="CHM84"/>
      <c r="CHN84"/>
      <c r="CHO84"/>
      <c r="CHP84"/>
      <c r="CHQ84"/>
      <c r="CHR84"/>
      <c r="CHS84"/>
      <c r="CHT84"/>
      <c r="CHU84"/>
      <c r="CHV84"/>
      <c r="CHW84"/>
      <c r="CHX84"/>
      <c r="CHY84"/>
      <c r="CHZ84"/>
      <c r="CIA84"/>
      <c r="CIB84"/>
      <c r="CIC84"/>
      <c r="CID84"/>
      <c r="CIE84"/>
      <c r="CIF84"/>
      <c r="CIG84"/>
      <c r="CIH84"/>
      <c r="CII84"/>
      <c r="CIJ84"/>
      <c r="CIK84"/>
      <c r="CIL84"/>
      <c r="CIM84"/>
      <c r="CIN84"/>
      <c r="CIO84"/>
      <c r="CIP84"/>
      <c r="CIQ84"/>
      <c r="CIR84"/>
      <c r="CIS84"/>
      <c r="CIT84"/>
      <c r="CIU84"/>
      <c r="CIV84"/>
      <c r="CIW84"/>
      <c r="CIX84"/>
      <c r="CIY84"/>
      <c r="CIZ84"/>
      <c r="CJA84"/>
      <c r="CJB84"/>
      <c r="CJC84"/>
      <c r="CJD84"/>
      <c r="CJE84"/>
      <c r="CJF84"/>
      <c r="CJG84"/>
      <c r="CJH84"/>
      <c r="CJI84"/>
      <c r="CJJ84"/>
      <c r="CJK84"/>
      <c r="CJL84"/>
      <c r="CJM84"/>
      <c r="CJN84"/>
      <c r="CJO84"/>
      <c r="CJP84"/>
      <c r="CJQ84"/>
      <c r="CJR84"/>
      <c r="CJS84"/>
      <c r="CJT84"/>
      <c r="CJU84"/>
      <c r="CJV84"/>
      <c r="CJW84"/>
      <c r="CJX84"/>
      <c r="CJY84"/>
      <c r="CJZ84"/>
      <c r="CKA84"/>
      <c r="CKB84"/>
      <c r="CKC84"/>
      <c r="CKD84"/>
      <c r="CKE84"/>
      <c r="CKF84"/>
      <c r="CKG84"/>
      <c r="CKH84"/>
      <c r="CKI84"/>
      <c r="CKJ84"/>
      <c r="CKK84"/>
      <c r="CKL84"/>
      <c r="CKM84"/>
      <c r="CKN84"/>
      <c r="CKO84"/>
      <c r="CKP84"/>
      <c r="CKQ84"/>
      <c r="CKR84"/>
      <c r="CKS84"/>
      <c r="CKT84"/>
      <c r="CKU84"/>
      <c r="CKV84"/>
      <c r="CKW84"/>
      <c r="CKX84"/>
      <c r="CKY84"/>
      <c r="CKZ84"/>
      <c r="CLA84"/>
      <c r="CLB84"/>
      <c r="CLC84"/>
      <c r="CLD84"/>
      <c r="CLE84"/>
      <c r="CLF84"/>
      <c r="CLG84"/>
      <c r="CLH84"/>
      <c r="CLI84"/>
      <c r="CLJ84"/>
      <c r="CLK84"/>
      <c r="CLL84"/>
      <c r="CLM84"/>
      <c r="CLN84"/>
      <c r="CLO84"/>
      <c r="CLP84"/>
      <c r="CLQ84"/>
      <c r="CLR84"/>
      <c r="CLS84"/>
      <c r="CLT84"/>
      <c r="CLU84"/>
      <c r="CLV84"/>
      <c r="CLW84"/>
      <c r="CLX84"/>
      <c r="CLY84"/>
      <c r="CLZ84"/>
      <c r="CMA84"/>
      <c r="CMB84"/>
      <c r="CMC84"/>
      <c r="CMD84"/>
      <c r="CME84"/>
      <c r="CMF84"/>
      <c r="CMG84"/>
      <c r="CMH84"/>
      <c r="CMI84"/>
      <c r="CMJ84"/>
      <c r="CMK84"/>
      <c r="CML84"/>
      <c r="CMM84"/>
      <c r="CMN84"/>
      <c r="CMO84"/>
      <c r="CMP84"/>
      <c r="CMQ84"/>
      <c r="CMR84"/>
      <c r="CMS84"/>
      <c r="CMT84"/>
      <c r="CMU84"/>
      <c r="CMV84"/>
      <c r="CMW84"/>
      <c r="CMX84"/>
      <c r="CMY84"/>
      <c r="CMZ84"/>
      <c r="CNA84"/>
      <c r="CNB84"/>
      <c r="CNC84"/>
      <c r="CND84"/>
      <c r="CNE84"/>
      <c r="CNF84"/>
      <c r="CNG84"/>
      <c r="CNH84"/>
      <c r="CNI84"/>
      <c r="CNJ84"/>
      <c r="CNK84"/>
      <c r="CNL84"/>
      <c r="CNM84"/>
      <c r="CNN84"/>
      <c r="CNO84"/>
      <c r="CNP84"/>
      <c r="CNQ84"/>
      <c r="CNR84"/>
      <c r="CNS84"/>
      <c r="CNT84"/>
      <c r="CNU84"/>
      <c r="CNV84"/>
      <c r="CNW84"/>
      <c r="CNX84"/>
      <c r="CNY84"/>
      <c r="CNZ84"/>
      <c r="COA84"/>
      <c r="COB84"/>
      <c r="COC84"/>
      <c r="COD84"/>
      <c r="COE84"/>
      <c r="COF84"/>
      <c r="COG84"/>
      <c r="COH84"/>
      <c r="COI84"/>
      <c r="COJ84"/>
      <c r="COK84"/>
      <c r="COL84"/>
      <c r="COM84"/>
      <c r="CON84"/>
      <c r="COO84"/>
      <c r="COP84"/>
      <c r="COQ84"/>
      <c r="COR84"/>
      <c r="COS84"/>
      <c r="COT84"/>
      <c r="COU84"/>
      <c r="COV84"/>
      <c r="COW84"/>
      <c r="COX84"/>
      <c r="COY84"/>
      <c r="COZ84"/>
      <c r="CPA84"/>
      <c r="CPB84"/>
      <c r="CPC84"/>
      <c r="CPD84"/>
      <c r="CPE84"/>
      <c r="CPF84"/>
      <c r="CPG84"/>
      <c r="CPH84"/>
      <c r="CPI84"/>
      <c r="CPJ84"/>
      <c r="CPK84"/>
      <c r="CPL84"/>
      <c r="CPM84"/>
      <c r="CPN84"/>
      <c r="CPO84"/>
      <c r="CPP84"/>
      <c r="CPQ84"/>
      <c r="CPR84"/>
      <c r="CPS84"/>
      <c r="CPT84"/>
      <c r="CPU84"/>
      <c r="CPV84"/>
      <c r="CPW84"/>
      <c r="CPX84"/>
      <c r="CPY84"/>
      <c r="CPZ84"/>
      <c r="CQA84"/>
      <c r="CQB84"/>
      <c r="CQC84"/>
      <c r="CQD84"/>
      <c r="CQE84"/>
      <c r="CQF84"/>
      <c r="CQG84"/>
      <c r="CQH84"/>
      <c r="CQI84"/>
      <c r="CQJ84"/>
      <c r="CQK84"/>
      <c r="CQL84"/>
      <c r="CQM84"/>
      <c r="CQN84"/>
      <c r="CQO84"/>
      <c r="CQP84"/>
      <c r="CQQ84"/>
      <c r="CQR84"/>
      <c r="CQS84"/>
      <c r="CQT84"/>
      <c r="CQU84"/>
      <c r="CQV84"/>
      <c r="CQW84"/>
      <c r="CQX84"/>
      <c r="CQY84"/>
      <c r="CQZ84"/>
      <c r="CRA84"/>
      <c r="CRB84"/>
      <c r="CRC84"/>
      <c r="CRD84"/>
      <c r="CRE84"/>
      <c r="CRF84"/>
      <c r="CRG84"/>
      <c r="CRH84"/>
      <c r="CRI84"/>
      <c r="CRJ84"/>
      <c r="CRK84"/>
      <c r="CRL84"/>
      <c r="CRM84"/>
      <c r="CRN84"/>
      <c r="CRO84"/>
      <c r="CRP84"/>
      <c r="CRQ84"/>
      <c r="CRR84"/>
      <c r="CRS84"/>
      <c r="CRT84"/>
      <c r="CRU84"/>
      <c r="CRV84"/>
      <c r="CRW84"/>
      <c r="CRX84"/>
      <c r="CRY84"/>
      <c r="CRZ84"/>
      <c r="CSA84"/>
      <c r="CSB84"/>
      <c r="CSC84"/>
      <c r="CSD84"/>
      <c r="CSE84"/>
      <c r="CSF84"/>
      <c r="CSG84"/>
      <c r="CSH84"/>
      <c r="CSI84"/>
      <c r="CSJ84"/>
      <c r="CSK84"/>
      <c r="CSL84"/>
      <c r="CSM84"/>
      <c r="CSN84"/>
      <c r="CSO84"/>
      <c r="CSP84"/>
      <c r="CSQ84"/>
      <c r="CSR84"/>
      <c r="CSS84"/>
      <c r="CST84"/>
      <c r="CSU84"/>
      <c r="CSV84"/>
      <c r="CSW84"/>
      <c r="CSX84"/>
      <c r="CSY84"/>
      <c r="CSZ84"/>
      <c r="CTA84"/>
      <c r="CTB84"/>
      <c r="CTC84"/>
      <c r="CTD84"/>
      <c r="CTE84"/>
      <c r="CTF84"/>
      <c r="CTG84"/>
      <c r="CTH84"/>
      <c r="CTI84"/>
      <c r="CTJ84"/>
      <c r="CTK84"/>
      <c r="CTL84"/>
      <c r="CTM84"/>
      <c r="CTN84"/>
      <c r="CTO84"/>
      <c r="CTP84"/>
      <c r="CTQ84"/>
      <c r="CTR84"/>
      <c r="CTS84"/>
      <c r="CTT84"/>
      <c r="CTU84"/>
      <c r="CTV84"/>
      <c r="CTW84"/>
      <c r="CTX84"/>
      <c r="CTY84"/>
      <c r="CTZ84"/>
      <c r="CUA84"/>
      <c r="CUB84"/>
      <c r="CUC84"/>
      <c r="CUD84"/>
      <c r="CUE84"/>
      <c r="CUF84"/>
      <c r="CUG84"/>
      <c r="CUH84"/>
      <c r="CUI84"/>
      <c r="CUJ84"/>
      <c r="CUK84"/>
      <c r="CUL84"/>
      <c r="CUM84"/>
      <c r="CUN84"/>
      <c r="CUO84"/>
      <c r="CUP84"/>
      <c r="CUQ84"/>
      <c r="CUR84"/>
      <c r="CUS84"/>
      <c r="CUT84"/>
      <c r="CUU84"/>
      <c r="CUV84"/>
      <c r="CUW84"/>
      <c r="CUX84"/>
      <c r="CUY84"/>
      <c r="CUZ84"/>
      <c r="CVA84"/>
      <c r="CVB84"/>
      <c r="CVC84"/>
      <c r="CVD84"/>
      <c r="CVE84"/>
      <c r="CVF84"/>
      <c r="CVG84"/>
      <c r="CVH84"/>
      <c r="CVI84"/>
      <c r="CVJ84"/>
      <c r="CVK84"/>
      <c r="CVL84"/>
      <c r="CVM84"/>
      <c r="CVN84"/>
      <c r="CVO84"/>
      <c r="CVP84"/>
      <c r="CVQ84"/>
      <c r="CVR84"/>
      <c r="CVS84"/>
      <c r="CVT84"/>
      <c r="CVU84"/>
      <c r="CVV84"/>
      <c r="CVW84"/>
      <c r="CVX84"/>
      <c r="CVY84"/>
      <c r="CVZ84"/>
      <c r="CWA84"/>
      <c r="CWB84"/>
      <c r="CWC84"/>
      <c r="CWD84"/>
      <c r="CWE84"/>
      <c r="CWF84"/>
      <c r="CWG84"/>
      <c r="CWH84"/>
      <c r="CWI84"/>
      <c r="CWJ84"/>
      <c r="CWK84"/>
      <c r="CWL84"/>
      <c r="CWM84"/>
      <c r="CWN84"/>
      <c r="CWO84"/>
      <c r="CWP84"/>
      <c r="CWQ84"/>
      <c r="CWR84"/>
      <c r="CWS84"/>
      <c r="CWT84"/>
      <c r="CWU84"/>
      <c r="CWV84"/>
      <c r="CWW84"/>
      <c r="CWX84"/>
      <c r="CWY84"/>
      <c r="CWZ84"/>
      <c r="CXA84"/>
      <c r="CXB84"/>
      <c r="CXC84"/>
      <c r="CXD84"/>
      <c r="CXE84"/>
      <c r="CXF84"/>
      <c r="CXG84"/>
      <c r="CXH84"/>
      <c r="CXI84"/>
      <c r="CXJ84"/>
      <c r="CXK84"/>
      <c r="CXL84"/>
      <c r="CXM84"/>
      <c r="CXN84"/>
      <c r="CXO84"/>
      <c r="CXP84"/>
      <c r="CXQ84"/>
      <c r="CXR84"/>
      <c r="CXS84"/>
      <c r="CXT84"/>
      <c r="CXU84"/>
      <c r="CXV84"/>
      <c r="CXW84"/>
      <c r="CXX84"/>
      <c r="CXY84"/>
      <c r="CXZ84"/>
      <c r="CYA84"/>
      <c r="CYB84"/>
      <c r="CYC84"/>
      <c r="CYD84"/>
      <c r="CYE84"/>
      <c r="CYF84"/>
      <c r="CYG84"/>
      <c r="CYH84"/>
      <c r="CYI84"/>
      <c r="CYJ84"/>
      <c r="CYK84"/>
      <c r="CYL84"/>
      <c r="CYM84"/>
      <c r="CYN84"/>
      <c r="CYO84"/>
      <c r="CYP84"/>
      <c r="CYQ84"/>
      <c r="CYR84"/>
      <c r="CYS84"/>
      <c r="CYT84"/>
      <c r="CYU84"/>
      <c r="CYV84"/>
      <c r="CYW84"/>
      <c r="CYX84"/>
      <c r="CYY84"/>
      <c r="CYZ84"/>
      <c r="CZA84"/>
      <c r="CZB84"/>
      <c r="CZC84"/>
      <c r="CZD84"/>
      <c r="CZE84"/>
      <c r="CZF84"/>
      <c r="CZG84"/>
      <c r="CZH84"/>
      <c r="CZI84"/>
      <c r="CZJ84"/>
      <c r="CZK84"/>
      <c r="CZL84"/>
      <c r="CZM84"/>
      <c r="CZN84"/>
      <c r="CZO84"/>
      <c r="CZP84"/>
      <c r="CZQ84"/>
      <c r="CZR84"/>
      <c r="CZS84"/>
      <c r="CZT84"/>
      <c r="CZU84"/>
      <c r="CZV84"/>
      <c r="CZW84"/>
      <c r="CZX84"/>
      <c r="CZY84"/>
      <c r="CZZ84"/>
      <c r="DAA84"/>
      <c r="DAB84"/>
      <c r="DAC84"/>
      <c r="DAD84"/>
      <c r="DAE84"/>
      <c r="DAF84"/>
      <c r="DAG84"/>
      <c r="DAH84"/>
      <c r="DAI84"/>
      <c r="DAJ84"/>
      <c r="DAK84"/>
      <c r="DAL84"/>
      <c r="DAM84"/>
      <c r="DAN84"/>
      <c r="DAO84"/>
      <c r="DAP84"/>
      <c r="DAQ84"/>
      <c r="DAR84"/>
      <c r="DAS84"/>
      <c r="DAT84"/>
      <c r="DAU84"/>
      <c r="DAV84"/>
      <c r="DAW84"/>
      <c r="DAX84"/>
      <c r="DAY84"/>
      <c r="DAZ84"/>
      <c r="DBA84"/>
      <c r="DBB84"/>
      <c r="DBC84"/>
      <c r="DBD84"/>
      <c r="DBE84"/>
      <c r="DBF84"/>
      <c r="DBG84"/>
      <c r="DBH84"/>
      <c r="DBI84"/>
      <c r="DBJ84"/>
      <c r="DBK84"/>
      <c r="DBL84"/>
      <c r="DBM84"/>
      <c r="DBN84"/>
      <c r="DBO84"/>
      <c r="DBP84"/>
      <c r="DBQ84"/>
      <c r="DBR84"/>
      <c r="DBS84"/>
      <c r="DBT84"/>
      <c r="DBU84"/>
      <c r="DBV84"/>
      <c r="DBW84"/>
      <c r="DBX84"/>
      <c r="DBY84"/>
      <c r="DBZ84"/>
      <c r="DCA84"/>
      <c r="DCB84"/>
      <c r="DCC84"/>
      <c r="DCD84"/>
      <c r="DCE84"/>
      <c r="DCF84"/>
      <c r="DCG84"/>
      <c r="DCH84"/>
      <c r="DCI84"/>
      <c r="DCJ84"/>
      <c r="DCK84"/>
      <c r="DCL84"/>
      <c r="DCM84"/>
      <c r="DCN84"/>
      <c r="DCO84"/>
      <c r="DCP84"/>
      <c r="DCQ84"/>
      <c r="DCR84"/>
      <c r="DCS84"/>
      <c r="DCT84"/>
      <c r="DCU84"/>
      <c r="DCV84"/>
      <c r="DCW84"/>
      <c r="DCX84"/>
      <c r="DCY84"/>
      <c r="DCZ84"/>
      <c r="DDA84"/>
      <c r="DDB84"/>
      <c r="DDC84"/>
      <c r="DDD84"/>
      <c r="DDE84"/>
      <c r="DDF84"/>
      <c r="DDG84"/>
      <c r="DDH84"/>
      <c r="DDI84"/>
      <c r="DDJ84"/>
      <c r="DDK84"/>
      <c r="DDL84"/>
      <c r="DDM84"/>
      <c r="DDN84"/>
      <c r="DDO84"/>
      <c r="DDP84"/>
      <c r="DDQ84"/>
      <c r="DDR84"/>
      <c r="DDS84"/>
      <c r="DDT84"/>
      <c r="DDU84"/>
      <c r="DDV84"/>
      <c r="DDW84"/>
      <c r="DDX84"/>
      <c r="DDY84"/>
      <c r="DDZ84"/>
      <c r="DEA84"/>
      <c r="DEB84"/>
      <c r="DEC84"/>
      <c r="DED84"/>
      <c r="DEE84"/>
      <c r="DEF84"/>
      <c r="DEG84"/>
      <c r="DEH84"/>
      <c r="DEI84"/>
      <c r="DEJ84"/>
      <c r="DEK84"/>
      <c r="DEL84"/>
      <c r="DEM84"/>
      <c r="DEN84"/>
      <c r="DEO84"/>
      <c r="DEP84"/>
      <c r="DEQ84"/>
      <c r="DER84"/>
      <c r="DES84"/>
      <c r="DET84"/>
      <c r="DEU84"/>
      <c r="DEV84"/>
      <c r="DEW84"/>
      <c r="DEX84"/>
      <c r="DEY84"/>
      <c r="DEZ84"/>
      <c r="DFA84"/>
      <c r="DFB84"/>
      <c r="DFC84"/>
      <c r="DFD84"/>
      <c r="DFE84"/>
      <c r="DFF84"/>
      <c r="DFG84"/>
      <c r="DFH84"/>
      <c r="DFI84"/>
      <c r="DFJ84"/>
      <c r="DFK84"/>
      <c r="DFL84"/>
      <c r="DFM84"/>
      <c r="DFN84"/>
      <c r="DFO84"/>
      <c r="DFP84"/>
      <c r="DFQ84"/>
      <c r="DFR84"/>
      <c r="DFS84"/>
      <c r="DFT84"/>
      <c r="DFU84"/>
      <c r="DFV84"/>
      <c r="DFW84"/>
      <c r="DFX84"/>
      <c r="DFY84"/>
      <c r="DFZ84"/>
      <c r="DGA84"/>
      <c r="DGB84"/>
      <c r="DGC84"/>
      <c r="DGD84"/>
      <c r="DGE84"/>
      <c r="DGF84"/>
      <c r="DGG84"/>
      <c r="DGH84"/>
      <c r="DGI84"/>
      <c r="DGJ84"/>
      <c r="DGK84"/>
      <c r="DGL84"/>
      <c r="DGM84"/>
      <c r="DGN84"/>
      <c r="DGO84"/>
      <c r="DGP84"/>
      <c r="DGQ84"/>
      <c r="DGR84"/>
      <c r="DGS84"/>
      <c r="DGT84"/>
      <c r="DGU84"/>
      <c r="DGV84"/>
      <c r="DGW84"/>
      <c r="DGX84"/>
      <c r="DGY84"/>
      <c r="DGZ84"/>
      <c r="DHA84"/>
      <c r="DHB84"/>
      <c r="DHC84"/>
      <c r="DHD84"/>
      <c r="DHE84"/>
      <c r="DHF84"/>
      <c r="DHG84"/>
      <c r="DHH84"/>
      <c r="DHI84"/>
      <c r="DHJ84"/>
      <c r="DHK84"/>
      <c r="DHL84"/>
      <c r="DHM84"/>
      <c r="DHN84"/>
      <c r="DHO84"/>
      <c r="DHP84"/>
      <c r="DHQ84"/>
      <c r="DHR84"/>
      <c r="DHS84"/>
      <c r="DHT84"/>
      <c r="DHU84"/>
      <c r="DHV84"/>
      <c r="DHW84"/>
      <c r="DHX84"/>
      <c r="DHY84"/>
      <c r="DHZ84"/>
      <c r="DIA84"/>
      <c r="DIB84"/>
      <c r="DIC84"/>
      <c r="DID84"/>
      <c r="DIE84"/>
      <c r="DIF84"/>
      <c r="DIG84"/>
      <c r="DIH84"/>
      <c r="DII84"/>
      <c r="DIJ84"/>
      <c r="DIK84"/>
      <c r="DIL84"/>
      <c r="DIM84"/>
      <c r="DIN84"/>
      <c r="DIO84"/>
      <c r="DIP84"/>
      <c r="DIQ84"/>
      <c r="DIR84"/>
      <c r="DIS84"/>
      <c r="DIT84"/>
      <c r="DIU84"/>
      <c r="DIV84"/>
      <c r="DIW84"/>
      <c r="DIX84"/>
      <c r="DIY84"/>
      <c r="DIZ84"/>
      <c r="DJA84"/>
      <c r="DJB84"/>
      <c r="DJC84"/>
      <c r="DJD84"/>
      <c r="DJE84"/>
      <c r="DJF84"/>
      <c r="DJG84"/>
      <c r="DJH84"/>
      <c r="DJI84"/>
      <c r="DJJ84"/>
      <c r="DJK84"/>
      <c r="DJL84"/>
      <c r="DJM84"/>
      <c r="DJN84"/>
      <c r="DJO84"/>
      <c r="DJP84"/>
      <c r="DJQ84"/>
      <c r="DJR84"/>
      <c r="DJS84"/>
      <c r="DJT84"/>
      <c r="DJU84"/>
      <c r="DJV84"/>
      <c r="DJW84"/>
      <c r="DJX84"/>
      <c r="DJY84"/>
      <c r="DJZ84"/>
      <c r="DKA84"/>
      <c r="DKB84"/>
      <c r="DKC84"/>
      <c r="DKD84"/>
      <c r="DKE84"/>
      <c r="DKF84"/>
      <c r="DKG84"/>
      <c r="DKH84"/>
      <c r="DKI84"/>
      <c r="DKJ84"/>
      <c r="DKK84"/>
      <c r="DKL84"/>
      <c r="DKM84"/>
      <c r="DKN84"/>
      <c r="DKO84"/>
      <c r="DKP84"/>
      <c r="DKQ84"/>
      <c r="DKR84"/>
      <c r="DKS84"/>
      <c r="DKT84"/>
      <c r="DKU84"/>
      <c r="DKV84"/>
      <c r="DKW84"/>
      <c r="DKX84"/>
      <c r="DKY84"/>
      <c r="DKZ84"/>
      <c r="DLA84"/>
      <c r="DLB84"/>
      <c r="DLC84"/>
      <c r="DLD84"/>
      <c r="DLE84"/>
      <c r="DLF84"/>
      <c r="DLG84"/>
      <c r="DLH84"/>
      <c r="DLI84"/>
      <c r="DLJ84"/>
      <c r="DLK84"/>
      <c r="DLL84"/>
      <c r="DLM84"/>
      <c r="DLN84"/>
      <c r="DLO84"/>
      <c r="DLP84"/>
      <c r="DLQ84"/>
      <c r="DLR84"/>
      <c r="DLS84"/>
      <c r="DLT84"/>
      <c r="DLU84"/>
      <c r="DLV84"/>
      <c r="DLW84"/>
      <c r="DLX84"/>
      <c r="DLY84"/>
      <c r="DLZ84"/>
      <c r="DMA84"/>
      <c r="DMB84"/>
      <c r="DMC84"/>
      <c r="DMD84"/>
      <c r="DME84"/>
      <c r="DMF84"/>
      <c r="DMG84"/>
      <c r="DMH84"/>
      <c r="DMI84"/>
      <c r="DMJ84"/>
      <c r="DMK84"/>
      <c r="DML84"/>
      <c r="DMM84"/>
      <c r="DMN84"/>
      <c r="DMO84"/>
      <c r="DMP84"/>
      <c r="DMQ84"/>
      <c r="DMR84"/>
      <c r="DMS84"/>
      <c r="DMT84"/>
      <c r="DMU84"/>
      <c r="DMV84"/>
      <c r="DMW84"/>
      <c r="DMX84"/>
      <c r="DMY84"/>
      <c r="DMZ84"/>
      <c r="DNA84"/>
      <c r="DNB84"/>
      <c r="DNC84"/>
      <c r="DND84"/>
      <c r="DNE84"/>
      <c r="DNF84"/>
      <c r="DNG84"/>
      <c r="DNH84"/>
      <c r="DNI84"/>
      <c r="DNJ84"/>
      <c r="DNK84"/>
      <c r="DNL84"/>
      <c r="DNM84"/>
      <c r="DNN84"/>
      <c r="DNO84"/>
      <c r="DNP84"/>
      <c r="DNQ84"/>
      <c r="DNR84"/>
      <c r="DNS84"/>
      <c r="DNT84"/>
      <c r="DNU84"/>
      <c r="DNV84"/>
      <c r="DNW84"/>
      <c r="DNX84"/>
      <c r="DNY84"/>
      <c r="DNZ84"/>
      <c r="DOA84"/>
      <c r="DOB84"/>
      <c r="DOC84"/>
      <c r="DOD84"/>
      <c r="DOE84"/>
      <c r="DOF84"/>
      <c r="DOG84"/>
      <c r="DOH84"/>
      <c r="DOI84"/>
      <c r="DOJ84"/>
      <c r="DOK84"/>
      <c r="DOL84"/>
      <c r="DOM84"/>
      <c r="DON84"/>
      <c r="DOO84"/>
      <c r="DOP84"/>
      <c r="DOQ84"/>
      <c r="DOR84"/>
      <c r="DOS84"/>
      <c r="DOT84"/>
      <c r="DOU84"/>
      <c r="DOV84"/>
      <c r="DOW84"/>
      <c r="DOX84"/>
      <c r="DOY84"/>
      <c r="DOZ84"/>
      <c r="DPA84"/>
      <c r="DPB84"/>
      <c r="DPC84"/>
      <c r="DPD84"/>
      <c r="DPE84"/>
      <c r="DPF84"/>
      <c r="DPG84"/>
      <c r="DPH84"/>
      <c r="DPI84"/>
      <c r="DPJ84"/>
      <c r="DPK84"/>
      <c r="DPL84"/>
      <c r="DPM84"/>
      <c r="DPN84"/>
      <c r="DPO84"/>
      <c r="DPP84"/>
      <c r="DPQ84"/>
      <c r="DPR84"/>
      <c r="DPS84"/>
      <c r="DPT84"/>
      <c r="DPU84"/>
      <c r="DPV84"/>
      <c r="DPW84"/>
      <c r="DPX84"/>
      <c r="DPY84"/>
      <c r="DPZ84"/>
      <c r="DQA84"/>
      <c r="DQB84"/>
      <c r="DQC84"/>
      <c r="DQD84"/>
      <c r="DQE84"/>
      <c r="DQF84"/>
      <c r="DQG84"/>
      <c r="DQH84"/>
      <c r="DQI84"/>
      <c r="DQJ84"/>
      <c r="DQK84"/>
      <c r="DQL84"/>
      <c r="DQM84"/>
      <c r="DQN84"/>
      <c r="DQO84"/>
      <c r="DQP84"/>
      <c r="DQQ84"/>
      <c r="DQR84"/>
      <c r="DQS84"/>
      <c r="DQT84"/>
      <c r="DQU84"/>
      <c r="DQV84"/>
      <c r="DQW84"/>
      <c r="DQX84"/>
      <c r="DQY84"/>
      <c r="DQZ84"/>
      <c r="DRA84"/>
      <c r="DRB84"/>
      <c r="DRC84"/>
      <c r="DRD84"/>
      <c r="DRE84"/>
      <c r="DRF84"/>
      <c r="DRG84"/>
      <c r="DRH84"/>
      <c r="DRI84"/>
      <c r="DRJ84"/>
      <c r="DRK84"/>
      <c r="DRL84"/>
      <c r="DRM84"/>
      <c r="DRN84"/>
      <c r="DRO84"/>
      <c r="DRP84"/>
      <c r="DRQ84"/>
      <c r="DRR84"/>
      <c r="DRS84"/>
      <c r="DRT84"/>
      <c r="DRU84"/>
      <c r="DRV84"/>
      <c r="DRW84"/>
      <c r="DRX84"/>
      <c r="DRY84"/>
      <c r="DRZ84"/>
      <c r="DSA84"/>
      <c r="DSB84"/>
      <c r="DSC84"/>
      <c r="DSD84"/>
      <c r="DSE84"/>
      <c r="DSF84"/>
      <c r="DSG84"/>
      <c r="DSH84"/>
      <c r="DSI84"/>
      <c r="DSJ84"/>
      <c r="DSK84"/>
      <c r="DSL84"/>
      <c r="DSM84"/>
      <c r="DSN84"/>
      <c r="DSO84"/>
      <c r="DSP84"/>
      <c r="DSQ84"/>
      <c r="DSR84"/>
      <c r="DSS84"/>
      <c r="DST84"/>
      <c r="DSU84"/>
      <c r="DSV84"/>
      <c r="DSW84"/>
      <c r="DSX84"/>
      <c r="DSY84"/>
      <c r="DSZ84"/>
      <c r="DTA84"/>
      <c r="DTB84"/>
      <c r="DTC84"/>
      <c r="DTD84"/>
      <c r="DTE84"/>
      <c r="DTF84"/>
      <c r="DTG84"/>
      <c r="DTH84"/>
      <c r="DTI84"/>
      <c r="DTJ84"/>
      <c r="DTK84"/>
      <c r="DTL84"/>
      <c r="DTM84"/>
      <c r="DTN84"/>
      <c r="DTO84"/>
      <c r="DTP84"/>
      <c r="DTQ84"/>
      <c r="DTR84"/>
      <c r="DTS84"/>
      <c r="DTT84"/>
      <c r="DTU84"/>
      <c r="DTV84"/>
      <c r="DTW84"/>
      <c r="DTX84"/>
      <c r="DTY84"/>
      <c r="DTZ84"/>
      <c r="DUA84"/>
      <c r="DUB84"/>
      <c r="DUC84"/>
      <c r="DUD84"/>
      <c r="DUE84"/>
      <c r="DUF84"/>
      <c r="DUG84"/>
      <c r="DUH84"/>
      <c r="DUI84"/>
      <c r="DUJ84"/>
      <c r="DUK84"/>
      <c r="DUL84"/>
      <c r="DUM84"/>
      <c r="DUN84"/>
      <c r="DUO84"/>
      <c r="DUP84"/>
      <c r="DUQ84"/>
      <c r="DUR84"/>
      <c r="DUS84"/>
      <c r="DUT84"/>
      <c r="DUU84"/>
      <c r="DUV84"/>
      <c r="DUW84"/>
      <c r="DUX84"/>
      <c r="DUY84"/>
      <c r="DUZ84"/>
      <c r="DVA84"/>
      <c r="DVB84"/>
      <c r="DVC84"/>
      <c r="DVD84"/>
      <c r="DVE84"/>
      <c r="DVF84"/>
      <c r="DVG84"/>
      <c r="DVH84"/>
      <c r="DVI84"/>
      <c r="DVJ84"/>
      <c r="DVK84"/>
      <c r="DVL84"/>
      <c r="DVM84"/>
      <c r="DVN84"/>
      <c r="DVO84"/>
      <c r="DVP84"/>
      <c r="DVQ84"/>
      <c r="DVR84"/>
      <c r="DVS84"/>
      <c r="DVT84"/>
      <c r="DVU84"/>
      <c r="DVV84"/>
      <c r="DVW84"/>
      <c r="DVX84"/>
      <c r="DVY84"/>
      <c r="DVZ84"/>
      <c r="DWA84"/>
      <c r="DWB84"/>
      <c r="DWC84"/>
      <c r="DWD84"/>
      <c r="DWE84"/>
      <c r="DWF84"/>
      <c r="DWG84"/>
      <c r="DWH84"/>
      <c r="DWI84"/>
      <c r="DWJ84"/>
      <c r="DWK84"/>
      <c r="DWL84"/>
      <c r="DWM84"/>
      <c r="DWN84"/>
      <c r="DWO84"/>
      <c r="DWP84"/>
      <c r="DWQ84"/>
      <c r="DWR84"/>
      <c r="DWS84"/>
      <c r="DWT84"/>
      <c r="DWU84"/>
      <c r="DWV84"/>
      <c r="DWW84"/>
      <c r="DWX84"/>
      <c r="DWY84"/>
      <c r="DWZ84"/>
      <c r="DXA84"/>
      <c r="DXB84"/>
      <c r="DXC84"/>
      <c r="DXD84"/>
      <c r="DXE84"/>
      <c r="DXF84"/>
      <c r="DXG84"/>
      <c r="DXH84"/>
      <c r="DXI84"/>
      <c r="DXJ84"/>
      <c r="DXK84"/>
      <c r="DXL84"/>
      <c r="DXM84"/>
      <c r="DXN84"/>
      <c r="DXO84"/>
      <c r="DXP84"/>
      <c r="DXQ84"/>
      <c r="DXR84"/>
      <c r="DXS84"/>
      <c r="DXT84"/>
      <c r="DXU84"/>
      <c r="DXV84"/>
      <c r="DXW84"/>
      <c r="DXX84"/>
      <c r="DXY84"/>
      <c r="DXZ84"/>
      <c r="DYA84"/>
      <c r="DYB84"/>
      <c r="DYC84"/>
      <c r="DYD84"/>
      <c r="DYE84"/>
      <c r="DYF84"/>
      <c r="DYG84"/>
      <c r="DYH84"/>
      <c r="DYI84"/>
      <c r="DYJ84"/>
      <c r="DYK84"/>
      <c r="DYL84"/>
      <c r="DYM84"/>
      <c r="DYN84"/>
      <c r="DYO84"/>
      <c r="DYP84"/>
      <c r="DYQ84"/>
      <c r="DYR84"/>
      <c r="DYS84"/>
      <c r="DYT84"/>
      <c r="DYU84"/>
      <c r="DYV84"/>
      <c r="DYW84"/>
      <c r="DYX84"/>
      <c r="DYY84"/>
      <c r="DYZ84"/>
      <c r="DZA84"/>
      <c r="DZB84"/>
      <c r="DZC84"/>
      <c r="DZD84"/>
      <c r="DZE84"/>
      <c r="DZF84"/>
      <c r="DZG84"/>
      <c r="DZH84"/>
      <c r="DZI84"/>
      <c r="DZJ84"/>
      <c r="DZK84"/>
      <c r="DZL84"/>
      <c r="DZM84"/>
      <c r="DZN84"/>
      <c r="DZO84"/>
      <c r="DZP84"/>
      <c r="DZQ84"/>
      <c r="DZR84"/>
      <c r="DZS84"/>
      <c r="DZT84"/>
      <c r="DZU84"/>
      <c r="DZV84"/>
      <c r="DZW84"/>
      <c r="DZX84"/>
      <c r="DZY84"/>
      <c r="DZZ84"/>
      <c r="EAA84"/>
      <c r="EAB84"/>
      <c r="EAC84"/>
      <c r="EAD84"/>
      <c r="EAE84"/>
      <c r="EAF84"/>
      <c r="EAG84"/>
      <c r="EAH84"/>
      <c r="EAI84"/>
      <c r="EAJ84"/>
      <c r="EAK84"/>
      <c r="EAL84"/>
      <c r="EAM84"/>
      <c r="EAN84"/>
      <c r="EAO84"/>
      <c r="EAP84"/>
      <c r="EAQ84"/>
      <c r="EAR84"/>
      <c r="EAS84"/>
      <c r="EAT84"/>
      <c r="EAU84"/>
      <c r="EAV84"/>
      <c r="EAW84"/>
      <c r="EAX84"/>
      <c r="EAY84"/>
      <c r="EAZ84"/>
      <c r="EBA84"/>
      <c r="EBB84"/>
      <c r="EBC84"/>
      <c r="EBD84"/>
      <c r="EBE84"/>
      <c r="EBF84"/>
      <c r="EBG84"/>
      <c r="EBH84"/>
      <c r="EBI84"/>
      <c r="EBJ84"/>
      <c r="EBK84"/>
      <c r="EBL84"/>
      <c r="EBM84"/>
      <c r="EBN84"/>
      <c r="EBO84"/>
      <c r="EBP84"/>
      <c r="EBQ84"/>
      <c r="EBR84"/>
      <c r="EBS84"/>
      <c r="EBT84"/>
      <c r="EBU84"/>
      <c r="EBV84"/>
      <c r="EBW84"/>
      <c r="EBX84"/>
      <c r="EBY84"/>
      <c r="EBZ84"/>
      <c r="ECA84"/>
      <c r="ECB84"/>
      <c r="ECC84"/>
      <c r="ECD84"/>
      <c r="ECE84"/>
      <c r="ECF84"/>
      <c r="ECG84"/>
      <c r="ECH84"/>
      <c r="ECI84"/>
      <c r="ECJ84"/>
      <c r="ECK84"/>
      <c r="ECL84"/>
      <c r="ECM84"/>
      <c r="ECN84"/>
      <c r="ECO84"/>
      <c r="ECP84"/>
      <c r="ECQ84"/>
      <c r="ECR84"/>
      <c r="ECS84"/>
      <c r="ECT84"/>
      <c r="ECU84"/>
      <c r="ECV84"/>
      <c r="ECW84"/>
      <c r="ECX84"/>
      <c r="ECY84"/>
      <c r="ECZ84"/>
      <c r="EDA84"/>
      <c r="EDB84"/>
      <c r="EDC84"/>
      <c r="EDD84"/>
      <c r="EDE84"/>
      <c r="EDF84"/>
      <c r="EDG84"/>
      <c r="EDH84"/>
      <c r="EDI84"/>
      <c r="EDJ84"/>
      <c r="EDK84"/>
      <c r="EDL84"/>
      <c r="EDM84"/>
      <c r="EDN84"/>
      <c r="EDO84"/>
      <c r="EDP84"/>
      <c r="EDQ84"/>
      <c r="EDR84"/>
      <c r="EDS84"/>
      <c r="EDT84"/>
      <c r="EDU84"/>
      <c r="EDV84"/>
      <c r="EDW84"/>
      <c r="EDX84"/>
      <c r="EDY84"/>
      <c r="EDZ84"/>
      <c r="EEA84"/>
      <c r="EEB84"/>
      <c r="EEC84"/>
      <c r="EED84"/>
      <c r="EEE84"/>
      <c r="EEF84"/>
      <c r="EEG84"/>
      <c r="EEH84"/>
      <c r="EEI84"/>
      <c r="EEJ84"/>
      <c r="EEK84"/>
      <c r="EEL84"/>
      <c r="EEM84"/>
      <c r="EEN84"/>
      <c r="EEO84"/>
      <c r="EEP84"/>
      <c r="EEQ84"/>
      <c r="EER84"/>
      <c r="EES84"/>
      <c r="EET84"/>
      <c r="EEU84"/>
      <c r="EEV84"/>
      <c r="EEW84"/>
      <c r="EEX84"/>
      <c r="EEY84"/>
      <c r="EEZ84"/>
      <c r="EFA84"/>
      <c r="EFB84"/>
      <c r="EFC84"/>
      <c r="EFD84"/>
      <c r="EFE84"/>
      <c r="EFF84"/>
      <c r="EFG84"/>
      <c r="EFH84"/>
      <c r="EFI84"/>
      <c r="EFJ84"/>
      <c r="EFK84"/>
      <c r="EFL84"/>
      <c r="EFM84"/>
      <c r="EFN84"/>
      <c r="EFO84"/>
      <c r="EFP84"/>
      <c r="EFQ84"/>
      <c r="EFR84"/>
      <c r="EFS84"/>
      <c r="EFT84"/>
      <c r="EFU84"/>
      <c r="EFV84"/>
      <c r="EFW84"/>
      <c r="EFX84"/>
      <c r="EFY84"/>
      <c r="EFZ84"/>
      <c r="EGA84"/>
      <c r="EGB84"/>
      <c r="EGC84"/>
      <c r="EGD84"/>
      <c r="EGE84"/>
      <c r="EGF84"/>
      <c r="EGG84"/>
      <c r="EGH84"/>
      <c r="EGI84"/>
      <c r="EGJ84"/>
      <c r="EGK84"/>
      <c r="EGL84"/>
      <c r="EGM84"/>
      <c r="EGN84"/>
      <c r="EGO84"/>
      <c r="EGP84"/>
      <c r="EGQ84"/>
      <c r="EGR84"/>
      <c r="EGS84"/>
      <c r="EGT84"/>
      <c r="EGU84"/>
      <c r="EGV84"/>
      <c r="EGW84"/>
      <c r="EGX84"/>
      <c r="EGY84"/>
      <c r="EGZ84"/>
      <c r="EHA84"/>
      <c r="EHB84"/>
      <c r="EHC84"/>
      <c r="EHD84"/>
      <c r="EHE84"/>
      <c r="EHF84"/>
      <c r="EHG84"/>
      <c r="EHH84"/>
      <c r="EHI84"/>
      <c r="EHJ84"/>
      <c r="EHK84"/>
      <c r="EHL84"/>
      <c r="EHM84"/>
      <c r="EHN84"/>
      <c r="EHO84"/>
      <c r="EHP84"/>
      <c r="EHQ84"/>
      <c r="EHR84"/>
      <c r="EHS84"/>
      <c r="EHT84"/>
      <c r="EHU84"/>
      <c r="EHV84"/>
      <c r="EHW84"/>
      <c r="EHX84"/>
      <c r="EHY84"/>
      <c r="EHZ84"/>
      <c r="EIA84"/>
      <c r="EIB84"/>
      <c r="EIC84"/>
      <c r="EID84"/>
      <c r="EIE84"/>
      <c r="EIF84"/>
      <c r="EIG84"/>
      <c r="EIH84"/>
      <c r="EII84"/>
      <c r="EIJ84"/>
      <c r="EIK84"/>
      <c r="EIL84"/>
      <c r="EIM84"/>
      <c r="EIN84"/>
      <c r="EIO84"/>
      <c r="EIP84"/>
      <c r="EIQ84"/>
      <c r="EIR84"/>
      <c r="EIS84"/>
      <c r="EIT84"/>
      <c r="EIU84"/>
      <c r="EIV84"/>
      <c r="EIW84"/>
      <c r="EIX84"/>
      <c r="EIY84"/>
      <c r="EIZ84"/>
      <c r="EJA84"/>
      <c r="EJB84"/>
      <c r="EJC84"/>
      <c r="EJD84"/>
      <c r="EJE84"/>
      <c r="EJF84"/>
      <c r="EJG84"/>
      <c r="EJH84"/>
      <c r="EJI84"/>
      <c r="EJJ84"/>
      <c r="EJK84"/>
      <c r="EJL84"/>
      <c r="EJM84"/>
      <c r="EJN84"/>
      <c r="EJO84"/>
      <c r="EJP84"/>
      <c r="EJQ84"/>
      <c r="EJR84"/>
      <c r="EJS84"/>
      <c r="EJT84"/>
      <c r="EJU84"/>
      <c r="EJV84"/>
      <c r="EJW84"/>
      <c r="EJX84"/>
      <c r="EJY84"/>
      <c r="EJZ84"/>
      <c r="EKA84"/>
      <c r="EKB84"/>
      <c r="EKC84"/>
      <c r="EKD84"/>
      <c r="EKE84"/>
      <c r="EKF84"/>
      <c r="EKG84"/>
      <c r="EKH84"/>
      <c r="EKI84"/>
      <c r="EKJ84"/>
      <c r="EKK84"/>
      <c r="EKL84"/>
      <c r="EKM84"/>
      <c r="EKN84"/>
      <c r="EKO84"/>
      <c r="EKP84"/>
      <c r="EKQ84"/>
      <c r="EKR84"/>
      <c r="EKS84"/>
      <c r="EKT84"/>
      <c r="EKU84"/>
      <c r="EKV84"/>
      <c r="EKW84"/>
      <c r="EKX84"/>
      <c r="EKY84"/>
      <c r="EKZ84"/>
      <c r="ELA84"/>
      <c r="ELB84"/>
      <c r="ELC84"/>
      <c r="ELD84"/>
      <c r="ELE84"/>
      <c r="ELF84"/>
      <c r="ELG84"/>
      <c r="ELH84"/>
      <c r="ELI84"/>
      <c r="ELJ84"/>
      <c r="ELK84"/>
      <c r="ELL84"/>
      <c r="ELM84"/>
      <c r="ELN84"/>
      <c r="ELO84"/>
      <c r="ELP84"/>
      <c r="ELQ84"/>
      <c r="ELR84"/>
      <c r="ELS84"/>
      <c r="ELT84"/>
      <c r="ELU84"/>
      <c r="ELV84"/>
      <c r="ELW84"/>
      <c r="ELX84"/>
      <c r="ELY84"/>
      <c r="ELZ84"/>
      <c r="EMA84"/>
      <c r="EMB84"/>
      <c r="EMC84"/>
      <c r="EMD84"/>
      <c r="EME84"/>
      <c r="EMF84"/>
      <c r="EMG84"/>
      <c r="EMH84"/>
      <c r="EMI84"/>
      <c r="EMJ84"/>
      <c r="EMK84"/>
      <c r="EML84"/>
      <c r="EMM84"/>
      <c r="EMN84"/>
      <c r="EMO84"/>
      <c r="EMP84"/>
      <c r="EMQ84"/>
      <c r="EMR84"/>
      <c r="EMS84"/>
      <c r="EMT84"/>
      <c r="EMU84"/>
      <c r="EMV84"/>
      <c r="EMW84"/>
      <c r="EMX84"/>
      <c r="EMY84"/>
      <c r="EMZ84"/>
      <c r="ENA84"/>
      <c r="ENB84"/>
      <c r="ENC84"/>
      <c r="END84"/>
      <c r="ENE84"/>
      <c r="ENF84"/>
      <c r="ENG84"/>
      <c r="ENH84"/>
      <c r="ENI84"/>
      <c r="ENJ84"/>
      <c r="ENK84"/>
      <c r="ENL84"/>
      <c r="ENM84"/>
      <c r="ENN84"/>
      <c r="ENO84"/>
      <c r="ENP84"/>
      <c r="ENQ84"/>
      <c r="ENR84"/>
      <c r="ENS84"/>
      <c r="ENT84"/>
      <c r="ENU84"/>
      <c r="ENV84"/>
      <c r="ENW84"/>
      <c r="ENX84"/>
      <c r="ENY84"/>
      <c r="ENZ84"/>
      <c r="EOA84"/>
      <c r="EOB84"/>
      <c r="EOC84"/>
      <c r="EOD84"/>
      <c r="EOE84"/>
      <c r="EOF84"/>
      <c r="EOG84"/>
      <c r="EOH84"/>
      <c r="EOI84"/>
      <c r="EOJ84"/>
      <c r="EOK84"/>
      <c r="EOL84"/>
      <c r="EOM84"/>
      <c r="EON84"/>
      <c r="EOO84"/>
      <c r="EOP84"/>
      <c r="EOQ84"/>
      <c r="EOR84"/>
      <c r="EOS84"/>
      <c r="EOT84"/>
      <c r="EOU84"/>
      <c r="EOV84"/>
      <c r="EOW84"/>
      <c r="EOX84"/>
      <c r="EOY84"/>
      <c r="EOZ84"/>
      <c r="EPA84"/>
      <c r="EPB84"/>
      <c r="EPC84"/>
      <c r="EPD84"/>
      <c r="EPE84"/>
      <c r="EPF84"/>
      <c r="EPG84"/>
      <c r="EPH84"/>
      <c r="EPI84"/>
      <c r="EPJ84"/>
      <c r="EPK84"/>
      <c r="EPL84"/>
      <c r="EPM84"/>
      <c r="EPN84"/>
      <c r="EPO84"/>
      <c r="EPP84"/>
      <c r="EPQ84"/>
      <c r="EPR84"/>
      <c r="EPS84"/>
      <c r="EPT84"/>
      <c r="EPU84"/>
      <c r="EPV84"/>
      <c r="EPW84"/>
      <c r="EPX84"/>
      <c r="EPY84"/>
      <c r="EPZ84"/>
      <c r="EQA84"/>
      <c r="EQB84"/>
      <c r="EQC84"/>
      <c r="EQD84"/>
      <c r="EQE84"/>
      <c r="EQF84"/>
      <c r="EQG84"/>
      <c r="EQH84"/>
      <c r="EQI84"/>
      <c r="EQJ84"/>
      <c r="EQK84"/>
      <c r="EQL84"/>
      <c r="EQM84"/>
      <c r="EQN84"/>
      <c r="EQO84"/>
      <c r="EQP84"/>
      <c r="EQQ84"/>
      <c r="EQR84"/>
      <c r="EQS84"/>
      <c r="EQT84"/>
      <c r="EQU84"/>
      <c r="EQV84"/>
      <c r="EQW84"/>
      <c r="EQX84"/>
      <c r="EQY84"/>
      <c r="EQZ84"/>
      <c r="ERA84"/>
      <c r="ERB84"/>
      <c r="ERC84"/>
      <c r="ERD84"/>
      <c r="ERE84"/>
      <c r="ERF84"/>
      <c r="ERG84"/>
      <c r="ERH84"/>
      <c r="ERI84"/>
      <c r="ERJ84"/>
      <c r="ERK84"/>
      <c r="ERL84"/>
      <c r="ERM84"/>
      <c r="ERN84"/>
      <c r="ERO84"/>
      <c r="ERP84"/>
      <c r="ERQ84"/>
      <c r="ERR84"/>
      <c r="ERS84"/>
      <c r="ERT84"/>
      <c r="ERU84"/>
      <c r="ERV84"/>
      <c r="ERW84"/>
      <c r="ERX84"/>
      <c r="ERY84"/>
      <c r="ERZ84"/>
      <c r="ESA84"/>
      <c r="ESB84"/>
      <c r="ESC84"/>
      <c r="ESD84"/>
      <c r="ESE84"/>
      <c r="ESF84"/>
      <c r="ESG84"/>
      <c r="ESH84"/>
      <c r="ESI84"/>
      <c r="ESJ84"/>
      <c r="ESK84"/>
      <c r="ESL84"/>
      <c r="ESM84"/>
      <c r="ESN84"/>
      <c r="ESO84"/>
      <c r="ESP84"/>
      <c r="ESQ84"/>
      <c r="ESR84"/>
      <c r="ESS84"/>
      <c r="EST84"/>
      <c r="ESU84"/>
      <c r="ESV84"/>
      <c r="ESW84"/>
      <c r="ESX84"/>
      <c r="ESY84"/>
      <c r="ESZ84"/>
      <c r="ETA84"/>
      <c r="ETB84"/>
      <c r="ETC84"/>
      <c r="ETD84"/>
      <c r="ETE84"/>
      <c r="ETF84"/>
      <c r="ETG84"/>
      <c r="ETH84"/>
      <c r="ETI84"/>
      <c r="ETJ84"/>
      <c r="ETK84"/>
      <c r="ETL84"/>
      <c r="ETM84"/>
      <c r="ETN84"/>
      <c r="ETO84"/>
      <c r="ETP84"/>
      <c r="ETQ84"/>
      <c r="ETR84"/>
      <c r="ETS84"/>
      <c r="ETT84"/>
      <c r="ETU84"/>
      <c r="ETV84"/>
      <c r="ETW84"/>
      <c r="ETX84"/>
      <c r="ETY84"/>
      <c r="ETZ84"/>
      <c r="EUA84"/>
      <c r="EUB84"/>
      <c r="EUC84"/>
      <c r="EUD84"/>
      <c r="EUE84"/>
      <c r="EUF84"/>
      <c r="EUG84"/>
      <c r="EUH84"/>
      <c r="EUI84"/>
      <c r="EUJ84"/>
      <c r="EUK84"/>
      <c r="EUL84"/>
      <c r="EUM84"/>
      <c r="EUN84"/>
      <c r="EUO84"/>
      <c r="EUP84"/>
      <c r="EUQ84"/>
      <c r="EUR84"/>
      <c r="EUS84"/>
      <c r="EUT84"/>
      <c r="EUU84"/>
      <c r="EUV84"/>
      <c r="EUW84"/>
      <c r="EUX84"/>
      <c r="EUY84"/>
      <c r="EUZ84"/>
      <c r="EVA84"/>
      <c r="EVB84"/>
      <c r="EVC84"/>
      <c r="EVD84"/>
      <c r="EVE84"/>
      <c r="EVF84"/>
      <c r="EVG84"/>
      <c r="EVH84"/>
      <c r="EVI84"/>
      <c r="EVJ84"/>
      <c r="EVK84"/>
      <c r="EVL84"/>
      <c r="EVM84"/>
      <c r="EVN84"/>
      <c r="EVO84"/>
      <c r="EVP84"/>
      <c r="EVQ84"/>
      <c r="EVR84"/>
      <c r="EVS84"/>
      <c r="EVT84"/>
      <c r="EVU84"/>
      <c r="EVV84"/>
      <c r="EVW84"/>
      <c r="EVX84"/>
      <c r="EVY84"/>
      <c r="EVZ84"/>
      <c r="EWA84"/>
      <c r="EWB84"/>
      <c r="EWC84"/>
      <c r="EWD84"/>
      <c r="EWE84"/>
      <c r="EWF84"/>
      <c r="EWG84"/>
      <c r="EWH84"/>
      <c r="EWI84"/>
      <c r="EWJ84"/>
      <c r="EWK84"/>
      <c r="EWL84"/>
      <c r="EWM84"/>
      <c r="EWN84"/>
      <c r="EWO84"/>
      <c r="EWP84"/>
      <c r="EWQ84"/>
      <c r="EWR84"/>
      <c r="EWS84"/>
      <c r="EWT84"/>
      <c r="EWU84"/>
      <c r="EWV84"/>
      <c r="EWW84"/>
      <c r="EWX84"/>
      <c r="EWY84"/>
      <c r="EWZ84"/>
      <c r="EXA84"/>
      <c r="EXB84"/>
      <c r="EXC84"/>
      <c r="EXD84"/>
      <c r="EXE84"/>
      <c r="EXF84"/>
      <c r="EXG84"/>
      <c r="EXH84"/>
      <c r="EXI84"/>
      <c r="EXJ84"/>
      <c r="EXK84"/>
      <c r="EXL84"/>
      <c r="EXM84"/>
      <c r="EXN84"/>
      <c r="EXO84"/>
      <c r="EXP84"/>
      <c r="EXQ84"/>
      <c r="EXR84"/>
      <c r="EXS84"/>
      <c r="EXT84"/>
      <c r="EXU84"/>
      <c r="EXV84"/>
      <c r="EXW84"/>
      <c r="EXX84"/>
      <c r="EXY84"/>
      <c r="EXZ84"/>
      <c r="EYA84"/>
      <c r="EYB84"/>
      <c r="EYC84"/>
      <c r="EYD84"/>
      <c r="EYE84"/>
      <c r="EYF84"/>
      <c r="EYG84"/>
      <c r="EYH84"/>
      <c r="EYI84"/>
      <c r="EYJ84"/>
      <c r="EYK84"/>
      <c r="EYL84"/>
      <c r="EYM84"/>
      <c r="EYN84"/>
      <c r="EYO84"/>
      <c r="EYP84"/>
      <c r="EYQ84"/>
      <c r="EYR84"/>
      <c r="EYS84"/>
      <c r="EYT84"/>
      <c r="EYU84"/>
      <c r="EYV84"/>
      <c r="EYW84"/>
      <c r="EYX84"/>
      <c r="EYY84"/>
      <c r="EYZ84"/>
      <c r="EZA84"/>
      <c r="EZB84"/>
      <c r="EZC84"/>
      <c r="EZD84"/>
      <c r="EZE84"/>
      <c r="EZF84"/>
      <c r="EZG84"/>
      <c r="EZH84"/>
      <c r="EZI84"/>
      <c r="EZJ84"/>
      <c r="EZK84"/>
      <c r="EZL84"/>
      <c r="EZM84"/>
      <c r="EZN84"/>
      <c r="EZO84"/>
      <c r="EZP84"/>
      <c r="EZQ84"/>
      <c r="EZR84"/>
      <c r="EZS84"/>
      <c r="EZT84"/>
      <c r="EZU84"/>
      <c r="EZV84"/>
      <c r="EZW84"/>
      <c r="EZX84"/>
      <c r="EZY84"/>
      <c r="EZZ84"/>
      <c r="FAA84"/>
      <c r="FAB84"/>
      <c r="FAC84"/>
      <c r="FAD84"/>
      <c r="FAE84"/>
      <c r="FAF84"/>
      <c r="FAG84"/>
      <c r="FAH84"/>
      <c r="FAI84"/>
      <c r="FAJ84"/>
      <c r="FAK84"/>
      <c r="FAL84"/>
      <c r="FAM84"/>
      <c r="FAN84"/>
      <c r="FAO84"/>
      <c r="FAP84"/>
      <c r="FAQ84"/>
      <c r="FAR84"/>
      <c r="FAS84"/>
      <c r="FAT84"/>
      <c r="FAU84"/>
      <c r="FAV84"/>
      <c r="FAW84"/>
      <c r="FAX84"/>
      <c r="FAY84"/>
      <c r="FAZ84"/>
      <c r="FBA84"/>
      <c r="FBB84"/>
      <c r="FBC84"/>
      <c r="FBD84"/>
      <c r="FBE84"/>
      <c r="FBF84"/>
      <c r="FBG84"/>
      <c r="FBH84"/>
      <c r="FBI84"/>
      <c r="FBJ84"/>
      <c r="FBK84"/>
      <c r="FBL84"/>
      <c r="FBM84"/>
      <c r="FBN84"/>
      <c r="FBO84"/>
      <c r="FBP84"/>
      <c r="FBQ84"/>
      <c r="FBR84"/>
      <c r="FBS84"/>
      <c r="FBT84"/>
      <c r="FBU84"/>
      <c r="FBV84"/>
      <c r="FBW84"/>
      <c r="FBX84"/>
      <c r="FBY84"/>
      <c r="FBZ84"/>
      <c r="FCA84"/>
      <c r="FCB84"/>
      <c r="FCC84"/>
      <c r="FCD84"/>
      <c r="FCE84"/>
      <c r="FCF84"/>
      <c r="FCG84"/>
      <c r="FCH84"/>
      <c r="FCI84"/>
      <c r="FCJ84"/>
      <c r="FCK84"/>
      <c r="FCL84"/>
      <c r="FCM84"/>
      <c r="FCN84"/>
      <c r="FCO84"/>
      <c r="FCP84"/>
      <c r="FCQ84"/>
      <c r="FCR84"/>
      <c r="FCS84"/>
      <c r="FCT84"/>
      <c r="FCU84"/>
      <c r="FCV84"/>
      <c r="FCW84"/>
      <c r="FCX84"/>
      <c r="FCY84"/>
      <c r="FCZ84"/>
      <c r="FDA84"/>
      <c r="FDB84"/>
      <c r="FDC84"/>
      <c r="FDD84"/>
      <c r="FDE84"/>
      <c r="FDF84"/>
      <c r="FDG84"/>
      <c r="FDH84"/>
      <c r="FDI84"/>
      <c r="FDJ84"/>
      <c r="FDK84"/>
      <c r="FDL84"/>
      <c r="FDM84"/>
      <c r="FDN84"/>
      <c r="FDO84"/>
      <c r="FDP84"/>
      <c r="FDQ84"/>
      <c r="FDR84"/>
      <c r="FDS84"/>
      <c r="FDT84"/>
      <c r="FDU84"/>
      <c r="FDV84"/>
      <c r="FDW84"/>
      <c r="FDX84"/>
      <c r="FDY84"/>
      <c r="FDZ84"/>
      <c r="FEA84"/>
      <c r="FEB84"/>
      <c r="FEC84"/>
      <c r="FED84"/>
      <c r="FEE84"/>
      <c r="FEF84"/>
      <c r="FEG84"/>
      <c r="FEH84"/>
      <c r="FEI84"/>
      <c r="FEJ84"/>
      <c r="FEK84"/>
      <c r="FEL84"/>
      <c r="FEM84"/>
      <c r="FEN84"/>
      <c r="FEO84"/>
      <c r="FEP84"/>
      <c r="FEQ84"/>
      <c r="FER84"/>
      <c r="FES84"/>
      <c r="FET84"/>
      <c r="FEU84"/>
      <c r="FEV84"/>
      <c r="FEW84"/>
      <c r="FEX84"/>
      <c r="FEY84"/>
      <c r="FEZ84"/>
      <c r="FFA84"/>
      <c r="FFB84"/>
      <c r="FFC84"/>
      <c r="FFD84"/>
      <c r="FFE84"/>
      <c r="FFF84"/>
      <c r="FFG84"/>
      <c r="FFH84"/>
      <c r="FFI84"/>
      <c r="FFJ84"/>
      <c r="FFK84"/>
      <c r="FFL84"/>
      <c r="FFM84"/>
      <c r="FFN84"/>
      <c r="FFO84"/>
      <c r="FFP84"/>
      <c r="FFQ84"/>
      <c r="FFR84"/>
      <c r="FFS84"/>
      <c r="FFT84"/>
      <c r="FFU84"/>
      <c r="FFV84"/>
      <c r="FFW84"/>
      <c r="FFX84"/>
      <c r="FFY84"/>
      <c r="FFZ84"/>
      <c r="FGA84"/>
      <c r="FGB84"/>
      <c r="FGC84"/>
      <c r="FGD84"/>
      <c r="FGE84"/>
      <c r="FGF84"/>
      <c r="FGG84"/>
      <c r="FGH84"/>
      <c r="FGI84"/>
      <c r="FGJ84"/>
      <c r="FGK84"/>
      <c r="FGL84"/>
      <c r="FGM84"/>
      <c r="FGN84"/>
      <c r="FGO84"/>
      <c r="FGP84"/>
      <c r="FGQ84"/>
      <c r="FGR84"/>
      <c r="FGS84"/>
      <c r="FGT84"/>
      <c r="FGU84"/>
      <c r="FGV84"/>
      <c r="FGW84"/>
      <c r="FGX84"/>
      <c r="FGY84"/>
      <c r="FGZ84"/>
      <c r="FHA84"/>
      <c r="FHB84"/>
      <c r="FHC84"/>
      <c r="FHD84"/>
      <c r="FHE84"/>
      <c r="FHF84"/>
      <c r="FHG84"/>
      <c r="FHH84"/>
      <c r="FHI84"/>
      <c r="FHJ84"/>
      <c r="FHK84"/>
      <c r="FHL84"/>
      <c r="FHM84"/>
      <c r="FHN84"/>
      <c r="FHO84"/>
      <c r="FHP84"/>
      <c r="FHQ84"/>
      <c r="FHR84"/>
      <c r="FHS84"/>
      <c r="FHT84"/>
      <c r="FHU84"/>
      <c r="FHV84"/>
      <c r="FHW84"/>
      <c r="FHX84"/>
      <c r="FHY84"/>
      <c r="FHZ84"/>
      <c r="FIA84"/>
      <c r="FIB84"/>
      <c r="FIC84"/>
      <c r="FID84"/>
      <c r="FIE84"/>
      <c r="FIF84"/>
      <c r="FIG84"/>
      <c r="FIH84"/>
      <c r="FII84"/>
      <c r="FIJ84"/>
      <c r="FIK84"/>
      <c r="FIL84"/>
      <c r="FIM84"/>
      <c r="FIN84"/>
      <c r="FIO84"/>
      <c r="FIP84"/>
      <c r="FIQ84"/>
      <c r="FIR84"/>
      <c r="FIS84"/>
      <c r="FIT84"/>
      <c r="FIU84"/>
      <c r="FIV84"/>
      <c r="FIW84"/>
      <c r="FIX84"/>
      <c r="FIY84"/>
      <c r="FIZ84"/>
      <c r="FJA84"/>
      <c r="FJB84"/>
      <c r="FJC84"/>
      <c r="FJD84"/>
      <c r="FJE84"/>
      <c r="FJF84"/>
      <c r="FJG84"/>
      <c r="FJH84"/>
      <c r="FJI84"/>
      <c r="FJJ84"/>
      <c r="FJK84"/>
      <c r="FJL84"/>
      <c r="FJM84"/>
      <c r="FJN84"/>
      <c r="FJO84"/>
      <c r="FJP84"/>
      <c r="FJQ84"/>
      <c r="FJR84"/>
      <c r="FJS84"/>
      <c r="FJT84"/>
      <c r="FJU84"/>
      <c r="FJV84"/>
      <c r="FJW84"/>
      <c r="FJX84"/>
      <c r="FJY84"/>
      <c r="FJZ84"/>
      <c r="FKA84"/>
      <c r="FKB84"/>
      <c r="FKC84"/>
      <c r="FKD84"/>
      <c r="FKE84"/>
      <c r="FKF84"/>
      <c r="FKG84"/>
      <c r="FKH84"/>
      <c r="FKI84"/>
      <c r="FKJ84"/>
      <c r="FKK84"/>
      <c r="FKL84"/>
      <c r="FKM84"/>
      <c r="FKN84"/>
      <c r="FKO84"/>
      <c r="FKP84"/>
      <c r="FKQ84"/>
      <c r="FKR84"/>
      <c r="FKS84"/>
      <c r="FKT84"/>
      <c r="FKU84"/>
      <c r="FKV84"/>
      <c r="FKW84"/>
      <c r="FKX84"/>
      <c r="FKY84"/>
      <c r="FKZ84"/>
      <c r="FLA84"/>
      <c r="FLB84"/>
      <c r="FLC84"/>
      <c r="FLD84"/>
      <c r="FLE84"/>
      <c r="FLF84"/>
      <c r="FLG84"/>
      <c r="FLH84"/>
      <c r="FLI84"/>
      <c r="FLJ84"/>
      <c r="FLK84"/>
      <c r="FLL84"/>
      <c r="FLM84"/>
      <c r="FLN84"/>
      <c r="FLO84"/>
      <c r="FLP84"/>
      <c r="FLQ84"/>
      <c r="FLR84"/>
      <c r="FLS84"/>
      <c r="FLT84"/>
      <c r="FLU84"/>
      <c r="FLV84"/>
      <c r="FLW84"/>
      <c r="FLX84"/>
      <c r="FLY84"/>
      <c r="FLZ84"/>
      <c r="FMA84"/>
      <c r="FMB84"/>
      <c r="FMC84"/>
      <c r="FMD84"/>
      <c r="FME84"/>
      <c r="FMF84"/>
      <c r="FMG84"/>
      <c r="FMH84"/>
      <c r="FMI84"/>
      <c r="FMJ84"/>
      <c r="FMK84"/>
      <c r="FML84"/>
      <c r="FMM84"/>
      <c r="FMN84"/>
      <c r="FMO84"/>
      <c r="FMP84"/>
      <c r="FMQ84"/>
      <c r="FMR84"/>
      <c r="FMS84"/>
      <c r="FMT84"/>
      <c r="FMU84"/>
      <c r="FMV84"/>
      <c r="FMW84"/>
      <c r="FMX84"/>
      <c r="FMY84"/>
      <c r="FMZ84"/>
      <c r="FNA84"/>
      <c r="FNB84"/>
      <c r="FNC84"/>
      <c r="FND84"/>
      <c r="FNE84"/>
      <c r="FNF84"/>
      <c r="FNG84"/>
      <c r="FNH84"/>
      <c r="FNI84"/>
      <c r="FNJ84"/>
      <c r="FNK84"/>
      <c r="FNL84"/>
      <c r="FNM84"/>
      <c r="FNN84"/>
      <c r="FNO84"/>
      <c r="FNP84"/>
      <c r="FNQ84"/>
      <c r="FNR84"/>
      <c r="FNS84"/>
      <c r="FNT84"/>
      <c r="FNU84"/>
      <c r="FNV84"/>
      <c r="FNW84"/>
      <c r="FNX84"/>
      <c r="FNY84"/>
      <c r="FNZ84"/>
      <c r="FOA84"/>
      <c r="FOB84"/>
      <c r="FOC84"/>
      <c r="FOD84"/>
      <c r="FOE84"/>
      <c r="FOF84"/>
      <c r="FOG84"/>
      <c r="FOH84"/>
      <c r="FOI84"/>
      <c r="FOJ84"/>
      <c r="FOK84"/>
      <c r="FOL84"/>
      <c r="FOM84"/>
      <c r="FON84"/>
      <c r="FOO84"/>
      <c r="FOP84"/>
      <c r="FOQ84"/>
      <c r="FOR84"/>
      <c r="FOS84"/>
      <c r="FOT84"/>
      <c r="FOU84"/>
      <c r="FOV84"/>
      <c r="FOW84"/>
      <c r="FOX84"/>
      <c r="FOY84"/>
      <c r="FOZ84"/>
      <c r="FPA84"/>
      <c r="FPB84"/>
      <c r="FPC84"/>
      <c r="FPD84"/>
      <c r="FPE84"/>
      <c r="FPF84"/>
      <c r="FPG84"/>
      <c r="FPH84"/>
      <c r="FPI84"/>
      <c r="FPJ84"/>
      <c r="FPK84"/>
      <c r="FPL84"/>
      <c r="FPM84"/>
      <c r="FPN84"/>
      <c r="FPO84"/>
      <c r="FPP84"/>
      <c r="FPQ84"/>
      <c r="FPR84"/>
      <c r="FPS84"/>
      <c r="FPT84"/>
      <c r="FPU84"/>
      <c r="FPV84"/>
      <c r="FPW84"/>
      <c r="FPX84"/>
      <c r="FPY84"/>
      <c r="FPZ84"/>
      <c r="FQA84"/>
      <c r="FQB84"/>
      <c r="FQC84"/>
      <c r="FQD84"/>
      <c r="FQE84"/>
      <c r="FQF84"/>
      <c r="FQG84"/>
      <c r="FQH84"/>
      <c r="FQI84"/>
      <c r="FQJ84"/>
      <c r="FQK84"/>
      <c r="FQL84"/>
      <c r="FQM84"/>
      <c r="FQN84"/>
      <c r="FQO84"/>
      <c r="FQP84"/>
      <c r="FQQ84"/>
      <c r="FQR84"/>
      <c r="FQS84"/>
      <c r="FQT84"/>
      <c r="FQU84"/>
      <c r="FQV84"/>
      <c r="FQW84"/>
      <c r="FQX84"/>
      <c r="FQY84"/>
      <c r="FQZ84"/>
      <c r="FRA84"/>
      <c r="FRB84"/>
      <c r="FRC84"/>
      <c r="FRD84"/>
      <c r="FRE84"/>
      <c r="FRF84"/>
      <c r="FRG84"/>
      <c r="FRH84"/>
      <c r="FRI84"/>
      <c r="FRJ84"/>
      <c r="FRK84"/>
      <c r="FRL84"/>
      <c r="FRM84"/>
      <c r="FRN84"/>
      <c r="FRO84"/>
      <c r="FRP84"/>
      <c r="FRQ84"/>
      <c r="FRR84"/>
      <c r="FRS84"/>
      <c r="FRT84"/>
      <c r="FRU84"/>
      <c r="FRV84"/>
      <c r="FRW84"/>
      <c r="FRX84"/>
      <c r="FRY84"/>
      <c r="FRZ84"/>
      <c r="FSA84"/>
      <c r="FSB84"/>
      <c r="FSC84"/>
      <c r="FSD84"/>
      <c r="FSE84"/>
      <c r="FSF84"/>
      <c r="FSG84"/>
      <c r="FSH84"/>
      <c r="FSI84"/>
      <c r="FSJ84"/>
      <c r="FSK84"/>
      <c r="FSL84"/>
      <c r="FSM84"/>
      <c r="FSN84"/>
      <c r="FSO84"/>
      <c r="FSP84"/>
      <c r="FSQ84"/>
      <c r="FSR84"/>
      <c r="FSS84"/>
      <c r="FST84"/>
      <c r="FSU84"/>
      <c r="FSV84"/>
      <c r="FSW84"/>
      <c r="FSX84"/>
      <c r="FSY84"/>
      <c r="FSZ84"/>
      <c r="FTA84"/>
      <c r="FTB84"/>
      <c r="FTC84"/>
      <c r="FTD84"/>
      <c r="FTE84"/>
      <c r="FTF84"/>
      <c r="FTG84"/>
      <c r="FTH84"/>
      <c r="FTI84"/>
      <c r="FTJ84"/>
      <c r="FTK84"/>
      <c r="FTL84"/>
      <c r="FTM84"/>
      <c r="FTN84"/>
      <c r="FTO84"/>
      <c r="FTP84"/>
      <c r="FTQ84"/>
      <c r="FTR84"/>
      <c r="FTS84"/>
      <c r="FTT84"/>
      <c r="FTU84"/>
      <c r="FTV84"/>
      <c r="FTW84"/>
      <c r="FTX84"/>
      <c r="FTY84"/>
      <c r="FTZ84"/>
      <c r="FUA84"/>
      <c r="FUB84"/>
      <c r="FUC84"/>
      <c r="FUD84"/>
      <c r="FUE84"/>
      <c r="FUF84"/>
      <c r="FUG84"/>
      <c r="FUH84"/>
      <c r="FUI84"/>
      <c r="FUJ84"/>
      <c r="FUK84"/>
      <c r="FUL84"/>
      <c r="FUM84"/>
      <c r="FUN84"/>
      <c r="FUO84"/>
      <c r="FUP84"/>
      <c r="FUQ84"/>
      <c r="FUR84"/>
      <c r="FUS84"/>
      <c r="FUT84"/>
      <c r="FUU84"/>
      <c r="FUV84"/>
      <c r="FUW84"/>
      <c r="FUX84"/>
      <c r="FUY84"/>
      <c r="FUZ84"/>
      <c r="FVA84"/>
      <c r="FVB84"/>
      <c r="FVC84"/>
      <c r="FVD84"/>
      <c r="FVE84"/>
      <c r="FVF84"/>
      <c r="FVG84"/>
      <c r="FVH84"/>
      <c r="FVI84"/>
      <c r="FVJ84"/>
      <c r="FVK84"/>
      <c r="FVL84"/>
      <c r="FVM84"/>
      <c r="FVN84"/>
      <c r="FVO84"/>
      <c r="FVP84"/>
      <c r="FVQ84"/>
      <c r="FVR84"/>
      <c r="FVS84"/>
      <c r="FVT84"/>
      <c r="FVU84"/>
      <c r="FVV84"/>
      <c r="FVW84"/>
      <c r="FVX84"/>
      <c r="FVY84"/>
      <c r="FVZ84"/>
      <c r="FWA84"/>
      <c r="FWB84"/>
      <c r="FWC84"/>
      <c r="FWD84"/>
      <c r="FWE84"/>
      <c r="FWF84"/>
      <c r="FWG84"/>
      <c r="FWH84"/>
      <c r="FWI84"/>
      <c r="FWJ84"/>
      <c r="FWK84"/>
      <c r="FWL84"/>
      <c r="FWM84"/>
      <c r="FWN84"/>
      <c r="FWO84"/>
      <c r="FWP84"/>
      <c r="FWQ84"/>
      <c r="FWR84"/>
      <c r="FWS84"/>
      <c r="FWT84"/>
      <c r="FWU84"/>
      <c r="FWV84"/>
      <c r="FWW84"/>
      <c r="FWX84"/>
      <c r="FWY84"/>
      <c r="FWZ84"/>
      <c r="FXA84"/>
      <c r="FXB84"/>
      <c r="FXC84"/>
      <c r="FXD84"/>
      <c r="FXE84"/>
      <c r="FXF84"/>
      <c r="FXG84"/>
      <c r="FXH84"/>
      <c r="FXI84"/>
      <c r="FXJ84"/>
      <c r="FXK84"/>
      <c r="FXL84"/>
      <c r="FXM84"/>
      <c r="FXN84"/>
      <c r="FXO84"/>
      <c r="FXP84"/>
      <c r="FXQ84"/>
      <c r="FXR84"/>
      <c r="FXS84"/>
      <c r="FXT84"/>
      <c r="FXU84"/>
      <c r="FXV84"/>
      <c r="FXW84"/>
      <c r="FXX84"/>
      <c r="FXY84"/>
      <c r="FXZ84"/>
      <c r="FYA84"/>
      <c r="FYB84"/>
      <c r="FYC84"/>
      <c r="FYD84"/>
      <c r="FYE84"/>
      <c r="FYF84"/>
      <c r="FYG84"/>
      <c r="FYH84"/>
      <c r="FYI84"/>
      <c r="FYJ84"/>
      <c r="FYK84"/>
      <c r="FYL84"/>
      <c r="FYM84"/>
      <c r="FYN84"/>
      <c r="FYO84"/>
      <c r="FYP84"/>
      <c r="FYQ84"/>
      <c r="FYR84"/>
      <c r="FYS84"/>
      <c r="FYT84"/>
      <c r="FYU84"/>
      <c r="FYV84"/>
      <c r="FYW84"/>
      <c r="FYX84"/>
      <c r="FYY84"/>
      <c r="FYZ84"/>
      <c r="FZA84"/>
      <c r="FZB84"/>
      <c r="FZC84"/>
      <c r="FZD84"/>
      <c r="FZE84"/>
      <c r="FZF84"/>
      <c r="FZG84"/>
      <c r="FZH84"/>
      <c r="FZI84"/>
      <c r="FZJ84"/>
      <c r="FZK84"/>
      <c r="FZL84"/>
      <c r="FZM84"/>
      <c r="FZN84"/>
      <c r="FZO84"/>
      <c r="FZP84"/>
      <c r="FZQ84"/>
      <c r="FZR84"/>
      <c r="FZS84"/>
      <c r="FZT84"/>
      <c r="FZU84"/>
      <c r="FZV84"/>
      <c r="FZW84"/>
      <c r="FZX84"/>
      <c r="FZY84"/>
      <c r="FZZ84"/>
      <c r="GAA84"/>
      <c r="GAB84"/>
      <c r="GAC84"/>
      <c r="GAD84"/>
      <c r="GAE84"/>
      <c r="GAF84"/>
      <c r="GAG84"/>
      <c r="GAH84"/>
      <c r="GAI84"/>
      <c r="GAJ84"/>
      <c r="GAK84"/>
      <c r="GAL84"/>
      <c r="GAM84"/>
      <c r="GAN84"/>
      <c r="GAO84"/>
      <c r="GAP84"/>
      <c r="GAQ84"/>
      <c r="GAR84"/>
      <c r="GAS84"/>
      <c r="GAT84"/>
      <c r="GAU84"/>
      <c r="GAV84"/>
      <c r="GAW84"/>
      <c r="GAX84"/>
      <c r="GAY84"/>
      <c r="GAZ84"/>
      <c r="GBA84"/>
      <c r="GBB84"/>
      <c r="GBC84"/>
      <c r="GBD84"/>
      <c r="GBE84"/>
      <c r="GBF84"/>
      <c r="GBG84"/>
      <c r="GBH84"/>
      <c r="GBI84"/>
      <c r="GBJ84"/>
      <c r="GBK84"/>
      <c r="GBL84"/>
      <c r="GBM84"/>
      <c r="GBN84"/>
      <c r="GBO84"/>
      <c r="GBP84"/>
      <c r="GBQ84"/>
      <c r="GBR84"/>
      <c r="GBS84"/>
      <c r="GBT84"/>
      <c r="GBU84"/>
      <c r="GBV84"/>
      <c r="GBW84"/>
      <c r="GBX84"/>
      <c r="GBY84"/>
      <c r="GBZ84"/>
      <c r="GCA84"/>
      <c r="GCB84"/>
      <c r="GCC84"/>
      <c r="GCD84"/>
      <c r="GCE84"/>
      <c r="GCF84"/>
      <c r="GCG84"/>
      <c r="GCH84"/>
      <c r="GCI84"/>
      <c r="GCJ84"/>
      <c r="GCK84"/>
      <c r="GCL84"/>
      <c r="GCM84"/>
      <c r="GCN84"/>
      <c r="GCO84"/>
      <c r="GCP84"/>
      <c r="GCQ84"/>
      <c r="GCR84"/>
      <c r="GCS84"/>
      <c r="GCT84"/>
      <c r="GCU84"/>
      <c r="GCV84"/>
      <c r="GCW84"/>
      <c r="GCX84"/>
      <c r="GCY84"/>
      <c r="GCZ84"/>
      <c r="GDA84"/>
      <c r="GDB84"/>
      <c r="GDC84"/>
      <c r="GDD84"/>
      <c r="GDE84"/>
      <c r="GDF84"/>
      <c r="GDG84"/>
      <c r="GDH84"/>
      <c r="GDI84"/>
      <c r="GDJ84"/>
      <c r="GDK84"/>
      <c r="GDL84"/>
      <c r="GDM84"/>
      <c r="GDN84"/>
      <c r="GDO84"/>
      <c r="GDP84"/>
      <c r="GDQ84"/>
      <c r="GDR84"/>
      <c r="GDS84"/>
      <c r="GDT84"/>
      <c r="GDU84"/>
      <c r="GDV84"/>
      <c r="GDW84"/>
      <c r="GDX84"/>
      <c r="GDY84"/>
      <c r="GDZ84"/>
      <c r="GEA84"/>
      <c r="GEB84"/>
      <c r="GEC84"/>
      <c r="GED84"/>
      <c r="GEE84"/>
      <c r="GEF84"/>
      <c r="GEG84"/>
      <c r="GEH84"/>
      <c r="GEI84"/>
      <c r="GEJ84"/>
      <c r="GEK84"/>
      <c r="GEL84"/>
      <c r="GEM84"/>
      <c r="GEN84"/>
      <c r="GEO84"/>
      <c r="GEP84"/>
      <c r="GEQ84"/>
      <c r="GER84"/>
      <c r="GES84"/>
      <c r="GET84"/>
      <c r="GEU84"/>
      <c r="GEV84"/>
      <c r="GEW84"/>
      <c r="GEX84"/>
      <c r="GEY84"/>
      <c r="GEZ84"/>
      <c r="GFA84"/>
      <c r="GFB84"/>
      <c r="GFC84"/>
      <c r="GFD84"/>
      <c r="GFE84"/>
      <c r="GFF84"/>
      <c r="GFG84"/>
      <c r="GFH84"/>
      <c r="GFI84"/>
      <c r="GFJ84"/>
      <c r="GFK84"/>
      <c r="GFL84"/>
      <c r="GFM84"/>
      <c r="GFN84"/>
      <c r="GFO84"/>
      <c r="GFP84"/>
      <c r="GFQ84"/>
      <c r="GFR84"/>
      <c r="GFS84"/>
      <c r="GFT84"/>
      <c r="GFU84"/>
      <c r="GFV84"/>
      <c r="GFW84"/>
      <c r="GFX84"/>
      <c r="GFY84"/>
      <c r="GFZ84"/>
      <c r="GGA84"/>
      <c r="GGB84"/>
      <c r="GGC84"/>
      <c r="GGD84"/>
      <c r="GGE84"/>
      <c r="GGF84"/>
      <c r="GGG84"/>
      <c r="GGH84"/>
      <c r="GGI84"/>
      <c r="GGJ84"/>
      <c r="GGK84"/>
      <c r="GGL84"/>
      <c r="GGM84"/>
      <c r="GGN84"/>
      <c r="GGO84"/>
      <c r="GGP84"/>
      <c r="GGQ84"/>
      <c r="GGR84"/>
      <c r="GGS84"/>
      <c r="GGT84"/>
      <c r="GGU84"/>
      <c r="GGV84"/>
      <c r="GGW84"/>
      <c r="GGX84"/>
      <c r="GGY84"/>
      <c r="GGZ84"/>
      <c r="GHA84"/>
      <c r="GHB84"/>
      <c r="GHC84"/>
      <c r="GHD84"/>
      <c r="GHE84"/>
      <c r="GHF84"/>
      <c r="GHG84"/>
      <c r="GHH84"/>
      <c r="GHI84"/>
      <c r="GHJ84"/>
      <c r="GHK84"/>
      <c r="GHL84"/>
      <c r="GHM84"/>
      <c r="GHN84"/>
      <c r="GHO84"/>
      <c r="GHP84"/>
      <c r="GHQ84"/>
      <c r="GHR84"/>
      <c r="GHS84"/>
      <c r="GHT84"/>
      <c r="GHU84"/>
      <c r="GHV84"/>
      <c r="GHW84"/>
      <c r="GHX84"/>
      <c r="GHY84"/>
      <c r="GHZ84"/>
      <c r="GIA84"/>
      <c r="GIB84"/>
      <c r="GIC84"/>
      <c r="GID84"/>
      <c r="GIE84"/>
      <c r="GIF84"/>
      <c r="GIG84"/>
      <c r="GIH84"/>
      <c r="GII84"/>
      <c r="GIJ84"/>
      <c r="GIK84"/>
      <c r="GIL84"/>
      <c r="GIM84"/>
      <c r="GIN84"/>
      <c r="GIO84"/>
      <c r="GIP84"/>
      <c r="GIQ84"/>
      <c r="GIR84"/>
      <c r="GIS84"/>
      <c r="GIT84"/>
      <c r="GIU84"/>
      <c r="GIV84"/>
      <c r="GIW84"/>
      <c r="GIX84"/>
      <c r="GIY84"/>
      <c r="GIZ84"/>
      <c r="GJA84"/>
      <c r="GJB84"/>
      <c r="GJC84"/>
      <c r="GJD84"/>
      <c r="GJE84"/>
      <c r="GJF84"/>
      <c r="GJG84"/>
      <c r="GJH84"/>
      <c r="GJI84"/>
      <c r="GJJ84"/>
      <c r="GJK84"/>
      <c r="GJL84"/>
      <c r="GJM84"/>
      <c r="GJN84"/>
      <c r="GJO84"/>
      <c r="GJP84"/>
      <c r="GJQ84"/>
      <c r="GJR84"/>
      <c r="GJS84"/>
      <c r="GJT84"/>
      <c r="GJU84"/>
      <c r="GJV84"/>
      <c r="GJW84"/>
      <c r="GJX84"/>
      <c r="GJY84"/>
      <c r="GJZ84"/>
      <c r="GKA84"/>
      <c r="GKB84"/>
      <c r="GKC84"/>
      <c r="GKD84"/>
      <c r="GKE84"/>
      <c r="GKF84"/>
      <c r="GKG84"/>
      <c r="GKH84"/>
      <c r="GKI84"/>
      <c r="GKJ84"/>
      <c r="GKK84"/>
      <c r="GKL84"/>
      <c r="GKM84"/>
      <c r="GKN84"/>
      <c r="GKO84"/>
      <c r="GKP84"/>
      <c r="GKQ84"/>
      <c r="GKR84"/>
      <c r="GKS84"/>
      <c r="GKT84"/>
      <c r="GKU84"/>
      <c r="GKV84"/>
      <c r="GKW84"/>
      <c r="GKX84"/>
      <c r="GKY84"/>
      <c r="GKZ84"/>
      <c r="GLA84"/>
      <c r="GLB84"/>
      <c r="GLC84"/>
      <c r="GLD84"/>
      <c r="GLE84"/>
      <c r="GLF84"/>
      <c r="GLG84"/>
      <c r="GLH84"/>
      <c r="GLI84"/>
      <c r="GLJ84"/>
      <c r="GLK84"/>
      <c r="GLL84"/>
      <c r="GLM84"/>
      <c r="GLN84"/>
      <c r="GLO84"/>
      <c r="GLP84"/>
      <c r="GLQ84"/>
      <c r="GLR84"/>
      <c r="GLS84"/>
      <c r="GLT84"/>
      <c r="GLU84"/>
      <c r="GLV84"/>
      <c r="GLW84"/>
      <c r="GLX84"/>
      <c r="GLY84"/>
      <c r="GLZ84"/>
      <c r="GMA84"/>
      <c r="GMB84"/>
      <c r="GMC84"/>
      <c r="GMD84"/>
      <c r="GME84"/>
      <c r="GMF84"/>
      <c r="GMG84"/>
      <c r="GMH84"/>
      <c r="GMI84"/>
      <c r="GMJ84"/>
      <c r="GMK84"/>
      <c r="GML84"/>
      <c r="GMM84"/>
      <c r="GMN84"/>
      <c r="GMO84"/>
      <c r="GMP84"/>
      <c r="GMQ84"/>
      <c r="GMR84"/>
      <c r="GMS84"/>
      <c r="GMT84"/>
      <c r="GMU84"/>
      <c r="GMV84"/>
      <c r="GMW84"/>
      <c r="GMX84"/>
      <c r="GMY84"/>
      <c r="GMZ84"/>
      <c r="GNA84"/>
      <c r="GNB84"/>
      <c r="GNC84"/>
      <c r="GND84"/>
      <c r="GNE84"/>
      <c r="GNF84"/>
      <c r="GNG84"/>
      <c r="GNH84"/>
      <c r="GNI84"/>
      <c r="GNJ84"/>
      <c r="GNK84"/>
      <c r="GNL84"/>
      <c r="GNM84"/>
      <c r="GNN84"/>
      <c r="GNO84"/>
      <c r="GNP84"/>
      <c r="GNQ84"/>
      <c r="GNR84"/>
      <c r="GNS84"/>
      <c r="GNT84"/>
      <c r="GNU84"/>
      <c r="GNV84"/>
      <c r="GNW84"/>
      <c r="GNX84"/>
      <c r="GNY84"/>
      <c r="GNZ84"/>
      <c r="GOA84"/>
      <c r="GOB84"/>
      <c r="GOC84"/>
      <c r="GOD84"/>
      <c r="GOE84"/>
      <c r="GOF84"/>
      <c r="GOG84"/>
      <c r="GOH84"/>
      <c r="GOI84"/>
      <c r="GOJ84"/>
      <c r="GOK84"/>
      <c r="GOL84"/>
      <c r="GOM84"/>
      <c r="GON84"/>
      <c r="GOO84"/>
      <c r="GOP84"/>
      <c r="GOQ84"/>
      <c r="GOR84"/>
      <c r="GOS84"/>
      <c r="GOT84"/>
      <c r="GOU84"/>
      <c r="GOV84"/>
      <c r="GOW84"/>
      <c r="GOX84"/>
      <c r="GOY84"/>
      <c r="GOZ84"/>
      <c r="GPA84"/>
      <c r="GPB84"/>
      <c r="GPC84"/>
      <c r="GPD84"/>
      <c r="GPE84"/>
      <c r="GPF84"/>
      <c r="GPG84"/>
      <c r="GPH84"/>
      <c r="GPI84"/>
      <c r="GPJ84"/>
      <c r="GPK84"/>
      <c r="GPL84"/>
      <c r="GPM84"/>
      <c r="GPN84"/>
      <c r="GPO84"/>
      <c r="GPP84"/>
      <c r="GPQ84"/>
      <c r="GPR84"/>
      <c r="GPS84"/>
      <c r="GPT84"/>
      <c r="GPU84"/>
      <c r="GPV84"/>
      <c r="GPW84"/>
      <c r="GPX84"/>
      <c r="GPY84"/>
      <c r="GPZ84"/>
      <c r="GQA84"/>
      <c r="GQB84"/>
      <c r="GQC84"/>
      <c r="GQD84"/>
      <c r="GQE84"/>
      <c r="GQF84"/>
      <c r="GQG84"/>
      <c r="GQH84"/>
      <c r="GQI84"/>
      <c r="GQJ84"/>
      <c r="GQK84"/>
      <c r="GQL84"/>
      <c r="GQM84"/>
      <c r="GQN84"/>
      <c r="GQO84"/>
      <c r="GQP84"/>
      <c r="GQQ84"/>
      <c r="GQR84"/>
      <c r="GQS84"/>
      <c r="GQT84"/>
      <c r="GQU84"/>
      <c r="GQV84"/>
      <c r="GQW84"/>
      <c r="GQX84"/>
      <c r="GQY84"/>
      <c r="GQZ84"/>
      <c r="GRA84"/>
      <c r="GRB84"/>
      <c r="GRC84"/>
      <c r="GRD84"/>
      <c r="GRE84"/>
      <c r="GRF84"/>
      <c r="GRG84"/>
      <c r="GRH84"/>
      <c r="GRI84"/>
      <c r="GRJ84"/>
      <c r="GRK84"/>
      <c r="GRL84"/>
      <c r="GRM84"/>
      <c r="GRN84"/>
      <c r="GRO84"/>
      <c r="GRP84"/>
      <c r="GRQ84"/>
      <c r="GRR84"/>
      <c r="GRS84"/>
      <c r="GRT84"/>
      <c r="GRU84"/>
      <c r="GRV84"/>
      <c r="GRW84"/>
      <c r="GRX84"/>
      <c r="GRY84"/>
      <c r="GRZ84"/>
      <c r="GSA84"/>
      <c r="GSB84"/>
      <c r="GSC84"/>
      <c r="GSD84"/>
      <c r="GSE84"/>
      <c r="GSF84"/>
      <c r="GSG84"/>
      <c r="GSH84"/>
      <c r="GSI84"/>
      <c r="GSJ84"/>
      <c r="GSK84"/>
      <c r="GSL84"/>
      <c r="GSM84"/>
      <c r="GSN84"/>
      <c r="GSO84"/>
      <c r="GSP84"/>
      <c r="GSQ84"/>
      <c r="GSR84"/>
      <c r="GSS84"/>
      <c r="GST84"/>
      <c r="GSU84"/>
      <c r="GSV84"/>
      <c r="GSW84"/>
      <c r="GSX84"/>
      <c r="GSY84"/>
      <c r="GSZ84"/>
      <c r="GTA84"/>
      <c r="GTB84"/>
      <c r="GTC84"/>
      <c r="GTD84"/>
      <c r="GTE84"/>
      <c r="GTF84"/>
      <c r="GTG84"/>
      <c r="GTH84"/>
      <c r="GTI84"/>
      <c r="GTJ84"/>
      <c r="GTK84"/>
      <c r="GTL84"/>
      <c r="GTM84"/>
      <c r="GTN84"/>
      <c r="GTO84"/>
      <c r="GTP84"/>
      <c r="GTQ84"/>
      <c r="GTR84"/>
      <c r="GTS84"/>
      <c r="GTT84"/>
      <c r="GTU84"/>
      <c r="GTV84"/>
      <c r="GTW84"/>
      <c r="GTX84"/>
      <c r="GTY84"/>
      <c r="GTZ84"/>
      <c r="GUA84"/>
      <c r="GUB84"/>
      <c r="GUC84"/>
      <c r="GUD84"/>
      <c r="GUE84"/>
      <c r="GUF84"/>
      <c r="GUG84"/>
      <c r="GUH84"/>
      <c r="GUI84"/>
      <c r="GUJ84"/>
      <c r="GUK84"/>
      <c r="GUL84"/>
      <c r="GUM84"/>
      <c r="GUN84"/>
      <c r="GUO84"/>
      <c r="GUP84"/>
      <c r="GUQ84"/>
      <c r="GUR84"/>
      <c r="GUS84"/>
      <c r="GUT84"/>
      <c r="GUU84"/>
      <c r="GUV84"/>
      <c r="GUW84"/>
      <c r="GUX84"/>
      <c r="GUY84"/>
      <c r="GUZ84"/>
      <c r="GVA84"/>
      <c r="GVB84"/>
      <c r="GVC84"/>
      <c r="GVD84"/>
      <c r="GVE84"/>
      <c r="GVF84"/>
      <c r="GVG84"/>
      <c r="GVH84"/>
      <c r="GVI84"/>
      <c r="GVJ84"/>
      <c r="GVK84"/>
      <c r="GVL84"/>
      <c r="GVM84"/>
      <c r="GVN84"/>
      <c r="GVO84"/>
      <c r="GVP84"/>
      <c r="GVQ84"/>
      <c r="GVR84"/>
      <c r="GVS84"/>
      <c r="GVT84"/>
      <c r="GVU84"/>
      <c r="GVV84"/>
      <c r="GVW84"/>
      <c r="GVX84"/>
      <c r="GVY84"/>
      <c r="GVZ84"/>
      <c r="GWA84"/>
      <c r="GWB84"/>
      <c r="GWC84"/>
      <c r="GWD84"/>
      <c r="GWE84"/>
      <c r="GWF84"/>
      <c r="GWG84"/>
      <c r="GWH84"/>
      <c r="GWI84"/>
      <c r="GWJ84"/>
      <c r="GWK84"/>
      <c r="GWL84"/>
      <c r="GWM84"/>
      <c r="GWN84"/>
      <c r="GWO84"/>
      <c r="GWP84"/>
      <c r="GWQ84"/>
      <c r="GWR84"/>
      <c r="GWS84"/>
      <c r="GWT84"/>
      <c r="GWU84"/>
      <c r="GWV84"/>
      <c r="GWW84"/>
      <c r="GWX84"/>
      <c r="GWY84"/>
      <c r="GWZ84"/>
      <c r="GXA84"/>
      <c r="GXB84"/>
      <c r="GXC84"/>
      <c r="GXD84"/>
      <c r="GXE84"/>
      <c r="GXF84"/>
      <c r="GXG84"/>
      <c r="GXH84"/>
      <c r="GXI84"/>
      <c r="GXJ84"/>
      <c r="GXK84"/>
      <c r="GXL84"/>
      <c r="GXM84"/>
      <c r="GXN84"/>
      <c r="GXO84"/>
      <c r="GXP84"/>
      <c r="GXQ84"/>
      <c r="GXR84"/>
      <c r="GXS84"/>
      <c r="GXT84"/>
      <c r="GXU84"/>
      <c r="GXV84"/>
      <c r="GXW84"/>
      <c r="GXX84"/>
      <c r="GXY84"/>
      <c r="GXZ84"/>
      <c r="GYA84"/>
      <c r="GYB84"/>
      <c r="GYC84"/>
      <c r="GYD84"/>
      <c r="GYE84"/>
      <c r="GYF84"/>
      <c r="GYG84"/>
      <c r="GYH84"/>
      <c r="GYI84"/>
      <c r="GYJ84"/>
      <c r="GYK84"/>
      <c r="GYL84"/>
      <c r="GYM84"/>
      <c r="GYN84"/>
      <c r="GYO84"/>
      <c r="GYP84"/>
      <c r="GYQ84"/>
      <c r="GYR84"/>
      <c r="GYS84"/>
      <c r="GYT84"/>
      <c r="GYU84"/>
      <c r="GYV84"/>
      <c r="GYW84"/>
      <c r="GYX84"/>
      <c r="GYY84"/>
      <c r="GYZ84"/>
      <c r="GZA84"/>
      <c r="GZB84"/>
      <c r="GZC84"/>
      <c r="GZD84"/>
      <c r="GZE84"/>
      <c r="GZF84"/>
      <c r="GZG84"/>
      <c r="GZH84"/>
      <c r="GZI84"/>
      <c r="GZJ84"/>
      <c r="GZK84"/>
      <c r="GZL84"/>
      <c r="GZM84"/>
      <c r="GZN84"/>
      <c r="GZO84"/>
      <c r="GZP84"/>
      <c r="GZQ84"/>
      <c r="GZR84"/>
      <c r="GZS84"/>
      <c r="GZT84"/>
      <c r="GZU84"/>
      <c r="GZV84"/>
      <c r="GZW84"/>
      <c r="GZX84"/>
      <c r="GZY84"/>
      <c r="GZZ84"/>
      <c r="HAA84"/>
      <c r="HAB84"/>
      <c r="HAC84"/>
      <c r="HAD84"/>
      <c r="HAE84"/>
      <c r="HAF84"/>
      <c r="HAG84"/>
      <c r="HAH84"/>
      <c r="HAI84"/>
      <c r="HAJ84"/>
      <c r="HAK84"/>
      <c r="HAL84"/>
      <c r="HAM84"/>
      <c r="HAN84"/>
      <c r="HAO84"/>
      <c r="HAP84"/>
      <c r="HAQ84"/>
      <c r="HAR84"/>
      <c r="HAS84"/>
      <c r="HAT84"/>
      <c r="HAU84"/>
      <c r="HAV84"/>
      <c r="HAW84"/>
      <c r="HAX84"/>
      <c r="HAY84"/>
      <c r="HAZ84"/>
      <c r="HBA84"/>
      <c r="HBB84"/>
      <c r="HBC84"/>
      <c r="HBD84"/>
      <c r="HBE84"/>
      <c r="HBF84"/>
      <c r="HBG84"/>
      <c r="HBH84"/>
      <c r="HBI84"/>
      <c r="HBJ84"/>
      <c r="HBK84"/>
      <c r="HBL84"/>
      <c r="HBM84"/>
      <c r="HBN84"/>
      <c r="HBO84"/>
      <c r="HBP84"/>
      <c r="HBQ84"/>
      <c r="HBR84"/>
      <c r="HBS84"/>
      <c r="HBT84"/>
      <c r="HBU84"/>
      <c r="HBV84"/>
      <c r="HBW84"/>
      <c r="HBX84"/>
      <c r="HBY84"/>
      <c r="HBZ84"/>
      <c r="HCA84"/>
      <c r="HCB84"/>
      <c r="HCC84"/>
      <c r="HCD84"/>
      <c r="HCE84"/>
      <c r="HCF84"/>
      <c r="HCG84"/>
      <c r="HCH84"/>
      <c r="HCI84"/>
      <c r="HCJ84"/>
      <c r="HCK84"/>
      <c r="HCL84"/>
      <c r="HCM84"/>
      <c r="HCN84"/>
      <c r="HCO84"/>
      <c r="HCP84"/>
      <c r="HCQ84"/>
      <c r="HCR84"/>
      <c r="HCS84"/>
      <c r="HCT84"/>
      <c r="HCU84"/>
      <c r="HCV84"/>
      <c r="HCW84"/>
      <c r="HCX84"/>
      <c r="HCY84"/>
      <c r="HCZ84"/>
      <c r="HDA84"/>
      <c r="HDB84"/>
      <c r="HDC84"/>
      <c r="HDD84"/>
      <c r="HDE84"/>
      <c r="HDF84"/>
      <c r="HDG84"/>
      <c r="HDH84"/>
      <c r="HDI84"/>
      <c r="HDJ84"/>
      <c r="HDK84"/>
      <c r="HDL84"/>
      <c r="HDM84"/>
      <c r="HDN84"/>
      <c r="HDO84"/>
      <c r="HDP84"/>
      <c r="HDQ84"/>
      <c r="HDR84"/>
      <c r="HDS84"/>
      <c r="HDT84"/>
      <c r="HDU84"/>
      <c r="HDV84"/>
      <c r="HDW84"/>
      <c r="HDX84"/>
      <c r="HDY84"/>
      <c r="HDZ84"/>
      <c r="HEA84"/>
      <c r="HEB84"/>
      <c r="HEC84"/>
      <c r="HED84"/>
      <c r="HEE84"/>
      <c r="HEF84"/>
      <c r="HEG84"/>
      <c r="HEH84"/>
      <c r="HEI84"/>
      <c r="HEJ84"/>
      <c r="HEK84"/>
      <c r="HEL84"/>
      <c r="HEM84"/>
      <c r="HEN84"/>
      <c r="HEO84"/>
      <c r="HEP84"/>
      <c r="HEQ84"/>
      <c r="HER84"/>
      <c r="HES84"/>
      <c r="HET84"/>
      <c r="HEU84"/>
      <c r="HEV84"/>
      <c r="HEW84"/>
      <c r="HEX84"/>
      <c r="HEY84"/>
      <c r="HEZ84"/>
      <c r="HFA84"/>
      <c r="HFB84"/>
      <c r="HFC84"/>
      <c r="HFD84"/>
      <c r="HFE84"/>
      <c r="HFF84"/>
      <c r="HFG84"/>
      <c r="HFH84"/>
      <c r="HFI84"/>
      <c r="HFJ84"/>
      <c r="HFK84"/>
      <c r="HFL84"/>
      <c r="HFM84"/>
      <c r="HFN84"/>
      <c r="HFO84"/>
      <c r="HFP84"/>
      <c r="HFQ84"/>
      <c r="HFR84"/>
      <c r="HFS84"/>
      <c r="HFT84"/>
      <c r="HFU84"/>
      <c r="HFV84"/>
      <c r="HFW84"/>
      <c r="HFX84"/>
      <c r="HFY84"/>
      <c r="HFZ84"/>
      <c r="HGA84"/>
      <c r="HGB84"/>
      <c r="HGC84"/>
      <c r="HGD84"/>
      <c r="HGE84"/>
      <c r="HGF84"/>
      <c r="HGG84"/>
      <c r="HGH84"/>
      <c r="HGI84"/>
      <c r="HGJ84"/>
      <c r="HGK84"/>
      <c r="HGL84"/>
      <c r="HGM84"/>
      <c r="HGN84"/>
      <c r="HGO84"/>
      <c r="HGP84"/>
      <c r="HGQ84"/>
      <c r="HGR84"/>
      <c r="HGS84"/>
      <c r="HGT84"/>
      <c r="HGU84"/>
      <c r="HGV84"/>
      <c r="HGW84"/>
      <c r="HGX84"/>
      <c r="HGY84"/>
      <c r="HGZ84"/>
      <c r="HHA84"/>
      <c r="HHB84"/>
      <c r="HHC84"/>
      <c r="HHD84"/>
      <c r="HHE84"/>
      <c r="HHF84"/>
      <c r="HHG84"/>
      <c r="HHH84"/>
      <c r="HHI84"/>
      <c r="HHJ84"/>
      <c r="HHK84"/>
      <c r="HHL84"/>
      <c r="HHM84"/>
      <c r="HHN84"/>
      <c r="HHO84"/>
      <c r="HHP84"/>
      <c r="HHQ84"/>
      <c r="HHR84"/>
      <c r="HHS84"/>
      <c r="HHT84"/>
      <c r="HHU84"/>
      <c r="HHV84"/>
      <c r="HHW84"/>
      <c r="HHX84"/>
      <c r="HHY84"/>
      <c r="HHZ84"/>
      <c r="HIA84"/>
      <c r="HIB84"/>
      <c r="HIC84"/>
      <c r="HID84"/>
      <c r="HIE84"/>
      <c r="HIF84"/>
      <c r="HIG84"/>
      <c r="HIH84"/>
      <c r="HII84"/>
      <c r="HIJ84"/>
      <c r="HIK84"/>
      <c r="HIL84"/>
      <c r="HIM84"/>
      <c r="HIN84"/>
      <c r="HIO84"/>
      <c r="HIP84"/>
      <c r="HIQ84"/>
      <c r="HIR84"/>
      <c r="HIS84"/>
      <c r="HIT84"/>
      <c r="HIU84"/>
      <c r="HIV84"/>
      <c r="HIW84"/>
      <c r="HIX84"/>
      <c r="HIY84"/>
      <c r="HIZ84"/>
      <c r="HJA84"/>
      <c r="HJB84"/>
      <c r="HJC84"/>
      <c r="HJD84"/>
      <c r="HJE84"/>
      <c r="HJF84"/>
      <c r="HJG84"/>
      <c r="HJH84"/>
      <c r="HJI84"/>
      <c r="HJJ84"/>
      <c r="HJK84"/>
      <c r="HJL84"/>
      <c r="HJM84"/>
      <c r="HJN84"/>
      <c r="HJO84"/>
      <c r="HJP84"/>
      <c r="HJQ84"/>
      <c r="HJR84"/>
      <c r="HJS84"/>
      <c r="HJT84"/>
      <c r="HJU84"/>
      <c r="HJV84"/>
      <c r="HJW84"/>
      <c r="HJX84"/>
      <c r="HJY84"/>
      <c r="HJZ84"/>
      <c r="HKA84"/>
      <c r="HKB84"/>
      <c r="HKC84"/>
      <c r="HKD84"/>
      <c r="HKE84"/>
      <c r="HKF84"/>
      <c r="HKG84"/>
      <c r="HKH84"/>
      <c r="HKI84"/>
      <c r="HKJ84"/>
      <c r="HKK84"/>
      <c r="HKL84"/>
      <c r="HKM84"/>
      <c r="HKN84"/>
      <c r="HKO84"/>
      <c r="HKP84"/>
      <c r="HKQ84"/>
      <c r="HKR84"/>
      <c r="HKS84"/>
      <c r="HKT84"/>
      <c r="HKU84"/>
      <c r="HKV84"/>
      <c r="HKW84"/>
      <c r="HKX84"/>
      <c r="HKY84"/>
      <c r="HKZ84"/>
      <c r="HLA84"/>
      <c r="HLB84"/>
      <c r="HLC84"/>
      <c r="HLD84"/>
      <c r="HLE84"/>
      <c r="HLF84"/>
      <c r="HLG84"/>
      <c r="HLH84"/>
      <c r="HLI84"/>
      <c r="HLJ84"/>
      <c r="HLK84"/>
      <c r="HLL84"/>
      <c r="HLM84"/>
      <c r="HLN84"/>
      <c r="HLO84"/>
      <c r="HLP84"/>
      <c r="HLQ84"/>
      <c r="HLR84"/>
      <c r="HLS84"/>
      <c r="HLT84"/>
      <c r="HLU84"/>
      <c r="HLV84"/>
      <c r="HLW84"/>
      <c r="HLX84"/>
      <c r="HLY84"/>
      <c r="HLZ84"/>
      <c r="HMA84"/>
      <c r="HMB84"/>
      <c r="HMC84"/>
      <c r="HMD84"/>
      <c r="HME84"/>
      <c r="HMF84"/>
      <c r="HMG84"/>
      <c r="HMH84"/>
      <c r="HMI84"/>
      <c r="HMJ84"/>
      <c r="HMK84"/>
      <c r="HML84"/>
      <c r="HMM84"/>
      <c r="HMN84"/>
      <c r="HMO84"/>
      <c r="HMP84"/>
      <c r="HMQ84"/>
      <c r="HMR84"/>
      <c r="HMS84"/>
      <c r="HMT84"/>
      <c r="HMU84"/>
      <c r="HMV84"/>
      <c r="HMW84"/>
      <c r="HMX84"/>
      <c r="HMY84"/>
      <c r="HMZ84"/>
      <c r="HNA84"/>
      <c r="HNB84"/>
      <c r="HNC84"/>
      <c r="HND84"/>
      <c r="HNE84"/>
      <c r="HNF84"/>
      <c r="HNG84"/>
      <c r="HNH84"/>
      <c r="HNI84"/>
      <c r="HNJ84"/>
      <c r="HNK84"/>
      <c r="HNL84"/>
      <c r="HNM84"/>
      <c r="HNN84"/>
      <c r="HNO84"/>
      <c r="HNP84"/>
      <c r="HNQ84"/>
      <c r="HNR84"/>
      <c r="HNS84"/>
      <c r="HNT84"/>
      <c r="HNU84"/>
      <c r="HNV84"/>
      <c r="HNW84"/>
      <c r="HNX84"/>
      <c r="HNY84"/>
      <c r="HNZ84"/>
      <c r="HOA84"/>
      <c r="HOB84"/>
      <c r="HOC84"/>
      <c r="HOD84"/>
      <c r="HOE84"/>
      <c r="HOF84"/>
      <c r="HOG84"/>
      <c r="HOH84"/>
      <c r="HOI84"/>
      <c r="HOJ84"/>
      <c r="HOK84"/>
      <c r="HOL84"/>
      <c r="HOM84"/>
      <c r="HON84"/>
      <c r="HOO84"/>
      <c r="HOP84"/>
      <c r="HOQ84"/>
      <c r="HOR84"/>
      <c r="HOS84"/>
      <c r="HOT84"/>
      <c r="HOU84"/>
      <c r="HOV84"/>
      <c r="HOW84"/>
      <c r="HOX84"/>
      <c r="HOY84"/>
      <c r="HOZ84"/>
      <c r="HPA84"/>
      <c r="HPB84"/>
      <c r="HPC84"/>
      <c r="HPD84"/>
      <c r="HPE84"/>
      <c r="HPF84"/>
      <c r="HPG84"/>
      <c r="HPH84"/>
      <c r="HPI84"/>
      <c r="HPJ84"/>
      <c r="HPK84"/>
      <c r="HPL84"/>
      <c r="HPM84"/>
      <c r="HPN84"/>
      <c r="HPO84"/>
      <c r="HPP84"/>
      <c r="HPQ84"/>
      <c r="HPR84"/>
      <c r="HPS84"/>
      <c r="HPT84"/>
      <c r="HPU84"/>
      <c r="HPV84"/>
      <c r="HPW84"/>
      <c r="HPX84"/>
      <c r="HPY84"/>
      <c r="HPZ84"/>
      <c r="HQA84"/>
      <c r="HQB84"/>
      <c r="HQC84"/>
      <c r="HQD84"/>
      <c r="HQE84"/>
      <c r="HQF84"/>
      <c r="HQG84"/>
      <c r="HQH84"/>
      <c r="HQI84"/>
      <c r="HQJ84"/>
      <c r="HQK84"/>
      <c r="HQL84"/>
      <c r="HQM84"/>
      <c r="HQN84"/>
      <c r="HQO84"/>
      <c r="HQP84"/>
      <c r="HQQ84"/>
      <c r="HQR84"/>
      <c r="HQS84"/>
      <c r="HQT84"/>
      <c r="HQU84"/>
      <c r="HQV84"/>
      <c r="HQW84"/>
      <c r="HQX84"/>
      <c r="HQY84"/>
      <c r="HQZ84"/>
      <c r="HRA84"/>
      <c r="HRB84"/>
      <c r="HRC84"/>
      <c r="HRD84"/>
      <c r="HRE84"/>
      <c r="HRF84"/>
      <c r="HRG84"/>
      <c r="HRH84"/>
      <c r="HRI84"/>
      <c r="HRJ84"/>
      <c r="HRK84"/>
      <c r="HRL84"/>
      <c r="HRM84"/>
      <c r="HRN84"/>
      <c r="HRO84"/>
      <c r="HRP84"/>
      <c r="HRQ84"/>
      <c r="HRR84"/>
      <c r="HRS84"/>
      <c r="HRT84"/>
      <c r="HRU84"/>
      <c r="HRV84"/>
      <c r="HRW84"/>
      <c r="HRX84"/>
      <c r="HRY84"/>
      <c r="HRZ84"/>
      <c r="HSA84"/>
      <c r="HSB84"/>
      <c r="HSC84"/>
      <c r="HSD84"/>
      <c r="HSE84"/>
      <c r="HSF84"/>
      <c r="HSG84"/>
      <c r="HSH84"/>
      <c r="HSI84"/>
      <c r="HSJ84"/>
      <c r="HSK84"/>
      <c r="HSL84"/>
      <c r="HSM84"/>
      <c r="HSN84"/>
      <c r="HSO84"/>
      <c r="HSP84"/>
      <c r="HSQ84"/>
      <c r="HSR84"/>
      <c r="HSS84"/>
      <c r="HST84"/>
      <c r="HSU84"/>
      <c r="HSV84"/>
      <c r="HSW84"/>
      <c r="HSX84"/>
      <c r="HSY84"/>
      <c r="HSZ84"/>
      <c r="HTA84"/>
      <c r="HTB84"/>
      <c r="HTC84"/>
      <c r="HTD84"/>
      <c r="HTE84"/>
      <c r="HTF84"/>
      <c r="HTG84"/>
      <c r="HTH84"/>
      <c r="HTI84"/>
      <c r="HTJ84"/>
      <c r="HTK84"/>
      <c r="HTL84"/>
      <c r="HTM84"/>
      <c r="HTN84"/>
      <c r="HTO84"/>
      <c r="HTP84"/>
      <c r="HTQ84"/>
      <c r="HTR84"/>
      <c r="HTS84"/>
      <c r="HTT84"/>
      <c r="HTU84"/>
      <c r="HTV84"/>
      <c r="HTW84"/>
      <c r="HTX84"/>
      <c r="HTY84"/>
      <c r="HTZ84"/>
      <c r="HUA84"/>
      <c r="HUB84"/>
      <c r="HUC84"/>
      <c r="HUD84"/>
      <c r="HUE84"/>
      <c r="HUF84"/>
      <c r="HUG84"/>
      <c r="HUH84"/>
      <c r="HUI84"/>
      <c r="HUJ84"/>
      <c r="HUK84"/>
      <c r="HUL84"/>
      <c r="HUM84"/>
      <c r="HUN84"/>
      <c r="HUO84"/>
      <c r="HUP84"/>
      <c r="HUQ84"/>
      <c r="HUR84"/>
      <c r="HUS84"/>
      <c r="HUT84"/>
      <c r="HUU84"/>
      <c r="HUV84"/>
      <c r="HUW84"/>
      <c r="HUX84"/>
      <c r="HUY84"/>
      <c r="HUZ84"/>
      <c r="HVA84"/>
      <c r="HVB84"/>
      <c r="HVC84"/>
      <c r="HVD84"/>
      <c r="HVE84"/>
      <c r="HVF84"/>
      <c r="HVG84"/>
      <c r="HVH84"/>
      <c r="HVI84"/>
      <c r="HVJ84"/>
      <c r="HVK84"/>
      <c r="HVL84"/>
      <c r="HVM84"/>
      <c r="HVN84"/>
      <c r="HVO84"/>
      <c r="HVP84"/>
      <c r="HVQ84"/>
      <c r="HVR84"/>
      <c r="HVS84"/>
      <c r="HVT84"/>
      <c r="HVU84"/>
      <c r="HVV84"/>
      <c r="HVW84"/>
      <c r="HVX84"/>
      <c r="HVY84"/>
      <c r="HVZ84"/>
      <c r="HWA84"/>
      <c r="HWB84"/>
      <c r="HWC84"/>
      <c r="HWD84"/>
      <c r="HWE84"/>
      <c r="HWF84"/>
      <c r="HWG84"/>
      <c r="HWH84"/>
      <c r="HWI84"/>
      <c r="HWJ84"/>
      <c r="HWK84"/>
      <c r="HWL84"/>
      <c r="HWM84"/>
      <c r="HWN84"/>
      <c r="HWO84"/>
      <c r="HWP84"/>
      <c r="HWQ84"/>
      <c r="HWR84"/>
      <c r="HWS84"/>
      <c r="HWT84"/>
      <c r="HWU84"/>
      <c r="HWV84"/>
      <c r="HWW84"/>
      <c r="HWX84"/>
      <c r="HWY84"/>
      <c r="HWZ84"/>
      <c r="HXA84"/>
      <c r="HXB84"/>
      <c r="HXC84"/>
      <c r="HXD84"/>
      <c r="HXE84"/>
      <c r="HXF84"/>
      <c r="HXG84"/>
      <c r="HXH84"/>
      <c r="HXI84"/>
      <c r="HXJ84"/>
      <c r="HXK84"/>
      <c r="HXL84"/>
      <c r="HXM84"/>
      <c r="HXN84"/>
      <c r="HXO84"/>
      <c r="HXP84"/>
      <c r="HXQ84"/>
      <c r="HXR84"/>
      <c r="HXS84"/>
      <c r="HXT84"/>
      <c r="HXU84"/>
      <c r="HXV84"/>
      <c r="HXW84"/>
      <c r="HXX84"/>
      <c r="HXY84"/>
      <c r="HXZ84"/>
      <c r="HYA84"/>
      <c r="HYB84"/>
      <c r="HYC84"/>
      <c r="HYD84"/>
      <c r="HYE84"/>
      <c r="HYF84"/>
      <c r="HYG84"/>
      <c r="HYH84"/>
      <c r="HYI84"/>
      <c r="HYJ84"/>
      <c r="HYK84"/>
      <c r="HYL84"/>
      <c r="HYM84"/>
      <c r="HYN84"/>
      <c r="HYO84"/>
      <c r="HYP84"/>
      <c r="HYQ84"/>
      <c r="HYR84"/>
      <c r="HYS84"/>
      <c r="HYT84"/>
      <c r="HYU84"/>
      <c r="HYV84"/>
      <c r="HYW84"/>
      <c r="HYX84"/>
      <c r="HYY84"/>
      <c r="HYZ84"/>
      <c r="HZA84"/>
      <c r="HZB84"/>
      <c r="HZC84"/>
      <c r="HZD84"/>
      <c r="HZE84"/>
      <c r="HZF84"/>
      <c r="HZG84"/>
      <c r="HZH84"/>
      <c r="HZI84"/>
      <c r="HZJ84"/>
      <c r="HZK84"/>
      <c r="HZL84"/>
      <c r="HZM84"/>
      <c r="HZN84"/>
      <c r="HZO84"/>
      <c r="HZP84"/>
      <c r="HZQ84"/>
      <c r="HZR84"/>
      <c r="HZS84"/>
      <c r="HZT84"/>
      <c r="HZU84"/>
      <c r="HZV84"/>
      <c r="HZW84"/>
      <c r="HZX84"/>
      <c r="HZY84"/>
      <c r="HZZ84"/>
      <c r="IAA84"/>
      <c r="IAB84"/>
      <c r="IAC84"/>
      <c r="IAD84"/>
      <c r="IAE84"/>
      <c r="IAF84"/>
      <c r="IAG84"/>
      <c r="IAH84"/>
      <c r="IAI84"/>
      <c r="IAJ84"/>
      <c r="IAK84"/>
      <c r="IAL84"/>
      <c r="IAM84"/>
      <c r="IAN84"/>
      <c r="IAO84"/>
      <c r="IAP84"/>
      <c r="IAQ84"/>
      <c r="IAR84"/>
      <c r="IAS84"/>
      <c r="IAT84"/>
      <c r="IAU84"/>
      <c r="IAV84"/>
      <c r="IAW84"/>
      <c r="IAX84"/>
      <c r="IAY84"/>
      <c r="IAZ84"/>
      <c r="IBA84"/>
      <c r="IBB84"/>
      <c r="IBC84"/>
      <c r="IBD84"/>
      <c r="IBE84"/>
      <c r="IBF84"/>
      <c r="IBG84"/>
      <c r="IBH84"/>
      <c r="IBI84"/>
      <c r="IBJ84"/>
      <c r="IBK84"/>
      <c r="IBL84"/>
      <c r="IBM84"/>
      <c r="IBN84"/>
      <c r="IBO84"/>
      <c r="IBP84"/>
      <c r="IBQ84"/>
      <c r="IBR84"/>
      <c r="IBS84"/>
      <c r="IBT84"/>
      <c r="IBU84"/>
      <c r="IBV84"/>
      <c r="IBW84"/>
      <c r="IBX84"/>
      <c r="IBY84"/>
      <c r="IBZ84"/>
      <c r="ICA84"/>
      <c r="ICB84"/>
      <c r="ICC84"/>
      <c r="ICD84"/>
      <c r="ICE84"/>
      <c r="ICF84"/>
      <c r="ICG84"/>
      <c r="ICH84"/>
      <c r="ICI84"/>
      <c r="ICJ84"/>
      <c r="ICK84"/>
      <c r="ICL84"/>
      <c r="ICM84"/>
      <c r="ICN84"/>
      <c r="ICO84"/>
      <c r="ICP84"/>
      <c r="ICQ84"/>
      <c r="ICR84"/>
      <c r="ICS84"/>
      <c r="ICT84"/>
      <c r="ICU84"/>
      <c r="ICV84"/>
      <c r="ICW84"/>
      <c r="ICX84"/>
      <c r="ICY84"/>
      <c r="ICZ84"/>
      <c r="IDA84"/>
      <c r="IDB84"/>
      <c r="IDC84"/>
      <c r="IDD84"/>
      <c r="IDE84"/>
      <c r="IDF84"/>
      <c r="IDG84"/>
      <c r="IDH84"/>
      <c r="IDI84"/>
      <c r="IDJ84"/>
      <c r="IDK84"/>
      <c r="IDL84"/>
      <c r="IDM84"/>
      <c r="IDN84"/>
      <c r="IDO84"/>
      <c r="IDP84"/>
      <c r="IDQ84"/>
      <c r="IDR84"/>
      <c r="IDS84"/>
      <c r="IDT84"/>
      <c r="IDU84"/>
      <c r="IDV84"/>
      <c r="IDW84"/>
      <c r="IDX84"/>
      <c r="IDY84"/>
      <c r="IDZ84"/>
      <c r="IEA84"/>
      <c r="IEB84"/>
      <c r="IEC84"/>
      <c r="IED84"/>
      <c r="IEE84"/>
      <c r="IEF84"/>
      <c r="IEG84"/>
      <c r="IEH84"/>
      <c r="IEI84"/>
      <c r="IEJ84"/>
      <c r="IEK84"/>
      <c r="IEL84"/>
      <c r="IEM84"/>
      <c r="IEN84"/>
      <c r="IEO84"/>
      <c r="IEP84"/>
      <c r="IEQ84"/>
      <c r="IER84"/>
      <c r="IES84"/>
      <c r="IET84"/>
      <c r="IEU84"/>
      <c r="IEV84"/>
      <c r="IEW84"/>
      <c r="IEX84"/>
      <c r="IEY84"/>
      <c r="IEZ84"/>
      <c r="IFA84"/>
      <c r="IFB84"/>
      <c r="IFC84"/>
      <c r="IFD84"/>
      <c r="IFE84"/>
      <c r="IFF84"/>
      <c r="IFG84"/>
      <c r="IFH84"/>
      <c r="IFI84"/>
      <c r="IFJ84"/>
      <c r="IFK84"/>
      <c r="IFL84"/>
      <c r="IFM84"/>
      <c r="IFN84"/>
      <c r="IFO84"/>
      <c r="IFP84"/>
      <c r="IFQ84"/>
      <c r="IFR84"/>
      <c r="IFS84"/>
      <c r="IFT84"/>
      <c r="IFU84"/>
      <c r="IFV84"/>
      <c r="IFW84"/>
      <c r="IFX84"/>
      <c r="IFY84"/>
      <c r="IFZ84"/>
      <c r="IGA84"/>
      <c r="IGB84"/>
      <c r="IGC84"/>
      <c r="IGD84"/>
      <c r="IGE84"/>
      <c r="IGF84"/>
      <c r="IGG84"/>
      <c r="IGH84"/>
      <c r="IGI84"/>
      <c r="IGJ84"/>
      <c r="IGK84"/>
      <c r="IGL84"/>
      <c r="IGM84"/>
      <c r="IGN84"/>
      <c r="IGO84"/>
      <c r="IGP84"/>
      <c r="IGQ84"/>
      <c r="IGR84"/>
      <c r="IGS84"/>
      <c r="IGT84"/>
      <c r="IGU84"/>
      <c r="IGV84"/>
      <c r="IGW84"/>
      <c r="IGX84"/>
      <c r="IGY84"/>
      <c r="IGZ84"/>
      <c r="IHA84"/>
      <c r="IHB84"/>
      <c r="IHC84"/>
      <c r="IHD84"/>
      <c r="IHE84"/>
      <c r="IHF84"/>
      <c r="IHG84"/>
      <c r="IHH84"/>
      <c r="IHI84"/>
      <c r="IHJ84"/>
      <c r="IHK84"/>
      <c r="IHL84"/>
      <c r="IHM84"/>
      <c r="IHN84"/>
      <c r="IHO84"/>
      <c r="IHP84"/>
      <c r="IHQ84"/>
      <c r="IHR84"/>
      <c r="IHS84"/>
      <c r="IHT84"/>
      <c r="IHU84"/>
      <c r="IHV84"/>
      <c r="IHW84"/>
      <c r="IHX84"/>
      <c r="IHY84"/>
      <c r="IHZ84"/>
      <c r="IIA84"/>
      <c r="IIB84"/>
      <c r="IIC84"/>
      <c r="IID84"/>
      <c r="IIE84"/>
      <c r="IIF84"/>
      <c r="IIG84"/>
      <c r="IIH84"/>
      <c r="III84"/>
      <c r="IIJ84"/>
      <c r="IIK84"/>
      <c r="IIL84"/>
      <c r="IIM84"/>
      <c r="IIN84"/>
      <c r="IIO84"/>
      <c r="IIP84"/>
      <c r="IIQ84"/>
      <c r="IIR84"/>
      <c r="IIS84"/>
      <c r="IIT84"/>
      <c r="IIU84"/>
      <c r="IIV84"/>
      <c r="IIW84"/>
      <c r="IIX84"/>
      <c r="IIY84"/>
      <c r="IIZ84"/>
      <c r="IJA84"/>
      <c r="IJB84"/>
      <c r="IJC84"/>
      <c r="IJD84"/>
      <c r="IJE84"/>
      <c r="IJF84"/>
      <c r="IJG84"/>
      <c r="IJH84"/>
      <c r="IJI84"/>
      <c r="IJJ84"/>
      <c r="IJK84"/>
      <c r="IJL84"/>
      <c r="IJM84"/>
      <c r="IJN84"/>
      <c r="IJO84"/>
      <c r="IJP84"/>
      <c r="IJQ84"/>
      <c r="IJR84"/>
      <c r="IJS84"/>
      <c r="IJT84"/>
      <c r="IJU84"/>
      <c r="IJV84"/>
      <c r="IJW84"/>
      <c r="IJX84"/>
      <c r="IJY84"/>
      <c r="IJZ84"/>
      <c r="IKA84"/>
      <c r="IKB84"/>
      <c r="IKC84"/>
      <c r="IKD84"/>
      <c r="IKE84"/>
      <c r="IKF84"/>
      <c r="IKG84"/>
      <c r="IKH84"/>
      <c r="IKI84"/>
      <c r="IKJ84"/>
      <c r="IKK84"/>
      <c r="IKL84"/>
      <c r="IKM84"/>
      <c r="IKN84"/>
      <c r="IKO84"/>
      <c r="IKP84"/>
      <c r="IKQ84"/>
      <c r="IKR84"/>
      <c r="IKS84"/>
      <c r="IKT84"/>
      <c r="IKU84"/>
      <c r="IKV84"/>
      <c r="IKW84"/>
      <c r="IKX84"/>
      <c r="IKY84"/>
      <c r="IKZ84"/>
      <c r="ILA84"/>
      <c r="ILB84"/>
      <c r="ILC84"/>
      <c r="ILD84"/>
      <c r="ILE84"/>
      <c r="ILF84"/>
      <c r="ILG84"/>
      <c r="ILH84"/>
      <c r="ILI84"/>
      <c r="ILJ84"/>
      <c r="ILK84"/>
      <c r="ILL84"/>
      <c r="ILM84"/>
      <c r="ILN84"/>
      <c r="ILO84"/>
      <c r="ILP84"/>
      <c r="ILQ84"/>
      <c r="ILR84"/>
      <c r="ILS84"/>
      <c r="ILT84"/>
      <c r="ILU84"/>
      <c r="ILV84"/>
      <c r="ILW84"/>
      <c r="ILX84"/>
      <c r="ILY84"/>
      <c r="ILZ84"/>
      <c r="IMA84"/>
      <c r="IMB84"/>
      <c r="IMC84"/>
      <c r="IMD84"/>
      <c r="IME84"/>
      <c r="IMF84"/>
      <c r="IMG84"/>
      <c r="IMH84"/>
      <c r="IMI84"/>
      <c r="IMJ84"/>
      <c r="IMK84"/>
      <c r="IML84"/>
      <c r="IMM84"/>
      <c r="IMN84"/>
      <c r="IMO84"/>
      <c r="IMP84"/>
      <c r="IMQ84"/>
      <c r="IMR84"/>
      <c r="IMS84"/>
      <c r="IMT84"/>
      <c r="IMU84"/>
      <c r="IMV84"/>
      <c r="IMW84"/>
      <c r="IMX84"/>
      <c r="IMY84"/>
      <c r="IMZ84"/>
      <c r="INA84"/>
      <c r="INB84"/>
      <c r="INC84"/>
      <c r="IND84"/>
      <c r="INE84"/>
      <c r="INF84"/>
      <c r="ING84"/>
      <c r="INH84"/>
      <c r="INI84"/>
      <c r="INJ84"/>
      <c r="INK84"/>
      <c r="INL84"/>
      <c r="INM84"/>
      <c r="INN84"/>
      <c r="INO84"/>
      <c r="INP84"/>
      <c r="INQ84"/>
      <c r="INR84"/>
      <c r="INS84"/>
      <c r="INT84"/>
      <c r="INU84"/>
      <c r="INV84"/>
      <c r="INW84"/>
      <c r="INX84"/>
      <c r="INY84"/>
      <c r="INZ84"/>
      <c r="IOA84"/>
      <c r="IOB84"/>
      <c r="IOC84"/>
      <c r="IOD84"/>
      <c r="IOE84"/>
      <c r="IOF84"/>
      <c r="IOG84"/>
      <c r="IOH84"/>
      <c r="IOI84"/>
      <c r="IOJ84"/>
      <c r="IOK84"/>
      <c r="IOL84"/>
      <c r="IOM84"/>
      <c r="ION84"/>
      <c r="IOO84"/>
      <c r="IOP84"/>
      <c r="IOQ84"/>
      <c r="IOR84"/>
      <c r="IOS84"/>
      <c r="IOT84"/>
      <c r="IOU84"/>
      <c r="IOV84"/>
      <c r="IOW84"/>
      <c r="IOX84"/>
      <c r="IOY84"/>
      <c r="IOZ84"/>
      <c r="IPA84"/>
      <c r="IPB84"/>
      <c r="IPC84"/>
      <c r="IPD84"/>
      <c r="IPE84"/>
      <c r="IPF84"/>
      <c r="IPG84"/>
      <c r="IPH84"/>
      <c r="IPI84"/>
      <c r="IPJ84"/>
      <c r="IPK84"/>
      <c r="IPL84"/>
      <c r="IPM84"/>
      <c r="IPN84"/>
      <c r="IPO84"/>
      <c r="IPP84"/>
      <c r="IPQ84"/>
      <c r="IPR84"/>
      <c r="IPS84"/>
      <c r="IPT84"/>
      <c r="IPU84"/>
      <c r="IPV84"/>
      <c r="IPW84"/>
      <c r="IPX84"/>
      <c r="IPY84"/>
      <c r="IPZ84"/>
      <c r="IQA84"/>
      <c r="IQB84"/>
      <c r="IQC84"/>
      <c r="IQD84"/>
      <c r="IQE84"/>
      <c r="IQF84"/>
      <c r="IQG84"/>
      <c r="IQH84"/>
      <c r="IQI84"/>
      <c r="IQJ84"/>
      <c r="IQK84"/>
      <c r="IQL84"/>
      <c r="IQM84"/>
      <c r="IQN84"/>
      <c r="IQO84"/>
      <c r="IQP84"/>
      <c r="IQQ84"/>
      <c r="IQR84"/>
      <c r="IQS84"/>
      <c r="IQT84"/>
      <c r="IQU84"/>
      <c r="IQV84"/>
      <c r="IQW84"/>
      <c r="IQX84"/>
      <c r="IQY84"/>
      <c r="IQZ84"/>
      <c r="IRA84"/>
      <c r="IRB84"/>
      <c r="IRC84"/>
      <c r="IRD84"/>
      <c r="IRE84"/>
      <c r="IRF84"/>
      <c r="IRG84"/>
      <c r="IRH84"/>
      <c r="IRI84"/>
      <c r="IRJ84"/>
      <c r="IRK84"/>
      <c r="IRL84"/>
      <c r="IRM84"/>
      <c r="IRN84"/>
      <c r="IRO84"/>
      <c r="IRP84"/>
      <c r="IRQ84"/>
      <c r="IRR84"/>
      <c r="IRS84"/>
      <c r="IRT84"/>
      <c r="IRU84"/>
      <c r="IRV84"/>
      <c r="IRW84"/>
      <c r="IRX84"/>
      <c r="IRY84"/>
      <c r="IRZ84"/>
      <c r="ISA84"/>
      <c r="ISB84"/>
      <c r="ISC84"/>
      <c r="ISD84"/>
      <c r="ISE84"/>
      <c r="ISF84"/>
      <c r="ISG84"/>
      <c r="ISH84"/>
      <c r="ISI84"/>
      <c r="ISJ84"/>
      <c r="ISK84"/>
      <c r="ISL84"/>
      <c r="ISM84"/>
      <c r="ISN84"/>
      <c r="ISO84"/>
      <c r="ISP84"/>
      <c r="ISQ84"/>
      <c r="ISR84"/>
      <c r="ISS84"/>
      <c r="IST84"/>
      <c r="ISU84"/>
      <c r="ISV84"/>
      <c r="ISW84"/>
      <c r="ISX84"/>
      <c r="ISY84"/>
      <c r="ISZ84"/>
      <c r="ITA84"/>
      <c r="ITB84"/>
      <c r="ITC84"/>
      <c r="ITD84"/>
      <c r="ITE84"/>
      <c r="ITF84"/>
      <c r="ITG84"/>
      <c r="ITH84"/>
      <c r="ITI84"/>
      <c r="ITJ84"/>
      <c r="ITK84"/>
      <c r="ITL84"/>
      <c r="ITM84"/>
      <c r="ITN84"/>
      <c r="ITO84"/>
      <c r="ITP84"/>
      <c r="ITQ84"/>
      <c r="ITR84"/>
      <c r="ITS84"/>
      <c r="ITT84"/>
      <c r="ITU84"/>
      <c r="ITV84"/>
      <c r="ITW84"/>
      <c r="ITX84"/>
      <c r="ITY84"/>
      <c r="ITZ84"/>
      <c r="IUA84"/>
      <c r="IUB84"/>
      <c r="IUC84"/>
      <c r="IUD84"/>
      <c r="IUE84"/>
      <c r="IUF84"/>
      <c r="IUG84"/>
      <c r="IUH84"/>
      <c r="IUI84"/>
      <c r="IUJ84"/>
      <c r="IUK84"/>
      <c r="IUL84"/>
      <c r="IUM84"/>
      <c r="IUN84"/>
      <c r="IUO84"/>
      <c r="IUP84"/>
      <c r="IUQ84"/>
      <c r="IUR84"/>
      <c r="IUS84"/>
      <c r="IUT84"/>
      <c r="IUU84"/>
      <c r="IUV84"/>
      <c r="IUW84"/>
      <c r="IUX84"/>
      <c r="IUY84"/>
      <c r="IUZ84"/>
      <c r="IVA84"/>
      <c r="IVB84"/>
      <c r="IVC84"/>
      <c r="IVD84"/>
      <c r="IVE84"/>
      <c r="IVF84"/>
      <c r="IVG84"/>
      <c r="IVH84"/>
      <c r="IVI84"/>
      <c r="IVJ84"/>
      <c r="IVK84"/>
      <c r="IVL84"/>
      <c r="IVM84"/>
      <c r="IVN84"/>
      <c r="IVO84"/>
      <c r="IVP84"/>
      <c r="IVQ84"/>
      <c r="IVR84"/>
      <c r="IVS84"/>
      <c r="IVT84"/>
      <c r="IVU84"/>
      <c r="IVV84"/>
      <c r="IVW84"/>
      <c r="IVX84"/>
      <c r="IVY84"/>
      <c r="IVZ84"/>
      <c r="IWA84"/>
      <c r="IWB84"/>
      <c r="IWC84"/>
      <c r="IWD84"/>
      <c r="IWE84"/>
      <c r="IWF84"/>
      <c r="IWG84"/>
      <c r="IWH84"/>
      <c r="IWI84"/>
      <c r="IWJ84"/>
      <c r="IWK84"/>
      <c r="IWL84"/>
      <c r="IWM84"/>
      <c r="IWN84"/>
      <c r="IWO84"/>
      <c r="IWP84"/>
      <c r="IWQ84"/>
      <c r="IWR84"/>
      <c r="IWS84"/>
      <c r="IWT84"/>
      <c r="IWU84"/>
      <c r="IWV84"/>
      <c r="IWW84"/>
      <c r="IWX84"/>
      <c r="IWY84"/>
      <c r="IWZ84"/>
      <c r="IXA84"/>
      <c r="IXB84"/>
      <c r="IXC84"/>
      <c r="IXD84"/>
      <c r="IXE84"/>
      <c r="IXF84"/>
      <c r="IXG84"/>
      <c r="IXH84"/>
      <c r="IXI84"/>
      <c r="IXJ84"/>
      <c r="IXK84"/>
      <c r="IXL84"/>
      <c r="IXM84"/>
      <c r="IXN84"/>
      <c r="IXO84"/>
      <c r="IXP84"/>
      <c r="IXQ84"/>
      <c r="IXR84"/>
      <c r="IXS84"/>
      <c r="IXT84"/>
      <c r="IXU84"/>
      <c r="IXV84"/>
      <c r="IXW84"/>
      <c r="IXX84"/>
      <c r="IXY84"/>
      <c r="IXZ84"/>
      <c r="IYA84"/>
      <c r="IYB84"/>
      <c r="IYC84"/>
      <c r="IYD84"/>
      <c r="IYE84"/>
      <c r="IYF84"/>
      <c r="IYG84"/>
      <c r="IYH84"/>
      <c r="IYI84"/>
      <c r="IYJ84"/>
      <c r="IYK84"/>
      <c r="IYL84"/>
      <c r="IYM84"/>
      <c r="IYN84"/>
      <c r="IYO84"/>
      <c r="IYP84"/>
      <c r="IYQ84"/>
      <c r="IYR84"/>
      <c r="IYS84"/>
      <c r="IYT84"/>
      <c r="IYU84"/>
      <c r="IYV84"/>
      <c r="IYW84"/>
      <c r="IYX84"/>
      <c r="IYY84"/>
      <c r="IYZ84"/>
      <c r="IZA84"/>
      <c r="IZB84"/>
      <c r="IZC84"/>
      <c r="IZD84"/>
      <c r="IZE84"/>
      <c r="IZF84"/>
      <c r="IZG84"/>
      <c r="IZH84"/>
      <c r="IZI84"/>
      <c r="IZJ84"/>
      <c r="IZK84"/>
      <c r="IZL84"/>
      <c r="IZM84"/>
      <c r="IZN84"/>
      <c r="IZO84"/>
      <c r="IZP84"/>
      <c r="IZQ84"/>
      <c r="IZR84"/>
      <c r="IZS84"/>
      <c r="IZT84"/>
      <c r="IZU84"/>
      <c r="IZV84"/>
      <c r="IZW84"/>
      <c r="IZX84"/>
      <c r="IZY84"/>
      <c r="IZZ84"/>
      <c r="JAA84"/>
      <c r="JAB84"/>
      <c r="JAC84"/>
      <c r="JAD84"/>
      <c r="JAE84"/>
      <c r="JAF84"/>
      <c r="JAG84"/>
      <c r="JAH84"/>
      <c r="JAI84"/>
      <c r="JAJ84"/>
      <c r="JAK84"/>
      <c r="JAL84"/>
      <c r="JAM84"/>
      <c r="JAN84"/>
      <c r="JAO84"/>
      <c r="JAP84"/>
      <c r="JAQ84"/>
      <c r="JAR84"/>
      <c r="JAS84"/>
      <c r="JAT84"/>
      <c r="JAU84"/>
      <c r="JAV84"/>
      <c r="JAW84"/>
      <c r="JAX84"/>
      <c r="JAY84"/>
      <c r="JAZ84"/>
      <c r="JBA84"/>
      <c r="JBB84"/>
      <c r="JBC84"/>
      <c r="JBD84"/>
      <c r="JBE84"/>
      <c r="JBF84"/>
      <c r="JBG84"/>
      <c r="JBH84"/>
      <c r="JBI84"/>
      <c r="JBJ84"/>
      <c r="JBK84"/>
      <c r="JBL84"/>
      <c r="JBM84"/>
      <c r="JBN84"/>
      <c r="JBO84"/>
      <c r="JBP84"/>
      <c r="JBQ84"/>
      <c r="JBR84"/>
      <c r="JBS84"/>
      <c r="JBT84"/>
      <c r="JBU84"/>
      <c r="JBV84"/>
      <c r="JBW84"/>
      <c r="JBX84"/>
      <c r="JBY84"/>
      <c r="JBZ84"/>
      <c r="JCA84"/>
      <c r="JCB84"/>
      <c r="JCC84"/>
      <c r="JCD84"/>
      <c r="JCE84"/>
      <c r="JCF84"/>
      <c r="JCG84"/>
      <c r="JCH84"/>
      <c r="JCI84"/>
      <c r="JCJ84"/>
      <c r="JCK84"/>
      <c r="JCL84"/>
      <c r="JCM84"/>
      <c r="JCN84"/>
      <c r="JCO84"/>
      <c r="JCP84"/>
      <c r="JCQ84"/>
      <c r="JCR84"/>
      <c r="JCS84"/>
      <c r="JCT84"/>
      <c r="JCU84"/>
      <c r="JCV84"/>
      <c r="JCW84"/>
      <c r="JCX84"/>
      <c r="JCY84"/>
      <c r="JCZ84"/>
      <c r="JDA84"/>
      <c r="JDB84"/>
      <c r="JDC84"/>
      <c r="JDD84"/>
      <c r="JDE84"/>
      <c r="JDF84"/>
      <c r="JDG84"/>
      <c r="JDH84"/>
      <c r="JDI84"/>
      <c r="JDJ84"/>
      <c r="JDK84"/>
      <c r="JDL84"/>
      <c r="JDM84"/>
      <c r="JDN84"/>
      <c r="JDO84"/>
      <c r="JDP84"/>
      <c r="JDQ84"/>
      <c r="JDR84"/>
      <c r="JDS84"/>
      <c r="JDT84"/>
      <c r="JDU84"/>
      <c r="JDV84"/>
      <c r="JDW84"/>
      <c r="JDX84"/>
      <c r="JDY84"/>
      <c r="JDZ84"/>
      <c r="JEA84"/>
      <c r="JEB84"/>
      <c r="JEC84"/>
      <c r="JED84"/>
      <c r="JEE84"/>
      <c r="JEF84"/>
      <c r="JEG84"/>
      <c r="JEH84"/>
      <c r="JEI84"/>
      <c r="JEJ84"/>
      <c r="JEK84"/>
      <c r="JEL84"/>
      <c r="JEM84"/>
      <c r="JEN84"/>
      <c r="JEO84"/>
      <c r="JEP84"/>
      <c r="JEQ84"/>
      <c r="JER84"/>
      <c r="JES84"/>
      <c r="JET84"/>
      <c r="JEU84"/>
      <c r="JEV84"/>
      <c r="JEW84"/>
      <c r="JEX84"/>
      <c r="JEY84"/>
      <c r="JEZ84"/>
      <c r="JFA84"/>
      <c r="JFB84"/>
      <c r="JFC84"/>
      <c r="JFD84"/>
      <c r="JFE84"/>
      <c r="JFF84"/>
      <c r="JFG84"/>
      <c r="JFH84"/>
      <c r="JFI84"/>
      <c r="JFJ84"/>
      <c r="JFK84"/>
      <c r="JFL84"/>
      <c r="JFM84"/>
      <c r="JFN84"/>
      <c r="JFO84"/>
      <c r="JFP84"/>
      <c r="JFQ84"/>
      <c r="JFR84"/>
      <c r="JFS84"/>
      <c r="JFT84"/>
      <c r="JFU84"/>
      <c r="JFV84"/>
      <c r="JFW84"/>
      <c r="JFX84"/>
      <c r="JFY84"/>
      <c r="JFZ84"/>
      <c r="JGA84"/>
      <c r="JGB84"/>
      <c r="JGC84"/>
      <c r="JGD84"/>
      <c r="JGE84"/>
      <c r="JGF84"/>
      <c r="JGG84"/>
      <c r="JGH84"/>
      <c r="JGI84"/>
      <c r="JGJ84"/>
      <c r="JGK84"/>
      <c r="JGL84"/>
      <c r="JGM84"/>
      <c r="JGN84"/>
      <c r="JGO84"/>
      <c r="JGP84"/>
      <c r="JGQ84"/>
      <c r="JGR84"/>
      <c r="JGS84"/>
      <c r="JGT84"/>
      <c r="JGU84"/>
      <c r="JGV84"/>
      <c r="JGW84"/>
      <c r="JGX84"/>
      <c r="JGY84"/>
      <c r="JGZ84"/>
      <c r="JHA84"/>
      <c r="JHB84"/>
      <c r="JHC84"/>
      <c r="JHD84"/>
      <c r="JHE84"/>
      <c r="JHF84"/>
      <c r="JHG84"/>
      <c r="JHH84"/>
      <c r="JHI84"/>
      <c r="JHJ84"/>
      <c r="JHK84"/>
      <c r="JHL84"/>
      <c r="JHM84"/>
      <c r="JHN84"/>
      <c r="JHO84"/>
      <c r="JHP84"/>
      <c r="JHQ84"/>
      <c r="JHR84"/>
      <c r="JHS84"/>
      <c r="JHT84"/>
      <c r="JHU84"/>
      <c r="JHV84"/>
      <c r="JHW84"/>
      <c r="JHX84"/>
      <c r="JHY84"/>
      <c r="JHZ84"/>
      <c r="JIA84"/>
      <c r="JIB84"/>
      <c r="JIC84"/>
      <c r="JID84"/>
      <c r="JIE84"/>
      <c r="JIF84"/>
      <c r="JIG84"/>
      <c r="JIH84"/>
      <c r="JII84"/>
      <c r="JIJ84"/>
      <c r="JIK84"/>
      <c r="JIL84"/>
      <c r="JIM84"/>
      <c r="JIN84"/>
      <c r="JIO84"/>
      <c r="JIP84"/>
      <c r="JIQ84"/>
      <c r="JIR84"/>
      <c r="JIS84"/>
      <c r="JIT84"/>
      <c r="JIU84"/>
      <c r="JIV84"/>
      <c r="JIW84"/>
      <c r="JIX84"/>
      <c r="JIY84"/>
      <c r="JIZ84"/>
      <c r="JJA84"/>
      <c r="JJB84"/>
      <c r="JJC84"/>
      <c r="JJD84"/>
      <c r="JJE84"/>
      <c r="JJF84"/>
      <c r="JJG84"/>
      <c r="JJH84"/>
      <c r="JJI84"/>
      <c r="JJJ84"/>
      <c r="JJK84"/>
      <c r="JJL84"/>
      <c r="JJM84"/>
      <c r="JJN84"/>
      <c r="JJO84"/>
      <c r="JJP84"/>
      <c r="JJQ84"/>
      <c r="JJR84"/>
      <c r="JJS84"/>
      <c r="JJT84"/>
      <c r="JJU84"/>
      <c r="JJV84"/>
      <c r="JJW84"/>
      <c r="JJX84"/>
      <c r="JJY84"/>
      <c r="JJZ84"/>
      <c r="JKA84"/>
      <c r="JKB84"/>
      <c r="JKC84"/>
      <c r="JKD84"/>
      <c r="JKE84"/>
      <c r="JKF84"/>
      <c r="JKG84"/>
      <c r="JKH84"/>
      <c r="JKI84"/>
      <c r="JKJ84"/>
      <c r="JKK84"/>
      <c r="JKL84"/>
      <c r="JKM84"/>
      <c r="JKN84"/>
      <c r="JKO84"/>
      <c r="JKP84"/>
      <c r="JKQ84"/>
      <c r="JKR84"/>
      <c r="JKS84"/>
      <c r="JKT84"/>
      <c r="JKU84"/>
      <c r="JKV84"/>
      <c r="JKW84"/>
      <c r="JKX84"/>
      <c r="JKY84"/>
      <c r="JKZ84"/>
      <c r="JLA84"/>
      <c r="JLB84"/>
      <c r="JLC84"/>
      <c r="JLD84"/>
      <c r="JLE84"/>
      <c r="JLF84"/>
      <c r="JLG84"/>
      <c r="JLH84"/>
      <c r="JLI84"/>
      <c r="JLJ84"/>
      <c r="JLK84"/>
      <c r="JLL84"/>
      <c r="JLM84"/>
      <c r="JLN84"/>
      <c r="JLO84"/>
      <c r="JLP84"/>
      <c r="JLQ84"/>
      <c r="JLR84"/>
      <c r="JLS84"/>
      <c r="JLT84"/>
      <c r="JLU84"/>
      <c r="JLV84"/>
      <c r="JLW84"/>
      <c r="JLX84"/>
      <c r="JLY84"/>
      <c r="JLZ84"/>
      <c r="JMA84"/>
      <c r="JMB84"/>
      <c r="JMC84"/>
      <c r="JMD84"/>
      <c r="JME84"/>
      <c r="JMF84"/>
      <c r="JMG84"/>
      <c r="JMH84"/>
      <c r="JMI84"/>
      <c r="JMJ84"/>
      <c r="JMK84"/>
      <c r="JML84"/>
      <c r="JMM84"/>
      <c r="JMN84"/>
      <c r="JMO84"/>
      <c r="JMP84"/>
      <c r="JMQ84"/>
      <c r="JMR84"/>
      <c r="JMS84"/>
      <c r="JMT84"/>
      <c r="JMU84"/>
      <c r="JMV84"/>
      <c r="JMW84"/>
      <c r="JMX84"/>
      <c r="JMY84"/>
      <c r="JMZ84"/>
      <c r="JNA84"/>
      <c r="JNB84"/>
      <c r="JNC84"/>
      <c r="JND84"/>
      <c r="JNE84"/>
      <c r="JNF84"/>
      <c r="JNG84"/>
      <c r="JNH84"/>
      <c r="JNI84"/>
      <c r="JNJ84"/>
      <c r="JNK84"/>
      <c r="JNL84"/>
      <c r="JNM84"/>
      <c r="JNN84"/>
      <c r="JNO84"/>
      <c r="JNP84"/>
      <c r="JNQ84"/>
      <c r="JNR84"/>
      <c r="JNS84"/>
      <c r="JNT84"/>
      <c r="JNU84"/>
      <c r="JNV84"/>
      <c r="JNW84"/>
      <c r="JNX84"/>
      <c r="JNY84"/>
      <c r="JNZ84"/>
      <c r="JOA84"/>
      <c r="JOB84"/>
      <c r="JOC84"/>
      <c r="JOD84"/>
      <c r="JOE84"/>
      <c r="JOF84"/>
      <c r="JOG84"/>
      <c r="JOH84"/>
      <c r="JOI84"/>
      <c r="JOJ84"/>
      <c r="JOK84"/>
      <c r="JOL84"/>
      <c r="JOM84"/>
      <c r="JON84"/>
      <c r="JOO84"/>
      <c r="JOP84"/>
      <c r="JOQ84"/>
      <c r="JOR84"/>
      <c r="JOS84"/>
      <c r="JOT84"/>
      <c r="JOU84"/>
      <c r="JOV84"/>
      <c r="JOW84"/>
      <c r="JOX84"/>
      <c r="JOY84"/>
      <c r="JOZ84"/>
      <c r="JPA84"/>
      <c r="JPB84"/>
      <c r="JPC84"/>
      <c r="JPD84"/>
      <c r="JPE84"/>
      <c r="JPF84"/>
      <c r="JPG84"/>
      <c r="JPH84"/>
      <c r="JPI84"/>
      <c r="JPJ84"/>
      <c r="JPK84"/>
      <c r="JPL84"/>
      <c r="JPM84"/>
      <c r="JPN84"/>
      <c r="JPO84"/>
      <c r="JPP84"/>
      <c r="JPQ84"/>
      <c r="JPR84"/>
      <c r="JPS84"/>
      <c r="JPT84"/>
      <c r="JPU84"/>
      <c r="JPV84"/>
      <c r="JPW84"/>
      <c r="JPX84"/>
      <c r="JPY84"/>
      <c r="JPZ84"/>
      <c r="JQA84"/>
      <c r="JQB84"/>
      <c r="JQC84"/>
      <c r="JQD84"/>
      <c r="JQE84"/>
      <c r="JQF84"/>
      <c r="JQG84"/>
      <c r="JQH84"/>
      <c r="JQI84"/>
      <c r="JQJ84"/>
      <c r="JQK84"/>
      <c r="JQL84"/>
      <c r="JQM84"/>
      <c r="JQN84"/>
      <c r="JQO84"/>
      <c r="JQP84"/>
      <c r="JQQ84"/>
      <c r="JQR84"/>
      <c r="JQS84"/>
      <c r="JQT84"/>
      <c r="JQU84"/>
      <c r="JQV84"/>
      <c r="JQW84"/>
      <c r="JQX84"/>
      <c r="JQY84"/>
      <c r="JQZ84"/>
      <c r="JRA84"/>
      <c r="JRB84"/>
      <c r="JRC84"/>
      <c r="JRD84"/>
      <c r="JRE84"/>
      <c r="JRF84"/>
      <c r="JRG84"/>
      <c r="JRH84"/>
      <c r="JRI84"/>
      <c r="JRJ84"/>
      <c r="JRK84"/>
      <c r="JRL84"/>
      <c r="JRM84"/>
      <c r="JRN84"/>
      <c r="JRO84"/>
      <c r="JRP84"/>
      <c r="JRQ84"/>
      <c r="JRR84"/>
      <c r="JRS84"/>
      <c r="JRT84"/>
      <c r="JRU84"/>
      <c r="JRV84"/>
      <c r="JRW84"/>
      <c r="JRX84"/>
      <c r="JRY84"/>
      <c r="JRZ84"/>
      <c r="JSA84"/>
      <c r="JSB84"/>
      <c r="JSC84"/>
      <c r="JSD84"/>
      <c r="JSE84"/>
      <c r="JSF84"/>
      <c r="JSG84"/>
      <c r="JSH84"/>
      <c r="JSI84"/>
      <c r="JSJ84"/>
      <c r="JSK84"/>
      <c r="JSL84"/>
      <c r="JSM84"/>
      <c r="JSN84"/>
      <c r="JSO84"/>
      <c r="JSP84"/>
      <c r="JSQ84"/>
      <c r="JSR84"/>
      <c r="JSS84"/>
      <c r="JST84"/>
      <c r="JSU84"/>
      <c r="JSV84"/>
      <c r="JSW84"/>
      <c r="JSX84"/>
      <c r="JSY84"/>
      <c r="JSZ84"/>
      <c r="JTA84"/>
      <c r="JTB84"/>
      <c r="JTC84"/>
      <c r="JTD84"/>
      <c r="JTE84"/>
      <c r="JTF84"/>
      <c r="JTG84"/>
      <c r="JTH84"/>
      <c r="JTI84"/>
      <c r="JTJ84"/>
      <c r="JTK84"/>
      <c r="JTL84"/>
      <c r="JTM84"/>
      <c r="JTN84"/>
      <c r="JTO84"/>
      <c r="JTP84"/>
      <c r="JTQ84"/>
      <c r="JTR84"/>
      <c r="JTS84"/>
      <c r="JTT84"/>
      <c r="JTU84"/>
      <c r="JTV84"/>
      <c r="JTW84"/>
      <c r="JTX84"/>
      <c r="JTY84"/>
      <c r="JTZ84"/>
      <c r="JUA84"/>
      <c r="JUB84"/>
      <c r="JUC84"/>
      <c r="JUD84"/>
      <c r="JUE84"/>
      <c r="JUF84"/>
      <c r="JUG84"/>
      <c r="JUH84"/>
      <c r="JUI84"/>
      <c r="JUJ84"/>
      <c r="JUK84"/>
      <c r="JUL84"/>
      <c r="JUM84"/>
      <c r="JUN84"/>
      <c r="JUO84"/>
      <c r="JUP84"/>
      <c r="JUQ84"/>
      <c r="JUR84"/>
      <c r="JUS84"/>
      <c r="JUT84"/>
      <c r="JUU84"/>
      <c r="JUV84"/>
      <c r="JUW84"/>
      <c r="JUX84"/>
      <c r="JUY84"/>
      <c r="JUZ84"/>
      <c r="JVA84"/>
      <c r="JVB84"/>
      <c r="JVC84"/>
      <c r="JVD84"/>
      <c r="JVE84"/>
      <c r="JVF84"/>
      <c r="JVG84"/>
      <c r="JVH84"/>
      <c r="JVI84"/>
      <c r="JVJ84"/>
      <c r="JVK84"/>
      <c r="JVL84"/>
      <c r="JVM84"/>
      <c r="JVN84"/>
      <c r="JVO84"/>
      <c r="JVP84"/>
      <c r="JVQ84"/>
      <c r="JVR84"/>
      <c r="JVS84"/>
      <c r="JVT84"/>
      <c r="JVU84"/>
      <c r="JVV84"/>
      <c r="JVW84"/>
      <c r="JVX84"/>
      <c r="JVY84"/>
      <c r="JVZ84"/>
      <c r="JWA84"/>
      <c r="JWB84"/>
      <c r="JWC84"/>
      <c r="JWD84"/>
      <c r="JWE84"/>
      <c r="JWF84"/>
      <c r="JWG84"/>
      <c r="JWH84"/>
      <c r="JWI84"/>
      <c r="JWJ84"/>
      <c r="JWK84"/>
      <c r="JWL84"/>
      <c r="JWM84"/>
      <c r="JWN84"/>
      <c r="JWO84"/>
      <c r="JWP84"/>
      <c r="JWQ84"/>
      <c r="JWR84"/>
      <c r="JWS84"/>
      <c r="JWT84"/>
      <c r="JWU84"/>
      <c r="JWV84"/>
      <c r="JWW84"/>
      <c r="JWX84"/>
      <c r="JWY84"/>
      <c r="JWZ84"/>
      <c r="JXA84"/>
      <c r="JXB84"/>
      <c r="JXC84"/>
      <c r="JXD84"/>
      <c r="JXE84"/>
      <c r="JXF84"/>
      <c r="JXG84"/>
      <c r="JXH84"/>
      <c r="JXI84"/>
      <c r="JXJ84"/>
      <c r="JXK84"/>
      <c r="JXL84"/>
      <c r="JXM84"/>
      <c r="JXN84"/>
      <c r="JXO84"/>
      <c r="JXP84"/>
      <c r="JXQ84"/>
      <c r="JXR84"/>
      <c r="JXS84"/>
      <c r="JXT84"/>
      <c r="JXU84"/>
      <c r="JXV84"/>
      <c r="JXW84"/>
      <c r="JXX84"/>
      <c r="JXY84"/>
      <c r="JXZ84"/>
      <c r="JYA84"/>
      <c r="JYB84"/>
      <c r="JYC84"/>
      <c r="JYD84"/>
      <c r="JYE84"/>
      <c r="JYF84"/>
      <c r="JYG84"/>
      <c r="JYH84"/>
      <c r="JYI84"/>
      <c r="JYJ84"/>
      <c r="JYK84"/>
      <c r="JYL84"/>
      <c r="JYM84"/>
      <c r="JYN84"/>
      <c r="JYO84"/>
      <c r="JYP84"/>
      <c r="JYQ84"/>
      <c r="JYR84"/>
      <c r="JYS84"/>
      <c r="JYT84"/>
      <c r="JYU84"/>
      <c r="JYV84"/>
      <c r="JYW84"/>
      <c r="JYX84"/>
      <c r="JYY84"/>
      <c r="JYZ84"/>
      <c r="JZA84"/>
      <c r="JZB84"/>
      <c r="JZC84"/>
      <c r="JZD84"/>
      <c r="JZE84"/>
      <c r="JZF84"/>
      <c r="JZG84"/>
      <c r="JZH84"/>
      <c r="JZI84"/>
      <c r="JZJ84"/>
      <c r="JZK84"/>
      <c r="JZL84"/>
      <c r="JZM84"/>
      <c r="JZN84"/>
      <c r="JZO84"/>
      <c r="JZP84"/>
      <c r="JZQ84"/>
      <c r="JZR84"/>
      <c r="JZS84"/>
      <c r="JZT84"/>
      <c r="JZU84"/>
      <c r="JZV84"/>
      <c r="JZW84"/>
      <c r="JZX84"/>
      <c r="JZY84"/>
      <c r="JZZ84"/>
      <c r="KAA84"/>
      <c r="KAB84"/>
      <c r="KAC84"/>
      <c r="KAD84"/>
      <c r="KAE84"/>
      <c r="KAF84"/>
      <c r="KAG84"/>
      <c r="KAH84"/>
      <c r="KAI84"/>
      <c r="KAJ84"/>
      <c r="KAK84"/>
      <c r="KAL84"/>
      <c r="KAM84"/>
      <c r="KAN84"/>
      <c r="KAO84"/>
      <c r="KAP84"/>
      <c r="KAQ84"/>
      <c r="KAR84"/>
      <c r="KAS84"/>
      <c r="KAT84"/>
      <c r="KAU84"/>
      <c r="KAV84"/>
      <c r="KAW84"/>
      <c r="KAX84"/>
      <c r="KAY84"/>
      <c r="KAZ84"/>
      <c r="KBA84"/>
      <c r="KBB84"/>
      <c r="KBC84"/>
      <c r="KBD84"/>
      <c r="KBE84"/>
      <c r="KBF84"/>
      <c r="KBG84"/>
      <c r="KBH84"/>
      <c r="KBI84"/>
      <c r="KBJ84"/>
      <c r="KBK84"/>
      <c r="KBL84"/>
      <c r="KBM84"/>
      <c r="KBN84"/>
      <c r="KBO84"/>
      <c r="KBP84"/>
      <c r="KBQ84"/>
      <c r="KBR84"/>
      <c r="KBS84"/>
      <c r="KBT84"/>
      <c r="KBU84"/>
      <c r="KBV84"/>
      <c r="KBW84"/>
      <c r="KBX84"/>
      <c r="KBY84"/>
      <c r="KBZ84"/>
      <c r="KCA84"/>
      <c r="KCB84"/>
      <c r="KCC84"/>
      <c r="KCD84"/>
      <c r="KCE84"/>
      <c r="KCF84"/>
      <c r="KCG84"/>
      <c r="KCH84"/>
      <c r="KCI84"/>
      <c r="KCJ84"/>
      <c r="KCK84"/>
      <c r="KCL84"/>
      <c r="KCM84"/>
      <c r="KCN84"/>
      <c r="KCO84"/>
      <c r="KCP84"/>
      <c r="KCQ84"/>
      <c r="KCR84"/>
      <c r="KCS84"/>
      <c r="KCT84"/>
      <c r="KCU84"/>
      <c r="KCV84"/>
      <c r="KCW84"/>
      <c r="KCX84"/>
      <c r="KCY84"/>
      <c r="KCZ84"/>
      <c r="KDA84"/>
      <c r="KDB84"/>
      <c r="KDC84"/>
      <c r="KDD84"/>
      <c r="KDE84"/>
      <c r="KDF84"/>
      <c r="KDG84"/>
      <c r="KDH84"/>
      <c r="KDI84"/>
      <c r="KDJ84"/>
      <c r="KDK84"/>
      <c r="KDL84"/>
      <c r="KDM84"/>
      <c r="KDN84"/>
      <c r="KDO84"/>
      <c r="KDP84"/>
      <c r="KDQ84"/>
      <c r="KDR84"/>
      <c r="KDS84"/>
      <c r="KDT84"/>
      <c r="KDU84"/>
      <c r="KDV84"/>
      <c r="KDW84"/>
      <c r="KDX84"/>
      <c r="KDY84"/>
      <c r="KDZ84"/>
      <c r="KEA84"/>
      <c r="KEB84"/>
      <c r="KEC84"/>
      <c r="KED84"/>
      <c r="KEE84"/>
      <c r="KEF84"/>
      <c r="KEG84"/>
      <c r="KEH84"/>
      <c r="KEI84"/>
      <c r="KEJ84"/>
      <c r="KEK84"/>
      <c r="KEL84"/>
      <c r="KEM84"/>
      <c r="KEN84"/>
      <c r="KEO84"/>
      <c r="KEP84"/>
      <c r="KEQ84"/>
      <c r="KER84"/>
      <c r="KES84"/>
      <c r="KET84"/>
      <c r="KEU84"/>
      <c r="KEV84"/>
      <c r="KEW84"/>
      <c r="KEX84"/>
      <c r="KEY84"/>
      <c r="KEZ84"/>
      <c r="KFA84"/>
      <c r="KFB84"/>
      <c r="KFC84"/>
      <c r="KFD84"/>
      <c r="KFE84"/>
      <c r="KFF84"/>
      <c r="KFG84"/>
      <c r="KFH84"/>
      <c r="KFI84"/>
      <c r="KFJ84"/>
      <c r="KFK84"/>
      <c r="KFL84"/>
      <c r="KFM84"/>
      <c r="KFN84"/>
      <c r="KFO84"/>
      <c r="KFP84"/>
      <c r="KFQ84"/>
      <c r="KFR84"/>
      <c r="KFS84"/>
      <c r="KFT84"/>
      <c r="KFU84"/>
      <c r="KFV84"/>
      <c r="KFW84"/>
      <c r="KFX84"/>
      <c r="KFY84"/>
      <c r="KFZ84"/>
      <c r="KGA84"/>
      <c r="KGB84"/>
      <c r="KGC84"/>
      <c r="KGD84"/>
      <c r="KGE84"/>
      <c r="KGF84"/>
      <c r="KGG84"/>
      <c r="KGH84"/>
      <c r="KGI84"/>
      <c r="KGJ84"/>
      <c r="KGK84"/>
      <c r="KGL84"/>
      <c r="KGM84"/>
      <c r="KGN84"/>
      <c r="KGO84"/>
      <c r="KGP84"/>
      <c r="KGQ84"/>
      <c r="KGR84"/>
      <c r="KGS84"/>
      <c r="KGT84"/>
      <c r="KGU84"/>
      <c r="KGV84"/>
      <c r="KGW84"/>
      <c r="KGX84"/>
      <c r="KGY84"/>
      <c r="KGZ84"/>
      <c r="KHA84"/>
      <c r="KHB84"/>
      <c r="KHC84"/>
      <c r="KHD84"/>
      <c r="KHE84"/>
      <c r="KHF84"/>
      <c r="KHG84"/>
      <c r="KHH84"/>
      <c r="KHI84"/>
      <c r="KHJ84"/>
      <c r="KHK84"/>
      <c r="KHL84"/>
      <c r="KHM84"/>
      <c r="KHN84"/>
      <c r="KHO84"/>
      <c r="KHP84"/>
      <c r="KHQ84"/>
      <c r="KHR84"/>
      <c r="KHS84"/>
      <c r="KHT84"/>
      <c r="KHU84"/>
      <c r="KHV84"/>
      <c r="KHW84"/>
      <c r="KHX84"/>
      <c r="KHY84"/>
      <c r="KHZ84"/>
      <c r="KIA84"/>
      <c r="KIB84"/>
      <c r="KIC84"/>
      <c r="KID84"/>
      <c r="KIE84"/>
      <c r="KIF84"/>
      <c r="KIG84"/>
      <c r="KIH84"/>
      <c r="KII84"/>
      <c r="KIJ84"/>
      <c r="KIK84"/>
      <c r="KIL84"/>
      <c r="KIM84"/>
      <c r="KIN84"/>
      <c r="KIO84"/>
      <c r="KIP84"/>
      <c r="KIQ84"/>
      <c r="KIR84"/>
      <c r="KIS84"/>
      <c r="KIT84"/>
      <c r="KIU84"/>
      <c r="KIV84"/>
      <c r="KIW84"/>
      <c r="KIX84"/>
      <c r="KIY84"/>
      <c r="KIZ84"/>
      <c r="KJA84"/>
      <c r="KJB84"/>
      <c r="KJC84"/>
      <c r="KJD84"/>
      <c r="KJE84"/>
      <c r="KJF84"/>
      <c r="KJG84"/>
      <c r="KJH84"/>
      <c r="KJI84"/>
      <c r="KJJ84"/>
      <c r="KJK84"/>
      <c r="KJL84"/>
      <c r="KJM84"/>
      <c r="KJN84"/>
      <c r="KJO84"/>
      <c r="KJP84"/>
      <c r="KJQ84"/>
      <c r="KJR84"/>
      <c r="KJS84"/>
      <c r="KJT84"/>
      <c r="KJU84"/>
      <c r="KJV84"/>
      <c r="KJW84"/>
      <c r="KJX84"/>
      <c r="KJY84"/>
      <c r="KJZ84"/>
      <c r="KKA84"/>
      <c r="KKB84"/>
      <c r="KKC84"/>
      <c r="KKD84"/>
      <c r="KKE84"/>
      <c r="KKF84"/>
      <c r="KKG84"/>
      <c r="KKH84"/>
      <c r="KKI84"/>
      <c r="KKJ84"/>
      <c r="KKK84"/>
      <c r="KKL84"/>
      <c r="KKM84"/>
      <c r="KKN84"/>
      <c r="KKO84"/>
      <c r="KKP84"/>
      <c r="KKQ84"/>
      <c r="KKR84"/>
      <c r="KKS84"/>
      <c r="KKT84"/>
      <c r="KKU84"/>
      <c r="KKV84"/>
      <c r="KKW84"/>
      <c r="KKX84"/>
      <c r="KKY84"/>
      <c r="KKZ84"/>
      <c r="KLA84"/>
      <c r="KLB84"/>
      <c r="KLC84"/>
      <c r="KLD84"/>
      <c r="KLE84"/>
      <c r="KLF84"/>
      <c r="KLG84"/>
      <c r="KLH84"/>
      <c r="KLI84"/>
      <c r="KLJ84"/>
      <c r="KLK84"/>
      <c r="KLL84"/>
      <c r="KLM84"/>
      <c r="KLN84"/>
      <c r="KLO84"/>
      <c r="KLP84"/>
      <c r="KLQ84"/>
      <c r="KLR84"/>
      <c r="KLS84"/>
      <c r="KLT84"/>
      <c r="KLU84"/>
      <c r="KLV84"/>
      <c r="KLW84"/>
      <c r="KLX84"/>
      <c r="KLY84"/>
      <c r="KLZ84"/>
      <c r="KMA84"/>
      <c r="KMB84"/>
      <c r="KMC84"/>
      <c r="KMD84"/>
      <c r="KME84"/>
      <c r="KMF84"/>
      <c r="KMG84"/>
      <c r="KMH84"/>
      <c r="KMI84"/>
      <c r="KMJ84"/>
      <c r="KMK84"/>
      <c r="KML84"/>
      <c r="KMM84"/>
      <c r="KMN84"/>
      <c r="KMO84"/>
      <c r="KMP84"/>
      <c r="KMQ84"/>
      <c r="KMR84"/>
      <c r="KMS84"/>
      <c r="KMT84"/>
      <c r="KMU84"/>
      <c r="KMV84"/>
      <c r="KMW84"/>
      <c r="KMX84"/>
      <c r="KMY84"/>
      <c r="KMZ84"/>
      <c r="KNA84"/>
      <c r="KNB84"/>
      <c r="KNC84"/>
      <c r="KND84"/>
      <c r="KNE84"/>
      <c r="KNF84"/>
      <c r="KNG84"/>
      <c r="KNH84"/>
      <c r="KNI84"/>
      <c r="KNJ84"/>
      <c r="KNK84"/>
      <c r="KNL84"/>
      <c r="KNM84"/>
      <c r="KNN84"/>
      <c r="KNO84"/>
      <c r="KNP84"/>
      <c r="KNQ84"/>
      <c r="KNR84"/>
      <c r="KNS84"/>
      <c r="KNT84"/>
      <c r="KNU84"/>
      <c r="KNV84"/>
      <c r="KNW84"/>
      <c r="KNX84"/>
      <c r="KNY84"/>
      <c r="KNZ84"/>
      <c r="KOA84"/>
      <c r="KOB84"/>
      <c r="KOC84"/>
      <c r="KOD84"/>
      <c r="KOE84"/>
      <c r="KOF84"/>
      <c r="KOG84"/>
      <c r="KOH84"/>
      <c r="KOI84"/>
      <c r="KOJ84"/>
      <c r="KOK84"/>
      <c r="KOL84"/>
      <c r="KOM84"/>
      <c r="KON84"/>
      <c r="KOO84"/>
      <c r="KOP84"/>
      <c r="KOQ84"/>
      <c r="KOR84"/>
      <c r="KOS84"/>
      <c r="KOT84"/>
      <c r="KOU84"/>
      <c r="KOV84"/>
      <c r="KOW84"/>
      <c r="KOX84"/>
      <c r="KOY84"/>
      <c r="KOZ84"/>
      <c r="KPA84"/>
      <c r="KPB84"/>
      <c r="KPC84"/>
      <c r="KPD84"/>
      <c r="KPE84"/>
      <c r="KPF84"/>
      <c r="KPG84"/>
      <c r="KPH84"/>
      <c r="KPI84"/>
      <c r="KPJ84"/>
      <c r="KPK84"/>
      <c r="KPL84"/>
      <c r="KPM84"/>
      <c r="KPN84"/>
      <c r="KPO84"/>
      <c r="KPP84"/>
      <c r="KPQ84"/>
      <c r="KPR84"/>
      <c r="KPS84"/>
      <c r="KPT84"/>
      <c r="KPU84"/>
      <c r="KPV84"/>
      <c r="KPW84"/>
      <c r="KPX84"/>
      <c r="KPY84"/>
      <c r="KPZ84"/>
      <c r="KQA84"/>
      <c r="KQB84"/>
      <c r="KQC84"/>
      <c r="KQD84"/>
      <c r="KQE84"/>
      <c r="KQF84"/>
      <c r="KQG84"/>
      <c r="KQH84"/>
      <c r="KQI84"/>
      <c r="KQJ84"/>
      <c r="KQK84"/>
      <c r="KQL84"/>
      <c r="KQM84"/>
      <c r="KQN84"/>
      <c r="KQO84"/>
      <c r="KQP84"/>
      <c r="KQQ84"/>
      <c r="KQR84"/>
      <c r="KQS84"/>
      <c r="KQT84"/>
      <c r="KQU84"/>
      <c r="KQV84"/>
      <c r="KQW84"/>
      <c r="KQX84"/>
      <c r="KQY84"/>
      <c r="KQZ84"/>
      <c r="KRA84"/>
      <c r="KRB84"/>
      <c r="KRC84"/>
      <c r="KRD84"/>
      <c r="KRE84"/>
      <c r="KRF84"/>
      <c r="KRG84"/>
      <c r="KRH84"/>
      <c r="KRI84"/>
      <c r="KRJ84"/>
      <c r="KRK84"/>
      <c r="KRL84"/>
      <c r="KRM84"/>
      <c r="KRN84"/>
      <c r="KRO84"/>
      <c r="KRP84"/>
      <c r="KRQ84"/>
      <c r="KRR84"/>
      <c r="KRS84"/>
      <c r="KRT84"/>
      <c r="KRU84"/>
      <c r="KRV84"/>
      <c r="KRW84"/>
      <c r="KRX84"/>
      <c r="KRY84"/>
      <c r="KRZ84"/>
      <c r="KSA84"/>
      <c r="KSB84"/>
      <c r="KSC84"/>
      <c r="KSD84"/>
      <c r="KSE84"/>
      <c r="KSF84"/>
      <c r="KSG84"/>
      <c r="KSH84"/>
      <c r="KSI84"/>
      <c r="KSJ84"/>
      <c r="KSK84"/>
      <c r="KSL84"/>
      <c r="KSM84"/>
      <c r="KSN84"/>
      <c r="KSO84"/>
      <c r="KSP84"/>
      <c r="KSQ84"/>
      <c r="KSR84"/>
      <c r="KSS84"/>
      <c r="KST84"/>
      <c r="KSU84"/>
      <c r="KSV84"/>
      <c r="KSW84"/>
      <c r="KSX84"/>
      <c r="KSY84"/>
      <c r="KSZ84"/>
      <c r="KTA84"/>
      <c r="KTB84"/>
      <c r="KTC84"/>
      <c r="KTD84"/>
      <c r="KTE84"/>
      <c r="KTF84"/>
      <c r="KTG84"/>
      <c r="KTH84"/>
      <c r="KTI84"/>
      <c r="KTJ84"/>
      <c r="KTK84"/>
      <c r="KTL84"/>
      <c r="KTM84"/>
      <c r="KTN84"/>
      <c r="KTO84"/>
      <c r="KTP84"/>
      <c r="KTQ84"/>
      <c r="KTR84"/>
      <c r="KTS84"/>
      <c r="KTT84"/>
      <c r="KTU84"/>
      <c r="KTV84"/>
      <c r="KTW84"/>
      <c r="KTX84"/>
      <c r="KTY84"/>
      <c r="KTZ84"/>
      <c r="KUA84"/>
      <c r="KUB84"/>
      <c r="KUC84"/>
      <c r="KUD84"/>
      <c r="KUE84"/>
      <c r="KUF84"/>
      <c r="KUG84"/>
      <c r="KUH84"/>
      <c r="KUI84"/>
      <c r="KUJ84"/>
      <c r="KUK84"/>
      <c r="KUL84"/>
      <c r="KUM84"/>
      <c r="KUN84"/>
      <c r="KUO84"/>
      <c r="KUP84"/>
      <c r="KUQ84"/>
      <c r="KUR84"/>
      <c r="KUS84"/>
      <c r="KUT84"/>
      <c r="KUU84"/>
      <c r="KUV84"/>
      <c r="KUW84"/>
      <c r="KUX84"/>
      <c r="KUY84"/>
      <c r="KUZ84"/>
      <c r="KVA84"/>
      <c r="KVB84"/>
      <c r="KVC84"/>
      <c r="KVD84"/>
      <c r="KVE84"/>
      <c r="KVF84"/>
      <c r="KVG84"/>
      <c r="KVH84"/>
      <c r="KVI84"/>
      <c r="KVJ84"/>
      <c r="KVK84"/>
      <c r="KVL84"/>
      <c r="KVM84"/>
      <c r="KVN84"/>
      <c r="KVO84"/>
      <c r="KVP84"/>
      <c r="KVQ84"/>
      <c r="KVR84"/>
      <c r="KVS84"/>
      <c r="KVT84"/>
      <c r="KVU84"/>
      <c r="KVV84"/>
      <c r="KVW84"/>
      <c r="KVX84"/>
      <c r="KVY84"/>
      <c r="KVZ84"/>
      <c r="KWA84"/>
      <c r="KWB84"/>
      <c r="KWC84"/>
      <c r="KWD84"/>
      <c r="KWE84"/>
      <c r="KWF84"/>
      <c r="KWG84"/>
      <c r="KWH84"/>
      <c r="KWI84"/>
      <c r="KWJ84"/>
      <c r="KWK84"/>
      <c r="KWL84"/>
      <c r="KWM84"/>
      <c r="KWN84"/>
      <c r="KWO84"/>
      <c r="KWP84"/>
      <c r="KWQ84"/>
      <c r="KWR84"/>
      <c r="KWS84"/>
      <c r="KWT84"/>
      <c r="KWU84"/>
      <c r="KWV84"/>
      <c r="KWW84"/>
      <c r="KWX84"/>
      <c r="KWY84"/>
      <c r="KWZ84"/>
      <c r="KXA84"/>
      <c r="KXB84"/>
      <c r="KXC84"/>
      <c r="KXD84"/>
      <c r="KXE84"/>
      <c r="KXF84"/>
      <c r="KXG84"/>
      <c r="KXH84"/>
      <c r="KXI84"/>
      <c r="KXJ84"/>
      <c r="KXK84"/>
      <c r="KXL84"/>
      <c r="KXM84"/>
      <c r="KXN84"/>
      <c r="KXO84"/>
      <c r="KXP84"/>
      <c r="KXQ84"/>
      <c r="KXR84"/>
      <c r="KXS84"/>
      <c r="KXT84"/>
      <c r="KXU84"/>
      <c r="KXV84"/>
      <c r="KXW84"/>
      <c r="KXX84"/>
      <c r="KXY84"/>
      <c r="KXZ84"/>
      <c r="KYA84"/>
      <c r="KYB84"/>
      <c r="KYC84"/>
      <c r="KYD84"/>
      <c r="KYE84"/>
      <c r="KYF84"/>
      <c r="KYG84"/>
      <c r="KYH84"/>
      <c r="KYI84"/>
      <c r="KYJ84"/>
      <c r="KYK84"/>
      <c r="KYL84"/>
      <c r="KYM84"/>
      <c r="KYN84"/>
      <c r="KYO84"/>
      <c r="KYP84"/>
      <c r="KYQ84"/>
      <c r="KYR84"/>
      <c r="KYS84"/>
      <c r="KYT84"/>
      <c r="KYU84"/>
      <c r="KYV84"/>
      <c r="KYW84"/>
      <c r="KYX84"/>
      <c r="KYY84"/>
      <c r="KYZ84"/>
      <c r="KZA84"/>
      <c r="KZB84"/>
      <c r="KZC84"/>
      <c r="KZD84"/>
      <c r="KZE84"/>
      <c r="KZF84"/>
      <c r="KZG84"/>
      <c r="KZH84"/>
      <c r="KZI84"/>
      <c r="KZJ84"/>
      <c r="KZK84"/>
      <c r="KZL84"/>
      <c r="KZM84"/>
      <c r="KZN84"/>
      <c r="KZO84"/>
      <c r="KZP84"/>
      <c r="KZQ84"/>
      <c r="KZR84"/>
      <c r="KZS84"/>
      <c r="KZT84"/>
      <c r="KZU84"/>
      <c r="KZV84"/>
      <c r="KZW84"/>
      <c r="KZX84"/>
      <c r="KZY84"/>
      <c r="KZZ84"/>
      <c r="LAA84"/>
      <c r="LAB84"/>
      <c r="LAC84"/>
      <c r="LAD84"/>
      <c r="LAE84"/>
      <c r="LAF84"/>
      <c r="LAG84"/>
      <c r="LAH84"/>
      <c r="LAI84"/>
      <c r="LAJ84"/>
      <c r="LAK84"/>
      <c r="LAL84"/>
      <c r="LAM84"/>
      <c r="LAN84"/>
      <c r="LAO84"/>
      <c r="LAP84"/>
      <c r="LAQ84"/>
      <c r="LAR84"/>
      <c r="LAS84"/>
      <c r="LAT84"/>
      <c r="LAU84"/>
      <c r="LAV84"/>
      <c r="LAW84"/>
      <c r="LAX84"/>
      <c r="LAY84"/>
      <c r="LAZ84"/>
      <c r="LBA84"/>
      <c r="LBB84"/>
      <c r="LBC84"/>
      <c r="LBD84"/>
      <c r="LBE84"/>
      <c r="LBF84"/>
      <c r="LBG84"/>
      <c r="LBH84"/>
      <c r="LBI84"/>
      <c r="LBJ84"/>
      <c r="LBK84"/>
      <c r="LBL84"/>
      <c r="LBM84"/>
      <c r="LBN84"/>
      <c r="LBO84"/>
      <c r="LBP84"/>
      <c r="LBQ84"/>
      <c r="LBR84"/>
      <c r="LBS84"/>
      <c r="LBT84"/>
      <c r="LBU84"/>
      <c r="LBV84"/>
      <c r="LBW84"/>
      <c r="LBX84"/>
      <c r="LBY84"/>
      <c r="LBZ84"/>
      <c r="LCA84"/>
      <c r="LCB84"/>
      <c r="LCC84"/>
      <c r="LCD84"/>
      <c r="LCE84"/>
      <c r="LCF84"/>
      <c r="LCG84"/>
      <c r="LCH84"/>
      <c r="LCI84"/>
      <c r="LCJ84"/>
      <c r="LCK84"/>
      <c r="LCL84"/>
      <c r="LCM84"/>
      <c r="LCN84"/>
      <c r="LCO84"/>
      <c r="LCP84"/>
      <c r="LCQ84"/>
      <c r="LCR84"/>
      <c r="LCS84"/>
      <c r="LCT84"/>
      <c r="LCU84"/>
      <c r="LCV84"/>
      <c r="LCW84"/>
      <c r="LCX84"/>
      <c r="LCY84"/>
      <c r="LCZ84"/>
      <c r="LDA84"/>
      <c r="LDB84"/>
      <c r="LDC84"/>
      <c r="LDD84"/>
      <c r="LDE84"/>
      <c r="LDF84"/>
      <c r="LDG84"/>
      <c r="LDH84"/>
      <c r="LDI84"/>
      <c r="LDJ84"/>
      <c r="LDK84"/>
      <c r="LDL84"/>
      <c r="LDM84"/>
      <c r="LDN84"/>
      <c r="LDO84"/>
      <c r="LDP84"/>
      <c r="LDQ84"/>
      <c r="LDR84"/>
      <c r="LDS84"/>
      <c r="LDT84"/>
      <c r="LDU84"/>
      <c r="LDV84"/>
      <c r="LDW84"/>
      <c r="LDX84"/>
      <c r="LDY84"/>
      <c r="LDZ84"/>
      <c r="LEA84"/>
      <c r="LEB84"/>
      <c r="LEC84"/>
      <c r="LED84"/>
      <c r="LEE84"/>
      <c r="LEF84"/>
      <c r="LEG84"/>
      <c r="LEH84"/>
      <c r="LEI84"/>
      <c r="LEJ84"/>
      <c r="LEK84"/>
      <c r="LEL84"/>
      <c r="LEM84"/>
      <c r="LEN84"/>
      <c r="LEO84"/>
      <c r="LEP84"/>
      <c r="LEQ84"/>
      <c r="LER84"/>
      <c r="LES84"/>
      <c r="LET84"/>
      <c r="LEU84"/>
      <c r="LEV84"/>
      <c r="LEW84"/>
      <c r="LEX84"/>
      <c r="LEY84"/>
      <c r="LEZ84"/>
      <c r="LFA84"/>
      <c r="LFB84"/>
      <c r="LFC84"/>
      <c r="LFD84"/>
      <c r="LFE84"/>
      <c r="LFF84"/>
      <c r="LFG84"/>
      <c r="LFH84"/>
      <c r="LFI84"/>
      <c r="LFJ84"/>
      <c r="LFK84"/>
      <c r="LFL84"/>
      <c r="LFM84"/>
      <c r="LFN84"/>
      <c r="LFO84"/>
      <c r="LFP84"/>
      <c r="LFQ84"/>
      <c r="LFR84"/>
      <c r="LFS84"/>
      <c r="LFT84"/>
      <c r="LFU84"/>
      <c r="LFV84"/>
      <c r="LFW84"/>
      <c r="LFX84"/>
      <c r="LFY84"/>
      <c r="LFZ84"/>
      <c r="LGA84"/>
      <c r="LGB84"/>
      <c r="LGC84"/>
      <c r="LGD84"/>
      <c r="LGE84"/>
      <c r="LGF84"/>
      <c r="LGG84"/>
      <c r="LGH84"/>
      <c r="LGI84"/>
      <c r="LGJ84"/>
      <c r="LGK84"/>
      <c r="LGL84"/>
      <c r="LGM84"/>
      <c r="LGN84"/>
      <c r="LGO84"/>
      <c r="LGP84"/>
      <c r="LGQ84"/>
      <c r="LGR84"/>
      <c r="LGS84"/>
      <c r="LGT84"/>
      <c r="LGU84"/>
      <c r="LGV84"/>
      <c r="LGW84"/>
      <c r="LGX84"/>
      <c r="LGY84"/>
      <c r="LGZ84"/>
      <c r="LHA84"/>
      <c r="LHB84"/>
      <c r="LHC84"/>
      <c r="LHD84"/>
      <c r="LHE84"/>
      <c r="LHF84"/>
      <c r="LHG84"/>
      <c r="LHH84"/>
      <c r="LHI84"/>
      <c r="LHJ84"/>
      <c r="LHK84"/>
      <c r="LHL84"/>
      <c r="LHM84"/>
      <c r="LHN84"/>
      <c r="LHO84"/>
      <c r="LHP84"/>
      <c r="LHQ84"/>
      <c r="LHR84"/>
      <c r="LHS84"/>
      <c r="LHT84"/>
      <c r="LHU84"/>
      <c r="LHV84"/>
      <c r="LHW84"/>
      <c r="LHX84"/>
      <c r="LHY84"/>
      <c r="LHZ84"/>
      <c r="LIA84"/>
      <c r="LIB84"/>
      <c r="LIC84"/>
      <c r="LID84"/>
      <c r="LIE84"/>
      <c r="LIF84"/>
      <c r="LIG84"/>
      <c r="LIH84"/>
      <c r="LII84"/>
      <c r="LIJ84"/>
      <c r="LIK84"/>
      <c r="LIL84"/>
      <c r="LIM84"/>
      <c r="LIN84"/>
      <c r="LIO84"/>
      <c r="LIP84"/>
      <c r="LIQ84"/>
      <c r="LIR84"/>
      <c r="LIS84"/>
      <c r="LIT84"/>
      <c r="LIU84"/>
      <c r="LIV84"/>
      <c r="LIW84"/>
      <c r="LIX84"/>
      <c r="LIY84"/>
      <c r="LIZ84"/>
      <c r="LJA84"/>
      <c r="LJB84"/>
      <c r="LJC84"/>
      <c r="LJD84"/>
      <c r="LJE84"/>
      <c r="LJF84"/>
      <c r="LJG84"/>
      <c r="LJH84"/>
      <c r="LJI84"/>
      <c r="LJJ84"/>
      <c r="LJK84"/>
      <c r="LJL84"/>
      <c r="LJM84"/>
      <c r="LJN84"/>
      <c r="LJO84"/>
      <c r="LJP84"/>
      <c r="LJQ84"/>
      <c r="LJR84"/>
      <c r="LJS84"/>
      <c r="LJT84"/>
      <c r="LJU84"/>
      <c r="LJV84"/>
      <c r="LJW84"/>
      <c r="LJX84"/>
      <c r="LJY84"/>
      <c r="LJZ84"/>
      <c r="LKA84"/>
      <c r="LKB84"/>
      <c r="LKC84"/>
      <c r="LKD84"/>
      <c r="LKE84"/>
      <c r="LKF84"/>
      <c r="LKG84"/>
      <c r="LKH84"/>
      <c r="LKI84"/>
      <c r="LKJ84"/>
      <c r="LKK84"/>
      <c r="LKL84"/>
      <c r="LKM84"/>
      <c r="LKN84"/>
      <c r="LKO84"/>
      <c r="LKP84"/>
      <c r="LKQ84"/>
      <c r="LKR84"/>
      <c r="LKS84"/>
      <c r="LKT84"/>
      <c r="LKU84"/>
      <c r="LKV84"/>
      <c r="LKW84"/>
      <c r="LKX84"/>
      <c r="LKY84"/>
      <c r="LKZ84"/>
      <c r="LLA84"/>
      <c r="LLB84"/>
      <c r="LLC84"/>
      <c r="LLD84"/>
      <c r="LLE84"/>
      <c r="LLF84"/>
      <c r="LLG84"/>
      <c r="LLH84"/>
      <c r="LLI84"/>
      <c r="LLJ84"/>
      <c r="LLK84"/>
      <c r="LLL84"/>
      <c r="LLM84"/>
      <c r="LLN84"/>
      <c r="LLO84"/>
      <c r="LLP84"/>
      <c r="LLQ84"/>
      <c r="LLR84"/>
      <c r="LLS84"/>
      <c r="LLT84"/>
      <c r="LLU84"/>
      <c r="LLV84"/>
      <c r="LLW84"/>
      <c r="LLX84"/>
      <c r="LLY84"/>
      <c r="LLZ84"/>
      <c r="LMA84"/>
      <c r="LMB84"/>
      <c r="LMC84"/>
      <c r="LMD84"/>
      <c r="LME84"/>
      <c r="LMF84"/>
      <c r="LMG84"/>
      <c r="LMH84"/>
      <c r="LMI84"/>
      <c r="LMJ84"/>
      <c r="LMK84"/>
      <c r="LML84"/>
      <c r="LMM84"/>
      <c r="LMN84"/>
      <c r="LMO84"/>
      <c r="LMP84"/>
      <c r="LMQ84"/>
      <c r="LMR84"/>
      <c r="LMS84"/>
      <c r="LMT84"/>
      <c r="LMU84"/>
      <c r="LMV84"/>
      <c r="LMW84"/>
      <c r="LMX84"/>
      <c r="LMY84"/>
      <c r="LMZ84"/>
      <c r="LNA84"/>
      <c r="LNB84"/>
      <c r="LNC84"/>
      <c r="LND84"/>
      <c r="LNE84"/>
      <c r="LNF84"/>
      <c r="LNG84"/>
      <c r="LNH84"/>
      <c r="LNI84"/>
      <c r="LNJ84"/>
      <c r="LNK84"/>
      <c r="LNL84"/>
      <c r="LNM84"/>
      <c r="LNN84"/>
      <c r="LNO84"/>
      <c r="LNP84"/>
      <c r="LNQ84"/>
      <c r="LNR84"/>
      <c r="LNS84"/>
      <c r="LNT84"/>
      <c r="LNU84"/>
      <c r="LNV84"/>
      <c r="LNW84"/>
      <c r="LNX84"/>
      <c r="LNY84"/>
      <c r="LNZ84"/>
      <c r="LOA84"/>
      <c r="LOB84"/>
      <c r="LOC84"/>
      <c r="LOD84"/>
      <c r="LOE84"/>
      <c r="LOF84"/>
      <c r="LOG84"/>
      <c r="LOH84"/>
      <c r="LOI84"/>
      <c r="LOJ84"/>
      <c r="LOK84"/>
      <c r="LOL84"/>
      <c r="LOM84"/>
      <c r="LON84"/>
      <c r="LOO84"/>
      <c r="LOP84"/>
      <c r="LOQ84"/>
      <c r="LOR84"/>
      <c r="LOS84"/>
      <c r="LOT84"/>
      <c r="LOU84"/>
      <c r="LOV84"/>
      <c r="LOW84"/>
      <c r="LOX84"/>
      <c r="LOY84"/>
      <c r="LOZ84"/>
      <c r="LPA84"/>
      <c r="LPB84"/>
      <c r="LPC84"/>
      <c r="LPD84"/>
      <c r="LPE84"/>
      <c r="LPF84"/>
      <c r="LPG84"/>
      <c r="LPH84"/>
      <c r="LPI84"/>
      <c r="LPJ84"/>
      <c r="LPK84"/>
      <c r="LPL84"/>
      <c r="LPM84"/>
      <c r="LPN84"/>
      <c r="LPO84"/>
      <c r="LPP84"/>
      <c r="LPQ84"/>
      <c r="LPR84"/>
      <c r="LPS84"/>
      <c r="LPT84"/>
      <c r="LPU84"/>
      <c r="LPV84"/>
      <c r="LPW84"/>
      <c r="LPX84"/>
      <c r="LPY84"/>
      <c r="LPZ84"/>
      <c r="LQA84"/>
      <c r="LQB84"/>
      <c r="LQC84"/>
      <c r="LQD84"/>
      <c r="LQE84"/>
      <c r="LQF84"/>
      <c r="LQG84"/>
      <c r="LQH84"/>
      <c r="LQI84"/>
      <c r="LQJ84"/>
      <c r="LQK84"/>
      <c r="LQL84"/>
      <c r="LQM84"/>
      <c r="LQN84"/>
      <c r="LQO84"/>
      <c r="LQP84"/>
      <c r="LQQ84"/>
      <c r="LQR84"/>
      <c r="LQS84"/>
      <c r="LQT84"/>
      <c r="LQU84"/>
      <c r="LQV84"/>
      <c r="LQW84"/>
      <c r="LQX84"/>
      <c r="LQY84"/>
      <c r="LQZ84"/>
      <c r="LRA84"/>
      <c r="LRB84"/>
      <c r="LRC84"/>
      <c r="LRD84"/>
      <c r="LRE84"/>
      <c r="LRF84"/>
      <c r="LRG84"/>
      <c r="LRH84"/>
      <c r="LRI84"/>
      <c r="LRJ84"/>
      <c r="LRK84"/>
      <c r="LRL84"/>
      <c r="LRM84"/>
      <c r="LRN84"/>
      <c r="LRO84"/>
      <c r="LRP84"/>
      <c r="LRQ84"/>
      <c r="LRR84"/>
      <c r="LRS84"/>
      <c r="LRT84"/>
      <c r="LRU84"/>
      <c r="LRV84"/>
      <c r="LRW84"/>
      <c r="LRX84"/>
      <c r="LRY84"/>
      <c r="LRZ84"/>
      <c r="LSA84"/>
      <c r="LSB84"/>
      <c r="LSC84"/>
      <c r="LSD84"/>
      <c r="LSE84"/>
      <c r="LSF84"/>
      <c r="LSG84"/>
      <c r="LSH84"/>
      <c r="LSI84"/>
      <c r="LSJ84"/>
      <c r="LSK84"/>
      <c r="LSL84"/>
      <c r="LSM84"/>
      <c r="LSN84"/>
      <c r="LSO84"/>
      <c r="LSP84"/>
      <c r="LSQ84"/>
      <c r="LSR84"/>
      <c r="LSS84"/>
      <c r="LST84"/>
      <c r="LSU84"/>
      <c r="LSV84"/>
      <c r="LSW84"/>
      <c r="LSX84"/>
      <c r="LSY84"/>
      <c r="LSZ84"/>
      <c r="LTA84"/>
      <c r="LTB84"/>
      <c r="LTC84"/>
      <c r="LTD84"/>
      <c r="LTE84"/>
      <c r="LTF84"/>
      <c r="LTG84"/>
      <c r="LTH84"/>
      <c r="LTI84"/>
      <c r="LTJ84"/>
      <c r="LTK84"/>
      <c r="LTL84"/>
      <c r="LTM84"/>
      <c r="LTN84"/>
      <c r="LTO84"/>
      <c r="LTP84"/>
      <c r="LTQ84"/>
      <c r="LTR84"/>
      <c r="LTS84"/>
      <c r="LTT84"/>
      <c r="LTU84"/>
      <c r="LTV84"/>
      <c r="LTW84"/>
      <c r="LTX84"/>
      <c r="LTY84"/>
      <c r="LTZ84"/>
      <c r="LUA84"/>
      <c r="LUB84"/>
      <c r="LUC84"/>
      <c r="LUD84"/>
      <c r="LUE84"/>
      <c r="LUF84"/>
      <c r="LUG84"/>
      <c r="LUH84"/>
      <c r="LUI84"/>
      <c r="LUJ84"/>
      <c r="LUK84"/>
      <c r="LUL84"/>
      <c r="LUM84"/>
      <c r="LUN84"/>
      <c r="LUO84"/>
      <c r="LUP84"/>
      <c r="LUQ84"/>
      <c r="LUR84"/>
      <c r="LUS84"/>
      <c r="LUT84"/>
      <c r="LUU84"/>
      <c r="LUV84"/>
      <c r="LUW84"/>
      <c r="LUX84"/>
      <c r="LUY84"/>
      <c r="LUZ84"/>
      <c r="LVA84"/>
      <c r="LVB84"/>
      <c r="LVC84"/>
      <c r="LVD84"/>
      <c r="LVE84"/>
      <c r="LVF84"/>
      <c r="LVG84"/>
      <c r="LVH84"/>
      <c r="LVI84"/>
      <c r="LVJ84"/>
      <c r="LVK84"/>
      <c r="LVL84"/>
      <c r="LVM84"/>
      <c r="LVN84"/>
      <c r="LVO84"/>
      <c r="LVP84"/>
      <c r="LVQ84"/>
      <c r="LVR84"/>
      <c r="LVS84"/>
      <c r="LVT84"/>
      <c r="LVU84"/>
      <c r="LVV84"/>
      <c r="LVW84"/>
      <c r="LVX84"/>
      <c r="LVY84"/>
      <c r="LVZ84"/>
      <c r="LWA84"/>
      <c r="LWB84"/>
      <c r="LWC84"/>
      <c r="LWD84"/>
      <c r="LWE84"/>
      <c r="LWF84"/>
      <c r="LWG84"/>
      <c r="LWH84"/>
      <c r="LWI84"/>
      <c r="LWJ84"/>
      <c r="LWK84"/>
      <c r="LWL84"/>
      <c r="LWM84"/>
      <c r="LWN84"/>
      <c r="LWO84"/>
      <c r="LWP84"/>
      <c r="LWQ84"/>
      <c r="LWR84"/>
      <c r="LWS84"/>
      <c r="LWT84"/>
      <c r="LWU84"/>
      <c r="LWV84"/>
      <c r="LWW84"/>
      <c r="LWX84"/>
      <c r="LWY84"/>
      <c r="LWZ84"/>
      <c r="LXA84"/>
      <c r="LXB84"/>
      <c r="LXC84"/>
      <c r="LXD84"/>
      <c r="LXE84"/>
      <c r="LXF84"/>
      <c r="LXG84"/>
      <c r="LXH84"/>
      <c r="LXI84"/>
      <c r="LXJ84"/>
      <c r="LXK84"/>
      <c r="LXL84"/>
      <c r="LXM84"/>
      <c r="LXN84"/>
      <c r="LXO84"/>
      <c r="LXP84"/>
      <c r="LXQ84"/>
      <c r="LXR84"/>
      <c r="LXS84"/>
      <c r="LXT84"/>
      <c r="LXU84"/>
      <c r="LXV84"/>
      <c r="LXW84"/>
      <c r="LXX84"/>
      <c r="LXY84"/>
      <c r="LXZ84"/>
      <c r="LYA84"/>
      <c r="LYB84"/>
      <c r="LYC84"/>
      <c r="LYD84"/>
      <c r="LYE84"/>
      <c r="LYF84"/>
      <c r="LYG84"/>
      <c r="LYH84"/>
      <c r="LYI84"/>
      <c r="LYJ84"/>
      <c r="LYK84"/>
      <c r="LYL84"/>
      <c r="LYM84"/>
      <c r="LYN84"/>
      <c r="LYO84"/>
      <c r="LYP84"/>
      <c r="LYQ84"/>
      <c r="LYR84"/>
      <c r="LYS84"/>
      <c r="LYT84"/>
      <c r="LYU84"/>
      <c r="LYV84"/>
      <c r="LYW84"/>
      <c r="LYX84"/>
      <c r="LYY84"/>
      <c r="LYZ84"/>
      <c r="LZA84"/>
      <c r="LZB84"/>
      <c r="LZC84"/>
      <c r="LZD84"/>
      <c r="LZE84"/>
      <c r="LZF84"/>
      <c r="LZG84"/>
      <c r="LZH84"/>
      <c r="LZI84"/>
      <c r="LZJ84"/>
      <c r="LZK84"/>
      <c r="LZL84"/>
      <c r="LZM84"/>
      <c r="LZN84"/>
      <c r="LZO84"/>
      <c r="LZP84"/>
      <c r="LZQ84"/>
      <c r="LZR84"/>
      <c r="LZS84"/>
      <c r="LZT84"/>
      <c r="LZU84"/>
      <c r="LZV84"/>
      <c r="LZW84"/>
      <c r="LZX84"/>
      <c r="LZY84"/>
      <c r="LZZ84"/>
      <c r="MAA84"/>
      <c r="MAB84"/>
      <c r="MAC84"/>
      <c r="MAD84"/>
      <c r="MAE84"/>
      <c r="MAF84"/>
      <c r="MAG84"/>
      <c r="MAH84"/>
      <c r="MAI84"/>
      <c r="MAJ84"/>
      <c r="MAK84"/>
      <c r="MAL84"/>
      <c r="MAM84"/>
      <c r="MAN84"/>
      <c r="MAO84"/>
      <c r="MAP84"/>
      <c r="MAQ84"/>
      <c r="MAR84"/>
      <c r="MAS84"/>
      <c r="MAT84"/>
      <c r="MAU84"/>
      <c r="MAV84"/>
      <c r="MAW84"/>
      <c r="MAX84"/>
      <c r="MAY84"/>
      <c r="MAZ84"/>
      <c r="MBA84"/>
      <c r="MBB84"/>
      <c r="MBC84"/>
      <c r="MBD84"/>
      <c r="MBE84"/>
      <c r="MBF84"/>
      <c r="MBG84"/>
      <c r="MBH84"/>
      <c r="MBI84"/>
      <c r="MBJ84"/>
      <c r="MBK84"/>
      <c r="MBL84"/>
      <c r="MBM84"/>
      <c r="MBN84"/>
      <c r="MBO84"/>
      <c r="MBP84"/>
      <c r="MBQ84"/>
      <c r="MBR84"/>
      <c r="MBS84"/>
      <c r="MBT84"/>
      <c r="MBU84"/>
      <c r="MBV84"/>
      <c r="MBW84"/>
      <c r="MBX84"/>
      <c r="MBY84"/>
      <c r="MBZ84"/>
      <c r="MCA84"/>
      <c r="MCB84"/>
      <c r="MCC84"/>
      <c r="MCD84"/>
      <c r="MCE84"/>
      <c r="MCF84"/>
      <c r="MCG84"/>
      <c r="MCH84"/>
      <c r="MCI84"/>
      <c r="MCJ84"/>
      <c r="MCK84"/>
      <c r="MCL84"/>
      <c r="MCM84"/>
      <c r="MCN84"/>
      <c r="MCO84"/>
      <c r="MCP84"/>
      <c r="MCQ84"/>
      <c r="MCR84"/>
      <c r="MCS84"/>
      <c r="MCT84"/>
      <c r="MCU84"/>
      <c r="MCV84"/>
      <c r="MCW84"/>
      <c r="MCX84"/>
      <c r="MCY84"/>
      <c r="MCZ84"/>
      <c r="MDA84"/>
      <c r="MDB84"/>
      <c r="MDC84"/>
      <c r="MDD84"/>
      <c r="MDE84"/>
      <c r="MDF84"/>
      <c r="MDG84"/>
      <c r="MDH84"/>
      <c r="MDI84"/>
      <c r="MDJ84"/>
      <c r="MDK84"/>
      <c r="MDL84"/>
      <c r="MDM84"/>
      <c r="MDN84"/>
      <c r="MDO84"/>
      <c r="MDP84"/>
      <c r="MDQ84"/>
      <c r="MDR84"/>
      <c r="MDS84"/>
      <c r="MDT84"/>
      <c r="MDU84"/>
      <c r="MDV84"/>
      <c r="MDW84"/>
      <c r="MDX84"/>
      <c r="MDY84"/>
      <c r="MDZ84"/>
      <c r="MEA84"/>
      <c r="MEB84"/>
      <c r="MEC84"/>
      <c r="MED84"/>
      <c r="MEE84"/>
      <c r="MEF84"/>
      <c r="MEG84"/>
      <c r="MEH84"/>
      <c r="MEI84"/>
      <c r="MEJ84"/>
      <c r="MEK84"/>
      <c r="MEL84"/>
      <c r="MEM84"/>
      <c r="MEN84"/>
      <c r="MEO84"/>
      <c r="MEP84"/>
      <c r="MEQ84"/>
      <c r="MER84"/>
      <c r="MES84"/>
      <c r="MET84"/>
      <c r="MEU84"/>
      <c r="MEV84"/>
      <c r="MEW84"/>
      <c r="MEX84"/>
      <c r="MEY84"/>
      <c r="MEZ84"/>
      <c r="MFA84"/>
      <c r="MFB84"/>
      <c r="MFC84"/>
      <c r="MFD84"/>
      <c r="MFE84"/>
      <c r="MFF84"/>
      <c r="MFG84"/>
      <c r="MFH84"/>
      <c r="MFI84"/>
      <c r="MFJ84"/>
      <c r="MFK84"/>
      <c r="MFL84"/>
      <c r="MFM84"/>
      <c r="MFN84"/>
      <c r="MFO84"/>
      <c r="MFP84"/>
      <c r="MFQ84"/>
      <c r="MFR84"/>
      <c r="MFS84"/>
      <c r="MFT84"/>
      <c r="MFU84"/>
      <c r="MFV84"/>
      <c r="MFW84"/>
      <c r="MFX84"/>
      <c r="MFY84"/>
      <c r="MFZ84"/>
      <c r="MGA84"/>
      <c r="MGB84"/>
      <c r="MGC84"/>
      <c r="MGD84"/>
      <c r="MGE84"/>
      <c r="MGF84"/>
      <c r="MGG84"/>
      <c r="MGH84"/>
      <c r="MGI84"/>
      <c r="MGJ84"/>
      <c r="MGK84"/>
      <c r="MGL84"/>
      <c r="MGM84"/>
      <c r="MGN84"/>
      <c r="MGO84"/>
      <c r="MGP84"/>
      <c r="MGQ84"/>
      <c r="MGR84"/>
      <c r="MGS84"/>
      <c r="MGT84"/>
      <c r="MGU84"/>
      <c r="MGV84"/>
      <c r="MGW84"/>
      <c r="MGX84"/>
      <c r="MGY84"/>
      <c r="MGZ84"/>
      <c r="MHA84"/>
      <c r="MHB84"/>
      <c r="MHC84"/>
      <c r="MHD84"/>
      <c r="MHE84"/>
      <c r="MHF84"/>
      <c r="MHG84"/>
      <c r="MHH84"/>
      <c r="MHI84"/>
      <c r="MHJ84"/>
      <c r="MHK84"/>
      <c r="MHL84"/>
      <c r="MHM84"/>
      <c r="MHN84"/>
      <c r="MHO84"/>
      <c r="MHP84"/>
      <c r="MHQ84"/>
      <c r="MHR84"/>
      <c r="MHS84"/>
      <c r="MHT84"/>
      <c r="MHU84"/>
      <c r="MHV84"/>
      <c r="MHW84"/>
      <c r="MHX84"/>
      <c r="MHY84"/>
      <c r="MHZ84"/>
      <c r="MIA84"/>
      <c r="MIB84"/>
      <c r="MIC84"/>
      <c r="MID84"/>
      <c r="MIE84"/>
      <c r="MIF84"/>
      <c r="MIG84"/>
      <c r="MIH84"/>
      <c r="MII84"/>
      <c r="MIJ84"/>
      <c r="MIK84"/>
      <c r="MIL84"/>
      <c r="MIM84"/>
      <c r="MIN84"/>
      <c r="MIO84"/>
      <c r="MIP84"/>
      <c r="MIQ84"/>
      <c r="MIR84"/>
      <c r="MIS84"/>
      <c r="MIT84"/>
      <c r="MIU84"/>
      <c r="MIV84"/>
      <c r="MIW84"/>
      <c r="MIX84"/>
      <c r="MIY84"/>
      <c r="MIZ84"/>
      <c r="MJA84"/>
      <c r="MJB84"/>
      <c r="MJC84"/>
      <c r="MJD84"/>
      <c r="MJE84"/>
      <c r="MJF84"/>
      <c r="MJG84"/>
      <c r="MJH84"/>
      <c r="MJI84"/>
      <c r="MJJ84"/>
      <c r="MJK84"/>
      <c r="MJL84"/>
      <c r="MJM84"/>
      <c r="MJN84"/>
      <c r="MJO84"/>
      <c r="MJP84"/>
      <c r="MJQ84"/>
      <c r="MJR84"/>
      <c r="MJS84"/>
      <c r="MJT84"/>
      <c r="MJU84"/>
      <c r="MJV84"/>
      <c r="MJW84"/>
      <c r="MJX84"/>
      <c r="MJY84"/>
      <c r="MJZ84"/>
      <c r="MKA84"/>
      <c r="MKB84"/>
      <c r="MKC84"/>
      <c r="MKD84"/>
      <c r="MKE84"/>
      <c r="MKF84"/>
      <c r="MKG84"/>
      <c r="MKH84"/>
      <c r="MKI84"/>
      <c r="MKJ84"/>
      <c r="MKK84"/>
      <c r="MKL84"/>
      <c r="MKM84"/>
      <c r="MKN84"/>
      <c r="MKO84"/>
      <c r="MKP84"/>
      <c r="MKQ84"/>
      <c r="MKR84"/>
      <c r="MKS84"/>
      <c r="MKT84"/>
      <c r="MKU84"/>
      <c r="MKV84"/>
      <c r="MKW84"/>
      <c r="MKX84"/>
      <c r="MKY84"/>
      <c r="MKZ84"/>
      <c r="MLA84"/>
      <c r="MLB84"/>
      <c r="MLC84"/>
      <c r="MLD84"/>
      <c r="MLE84"/>
      <c r="MLF84"/>
      <c r="MLG84"/>
      <c r="MLH84"/>
      <c r="MLI84"/>
      <c r="MLJ84"/>
      <c r="MLK84"/>
      <c r="MLL84"/>
      <c r="MLM84"/>
      <c r="MLN84"/>
      <c r="MLO84"/>
      <c r="MLP84"/>
      <c r="MLQ84"/>
      <c r="MLR84"/>
      <c r="MLS84"/>
      <c r="MLT84"/>
      <c r="MLU84"/>
      <c r="MLV84"/>
      <c r="MLW84"/>
      <c r="MLX84"/>
      <c r="MLY84"/>
      <c r="MLZ84"/>
      <c r="MMA84"/>
      <c r="MMB84"/>
      <c r="MMC84"/>
      <c r="MMD84"/>
      <c r="MME84"/>
      <c r="MMF84"/>
      <c r="MMG84"/>
      <c r="MMH84"/>
      <c r="MMI84"/>
      <c r="MMJ84"/>
      <c r="MMK84"/>
      <c r="MML84"/>
      <c r="MMM84"/>
      <c r="MMN84"/>
      <c r="MMO84"/>
      <c r="MMP84"/>
      <c r="MMQ84"/>
      <c r="MMR84"/>
      <c r="MMS84"/>
      <c r="MMT84"/>
      <c r="MMU84"/>
      <c r="MMV84"/>
      <c r="MMW84"/>
      <c r="MMX84"/>
      <c r="MMY84"/>
      <c r="MMZ84"/>
      <c r="MNA84"/>
      <c r="MNB84"/>
      <c r="MNC84"/>
      <c r="MND84"/>
      <c r="MNE84"/>
      <c r="MNF84"/>
      <c r="MNG84"/>
      <c r="MNH84"/>
      <c r="MNI84"/>
      <c r="MNJ84"/>
      <c r="MNK84"/>
      <c r="MNL84"/>
      <c r="MNM84"/>
      <c r="MNN84"/>
      <c r="MNO84"/>
      <c r="MNP84"/>
      <c r="MNQ84"/>
      <c r="MNR84"/>
      <c r="MNS84"/>
      <c r="MNT84"/>
      <c r="MNU84"/>
      <c r="MNV84"/>
      <c r="MNW84"/>
      <c r="MNX84"/>
      <c r="MNY84"/>
      <c r="MNZ84"/>
      <c r="MOA84"/>
      <c r="MOB84"/>
      <c r="MOC84"/>
      <c r="MOD84"/>
      <c r="MOE84"/>
      <c r="MOF84"/>
      <c r="MOG84"/>
      <c r="MOH84"/>
      <c r="MOI84"/>
      <c r="MOJ84"/>
      <c r="MOK84"/>
      <c r="MOL84"/>
      <c r="MOM84"/>
      <c r="MON84"/>
      <c r="MOO84"/>
      <c r="MOP84"/>
      <c r="MOQ84"/>
      <c r="MOR84"/>
      <c r="MOS84"/>
      <c r="MOT84"/>
      <c r="MOU84"/>
      <c r="MOV84"/>
      <c r="MOW84"/>
      <c r="MOX84"/>
      <c r="MOY84"/>
      <c r="MOZ84"/>
      <c r="MPA84"/>
      <c r="MPB84"/>
      <c r="MPC84"/>
      <c r="MPD84"/>
      <c r="MPE84"/>
      <c r="MPF84"/>
      <c r="MPG84"/>
      <c r="MPH84"/>
      <c r="MPI84"/>
      <c r="MPJ84"/>
      <c r="MPK84"/>
      <c r="MPL84"/>
      <c r="MPM84"/>
      <c r="MPN84"/>
      <c r="MPO84"/>
      <c r="MPP84"/>
      <c r="MPQ84"/>
      <c r="MPR84"/>
      <c r="MPS84"/>
      <c r="MPT84"/>
      <c r="MPU84"/>
      <c r="MPV84"/>
      <c r="MPW84"/>
      <c r="MPX84"/>
      <c r="MPY84"/>
      <c r="MPZ84"/>
      <c r="MQA84"/>
      <c r="MQB84"/>
      <c r="MQC84"/>
      <c r="MQD84"/>
      <c r="MQE84"/>
      <c r="MQF84"/>
      <c r="MQG84"/>
      <c r="MQH84"/>
      <c r="MQI84"/>
      <c r="MQJ84"/>
      <c r="MQK84"/>
      <c r="MQL84"/>
      <c r="MQM84"/>
      <c r="MQN84"/>
      <c r="MQO84"/>
      <c r="MQP84"/>
      <c r="MQQ84"/>
      <c r="MQR84"/>
      <c r="MQS84"/>
      <c r="MQT84"/>
      <c r="MQU84"/>
      <c r="MQV84"/>
      <c r="MQW84"/>
      <c r="MQX84"/>
      <c r="MQY84"/>
      <c r="MQZ84"/>
      <c r="MRA84"/>
      <c r="MRB84"/>
      <c r="MRC84"/>
      <c r="MRD84"/>
      <c r="MRE84"/>
      <c r="MRF84"/>
      <c r="MRG84"/>
      <c r="MRH84"/>
      <c r="MRI84"/>
      <c r="MRJ84"/>
      <c r="MRK84"/>
      <c r="MRL84"/>
      <c r="MRM84"/>
      <c r="MRN84"/>
      <c r="MRO84"/>
      <c r="MRP84"/>
      <c r="MRQ84"/>
      <c r="MRR84"/>
      <c r="MRS84"/>
      <c r="MRT84"/>
      <c r="MRU84"/>
      <c r="MRV84"/>
      <c r="MRW84"/>
      <c r="MRX84"/>
      <c r="MRY84"/>
      <c r="MRZ84"/>
      <c r="MSA84"/>
      <c r="MSB84"/>
      <c r="MSC84"/>
      <c r="MSD84"/>
      <c r="MSE84"/>
      <c r="MSF84"/>
      <c r="MSG84"/>
      <c r="MSH84"/>
      <c r="MSI84"/>
      <c r="MSJ84"/>
      <c r="MSK84"/>
      <c r="MSL84"/>
      <c r="MSM84"/>
      <c r="MSN84"/>
      <c r="MSO84"/>
      <c r="MSP84"/>
      <c r="MSQ84"/>
      <c r="MSR84"/>
      <c r="MSS84"/>
      <c r="MST84"/>
      <c r="MSU84"/>
      <c r="MSV84"/>
      <c r="MSW84"/>
      <c r="MSX84"/>
      <c r="MSY84"/>
      <c r="MSZ84"/>
      <c r="MTA84"/>
      <c r="MTB84"/>
      <c r="MTC84"/>
      <c r="MTD84"/>
      <c r="MTE84"/>
      <c r="MTF84"/>
      <c r="MTG84"/>
      <c r="MTH84"/>
      <c r="MTI84"/>
      <c r="MTJ84"/>
      <c r="MTK84"/>
      <c r="MTL84"/>
      <c r="MTM84"/>
      <c r="MTN84"/>
      <c r="MTO84"/>
      <c r="MTP84"/>
      <c r="MTQ84"/>
      <c r="MTR84"/>
      <c r="MTS84"/>
      <c r="MTT84"/>
      <c r="MTU84"/>
      <c r="MTV84"/>
      <c r="MTW84"/>
      <c r="MTX84"/>
      <c r="MTY84"/>
      <c r="MTZ84"/>
      <c r="MUA84"/>
      <c r="MUB84"/>
      <c r="MUC84"/>
      <c r="MUD84"/>
      <c r="MUE84"/>
      <c r="MUF84"/>
      <c r="MUG84"/>
      <c r="MUH84"/>
      <c r="MUI84"/>
      <c r="MUJ84"/>
      <c r="MUK84"/>
      <c r="MUL84"/>
      <c r="MUM84"/>
      <c r="MUN84"/>
      <c r="MUO84"/>
      <c r="MUP84"/>
      <c r="MUQ84"/>
      <c r="MUR84"/>
      <c r="MUS84"/>
      <c r="MUT84"/>
      <c r="MUU84"/>
      <c r="MUV84"/>
      <c r="MUW84"/>
      <c r="MUX84"/>
      <c r="MUY84"/>
      <c r="MUZ84"/>
      <c r="MVA84"/>
      <c r="MVB84"/>
      <c r="MVC84"/>
      <c r="MVD84"/>
      <c r="MVE84"/>
      <c r="MVF84"/>
      <c r="MVG84"/>
      <c r="MVH84"/>
      <c r="MVI84"/>
      <c r="MVJ84"/>
      <c r="MVK84"/>
      <c r="MVL84"/>
      <c r="MVM84"/>
      <c r="MVN84"/>
      <c r="MVO84"/>
      <c r="MVP84"/>
      <c r="MVQ84"/>
      <c r="MVR84"/>
      <c r="MVS84"/>
      <c r="MVT84"/>
      <c r="MVU84"/>
      <c r="MVV84"/>
      <c r="MVW84"/>
      <c r="MVX84"/>
      <c r="MVY84"/>
      <c r="MVZ84"/>
      <c r="MWA84"/>
      <c r="MWB84"/>
      <c r="MWC84"/>
      <c r="MWD84"/>
      <c r="MWE84"/>
      <c r="MWF84"/>
      <c r="MWG84"/>
      <c r="MWH84"/>
      <c r="MWI84"/>
      <c r="MWJ84"/>
      <c r="MWK84"/>
      <c r="MWL84"/>
      <c r="MWM84"/>
      <c r="MWN84"/>
      <c r="MWO84"/>
      <c r="MWP84"/>
      <c r="MWQ84"/>
      <c r="MWR84"/>
      <c r="MWS84"/>
      <c r="MWT84"/>
      <c r="MWU84"/>
      <c r="MWV84"/>
      <c r="MWW84"/>
      <c r="MWX84"/>
      <c r="MWY84"/>
      <c r="MWZ84"/>
      <c r="MXA84"/>
      <c r="MXB84"/>
      <c r="MXC84"/>
      <c r="MXD84"/>
      <c r="MXE84"/>
      <c r="MXF84"/>
      <c r="MXG84"/>
      <c r="MXH84"/>
      <c r="MXI84"/>
      <c r="MXJ84"/>
      <c r="MXK84"/>
      <c r="MXL84"/>
      <c r="MXM84"/>
      <c r="MXN84"/>
      <c r="MXO84"/>
      <c r="MXP84"/>
      <c r="MXQ84"/>
      <c r="MXR84"/>
      <c r="MXS84"/>
      <c r="MXT84"/>
      <c r="MXU84"/>
      <c r="MXV84"/>
      <c r="MXW84"/>
      <c r="MXX84"/>
      <c r="MXY84"/>
      <c r="MXZ84"/>
      <c r="MYA84"/>
      <c r="MYB84"/>
      <c r="MYC84"/>
      <c r="MYD84"/>
      <c r="MYE84"/>
      <c r="MYF84"/>
      <c r="MYG84"/>
      <c r="MYH84"/>
      <c r="MYI84"/>
      <c r="MYJ84"/>
      <c r="MYK84"/>
      <c r="MYL84"/>
      <c r="MYM84"/>
      <c r="MYN84"/>
      <c r="MYO84"/>
      <c r="MYP84"/>
      <c r="MYQ84"/>
      <c r="MYR84"/>
      <c r="MYS84"/>
      <c r="MYT84"/>
      <c r="MYU84"/>
      <c r="MYV84"/>
      <c r="MYW84"/>
      <c r="MYX84"/>
      <c r="MYY84"/>
      <c r="MYZ84"/>
      <c r="MZA84"/>
      <c r="MZB84"/>
      <c r="MZC84"/>
      <c r="MZD84"/>
      <c r="MZE84"/>
      <c r="MZF84"/>
      <c r="MZG84"/>
      <c r="MZH84"/>
      <c r="MZI84"/>
      <c r="MZJ84"/>
      <c r="MZK84"/>
      <c r="MZL84"/>
      <c r="MZM84"/>
      <c r="MZN84"/>
      <c r="MZO84"/>
      <c r="MZP84"/>
      <c r="MZQ84"/>
      <c r="MZR84"/>
      <c r="MZS84"/>
      <c r="MZT84"/>
      <c r="MZU84"/>
      <c r="MZV84"/>
      <c r="MZW84"/>
      <c r="MZX84"/>
      <c r="MZY84"/>
      <c r="MZZ84"/>
      <c r="NAA84"/>
      <c r="NAB84"/>
      <c r="NAC84"/>
      <c r="NAD84"/>
      <c r="NAE84"/>
      <c r="NAF84"/>
      <c r="NAG84"/>
      <c r="NAH84"/>
      <c r="NAI84"/>
      <c r="NAJ84"/>
      <c r="NAK84"/>
      <c r="NAL84"/>
      <c r="NAM84"/>
      <c r="NAN84"/>
      <c r="NAO84"/>
      <c r="NAP84"/>
      <c r="NAQ84"/>
      <c r="NAR84"/>
      <c r="NAS84"/>
      <c r="NAT84"/>
      <c r="NAU84"/>
      <c r="NAV84"/>
      <c r="NAW84"/>
      <c r="NAX84"/>
      <c r="NAY84"/>
      <c r="NAZ84"/>
      <c r="NBA84"/>
      <c r="NBB84"/>
      <c r="NBC84"/>
      <c r="NBD84"/>
      <c r="NBE84"/>
      <c r="NBF84"/>
      <c r="NBG84"/>
      <c r="NBH84"/>
      <c r="NBI84"/>
      <c r="NBJ84"/>
      <c r="NBK84"/>
      <c r="NBL84"/>
      <c r="NBM84"/>
      <c r="NBN84"/>
      <c r="NBO84"/>
      <c r="NBP84"/>
      <c r="NBQ84"/>
      <c r="NBR84"/>
      <c r="NBS84"/>
      <c r="NBT84"/>
      <c r="NBU84"/>
      <c r="NBV84"/>
      <c r="NBW84"/>
      <c r="NBX84"/>
      <c r="NBY84"/>
      <c r="NBZ84"/>
      <c r="NCA84"/>
      <c r="NCB84"/>
      <c r="NCC84"/>
      <c r="NCD84"/>
      <c r="NCE84"/>
      <c r="NCF84"/>
      <c r="NCG84"/>
      <c r="NCH84"/>
      <c r="NCI84"/>
      <c r="NCJ84"/>
      <c r="NCK84"/>
      <c r="NCL84"/>
      <c r="NCM84"/>
      <c r="NCN84"/>
      <c r="NCO84"/>
      <c r="NCP84"/>
      <c r="NCQ84"/>
      <c r="NCR84"/>
      <c r="NCS84"/>
      <c r="NCT84"/>
      <c r="NCU84"/>
      <c r="NCV84"/>
      <c r="NCW84"/>
      <c r="NCX84"/>
      <c r="NCY84"/>
      <c r="NCZ84"/>
      <c r="NDA84"/>
      <c r="NDB84"/>
      <c r="NDC84"/>
      <c r="NDD84"/>
      <c r="NDE84"/>
      <c r="NDF84"/>
      <c r="NDG84"/>
      <c r="NDH84"/>
      <c r="NDI84"/>
      <c r="NDJ84"/>
      <c r="NDK84"/>
      <c r="NDL84"/>
      <c r="NDM84"/>
      <c r="NDN84"/>
      <c r="NDO84"/>
      <c r="NDP84"/>
      <c r="NDQ84"/>
      <c r="NDR84"/>
      <c r="NDS84"/>
      <c r="NDT84"/>
      <c r="NDU84"/>
      <c r="NDV84"/>
      <c r="NDW84"/>
      <c r="NDX84"/>
      <c r="NDY84"/>
      <c r="NDZ84"/>
      <c r="NEA84"/>
      <c r="NEB84"/>
      <c r="NEC84"/>
      <c r="NED84"/>
      <c r="NEE84"/>
      <c r="NEF84"/>
      <c r="NEG84"/>
      <c r="NEH84"/>
      <c r="NEI84"/>
      <c r="NEJ84"/>
      <c r="NEK84"/>
      <c r="NEL84"/>
      <c r="NEM84"/>
      <c r="NEN84"/>
      <c r="NEO84"/>
      <c r="NEP84"/>
      <c r="NEQ84"/>
      <c r="NER84"/>
      <c r="NES84"/>
      <c r="NET84"/>
      <c r="NEU84"/>
      <c r="NEV84"/>
      <c r="NEW84"/>
      <c r="NEX84"/>
      <c r="NEY84"/>
      <c r="NEZ84"/>
      <c r="NFA84"/>
      <c r="NFB84"/>
      <c r="NFC84"/>
      <c r="NFD84"/>
      <c r="NFE84"/>
      <c r="NFF84"/>
      <c r="NFG84"/>
      <c r="NFH84"/>
      <c r="NFI84"/>
      <c r="NFJ84"/>
      <c r="NFK84"/>
      <c r="NFL84"/>
      <c r="NFM84"/>
      <c r="NFN84"/>
      <c r="NFO84"/>
      <c r="NFP84"/>
      <c r="NFQ84"/>
      <c r="NFR84"/>
      <c r="NFS84"/>
      <c r="NFT84"/>
      <c r="NFU84"/>
      <c r="NFV84"/>
      <c r="NFW84"/>
      <c r="NFX84"/>
      <c r="NFY84"/>
      <c r="NFZ84"/>
      <c r="NGA84"/>
      <c r="NGB84"/>
      <c r="NGC84"/>
      <c r="NGD84"/>
      <c r="NGE84"/>
      <c r="NGF84"/>
      <c r="NGG84"/>
      <c r="NGH84"/>
      <c r="NGI84"/>
      <c r="NGJ84"/>
      <c r="NGK84"/>
      <c r="NGL84"/>
      <c r="NGM84"/>
      <c r="NGN84"/>
      <c r="NGO84"/>
      <c r="NGP84"/>
      <c r="NGQ84"/>
      <c r="NGR84"/>
      <c r="NGS84"/>
      <c r="NGT84"/>
      <c r="NGU84"/>
      <c r="NGV84"/>
      <c r="NGW84"/>
      <c r="NGX84"/>
      <c r="NGY84"/>
      <c r="NGZ84"/>
      <c r="NHA84"/>
      <c r="NHB84"/>
      <c r="NHC84"/>
      <c r="NHD84"/>
      <c r="NHE84"/>
      <c r="NHF84"/>
      <c r="NHG84"/>
      <c r="NHH84"/>
      <c r="NHI84"/>
      <c r="NHJ84"/>
      <c r="NHK84"/>
      <c r="NHL84"/>
      <c r="NHM84"/>
      <c r="NHN84"/>
      <c r="NHO84"/>
      <c r="NHP84"/>
      <c r="NHQ84"/>
      <c r="NHR84"/>
      <c r="NHS84"/>
      <c r="NHT84"/>
      <c r="NHU84"/>
      <c r="NHV84"/>
      <c r="NHW84"/>
      <c r="NHX84"/>
      <c r="NHY84"/>
      <c r="NHZ84"/>
      <c r="NIA84"/>
      <c r="NIB84"/>
      <c r="NIC84"/>
      <c r="NID84"/>
      <c r="NIE84"/>
      <c r="NIF84"/>
      <c r="NIG84"/>
      <c r="NIH84"/>
      <c r="NII84"/>
      <c r="NIJ84"/>
      <c r="NIK84"/>
      <c r="NIL84"/>
      <c r="NIM84"/>
      <c r="NIN84"/>
      <c r="NIO84"/>
      <c r="NIP84"/>
      <c r="NIQ84"/>
      <c r="NIR84"/>
      <c r="NIS84"/>
      <c r="NIT84"/>
      <c r="NIU84"/>
      <c r="NIV84"/>
      <c r="NIW84"/>
      <c r="NIX84"/>
      <c r="NIY84"/>
      <c r="NIZ84"/>
      <c r="NJA84"/>
      <c r="NJB84"/>
      <c r="NJC84"/>
      <c r="NJD84"/>
      <c r="NJE84"/>
      <c r="NJF84"/>
      <c r="NJG84"/>
      <c r="NJH84"/>
      <c r="NJI84"/>
      <c r="NJJ84"/>
      <c r="NJK84"/>
      <c r="NJL84"/>
      <c r="NJM84"/>
      <c r="NJN84"/>
      <c r="NJO84"/>
      <c r="NJP84"/>
      <c r="NJQ84"/>
      <c r="NJR84"/>
      <c r="NJS84"/>
      <c r="NJT84"/>
      <c r="NJU84"/>
      <c r="NJV84"/>
      <c r="NJW84"/>
      <c r="NJX84"/>
      <c r="NJY84"/>
      <c r="NJZ84"/>
      <c r="NKA84"/>
      <c r="NKB84"/>
      <c r="NKC84"/>
      <c r="NKD84"/>
      <c r="NKE84"/>
      <c r="NKF84"/>
      <c r="NKG84"/>
      <c r="NKH84"/>
      <c r="NKI84"/>
      <c r="NKJ84"/>
      <c r="NKK84"/>
      <c r="NKL84"/>
      <c r="NKM84"/>
      <c r="NKN84"/>
      <c r="NKO84"/>
      <c r="NKP84"/>
      <c r="NKQ84"/>
      <c r="NKR84"/>
      <c r="NKS84"/>
      <c r="NKT84"/>
      <c r="NKU84"/>
      <c r="NKV84"/>
      <c r="NKW84"/>
      <c r="NKX84"/>
      <c r="NKY84"/>
      <c r="NKZ84"/>
      <c r="NLA84"/>
      <c r="NLB84"/>
      <c r="NLC84"/>
      <c r="NLD84"/>
      <c r="NLE84"/>
      <c r="NLF84"/>
      <c r="NLG84"/>
      <c r="NLH84"/>
      <c r="NLI84"/>
      <c r="NLJ84"/>
      <c r="NLK84"/>
      <c r="NLL84"/>
      <c r="NLM84"/>
      <c r="NLN84"/>
      <c r="NLO84"/>
      <c r="NLP84"/>
      <c r="NLQ84"/>
      <c r="NLR84"/>
      <c r="NLS84"/>
      <c r="NLT84"/>
      <c r="NLU84"/>
      <c r="NLV84"/>
      <c r="NLW84"/>
      <c r="NLX84"/>
      <c r="NLY84"/>
      <c r="NLZ84"/>
      <c r="NMA84"/>
      <c r="NMB84"/>
      <c r="NMC84"/>
      <c r="NMD84"/>
      <c r="NME84"/>
      <c r="NMF84"/>
      <c r="NMG84"/>
      <c r="NMH84"/>
      <c r="NMI84"/>
      <c r="NMJ84"/>
      <c r="NMK84"/>
      <c r="NML84"/>
      <c r="NMM84"/>
      <c r="NMN84"/>
      <c r="NMO84"/>
      <c r="NMP84"/>
      <c r="NMQ84"/>
      <c r="NMR84"/>
      <c r="NMS84"/>
      <c r="NMT84"/>
      <c r="NMU84"/>
      <c r="NMV84"/>
      <c r="NMW84"/>
      <c r="NMX84"/>
      <c r="NMY84"/>
      <c r="NMZ84"/>
      <c r="NNA84"/>
      <c r="NNB84"/>
      <c r="NNC84"/>
      <c r="NND84"/>
      <c r="NNE84"/>
      <c r="NNF84"/>
      <c r="NNG84"/>
      <c r="NNH84"/>
      <c r="NNI84"/>
      <c r="NNJ84"/>
      <c r="NNK84"/>
      <c r="NNL84"/>
      <c r="NNM84"/>
      <c r="NNN84"/>
      <c r="NNO84"/>
      <c r="NNP84"/>
      <c r="NNQ84"/>
      <c r="NNR84"/>
      <c r="NNS84"/>
      <c r="NNT84"/>
      <c r="NNU84"/>
      <c r="NNV84"/>
      <c r="NNW84"/>
      <c r="NNX84"/>
      <c r="NNY84"/>
      <c r="NNZ84"/>
      <c r="NOA84"/>
      <c r="NOB84"/>
      <c r="NOC84"/>
      <c r="NOD84"/>
      <c r="NOE84"/>
      <c r="NOF84"/>
      <c r="NOG84"/>
      <c r="NOH84"/>
      <c r="NOI84"/>
      <c r="NOJ84"/>
      <c r="NOK84"/>
      <c r="NOL84"/>
      <c r="NOM84"/>
      <c r="NON84"/>
      <c r="NOO84"/>
      <c r="NOP84"/>
      <c r="NOQ84"/>
      <c r="NOR84"/>
      <c r="NOS84"/>
      <c r="NOT84"/>
      <c r="NOU84"/>
      <c r="NOV84"/>
      <c r="NOW84"/>
      <c r="NOX84"/>
      <c r="NOY84"/>
      <c r="NOZ84"/>
      <c r="NPA84"/>
      <c r="NPB84"/>
      <c r="NPC84"/>
      <c r="NPD84"/>
      <c r="NPE84"/>
      <c r="NPF84"/>
      <c r="NPG84"/>
      <c r="NPH84"/>
      <c r="NPI84"/>
      <c r="NPJ84"/>
      <c r="NPK84"/>
      <c r="NPL84"/>
      <c r="NPM84"/>
      <c r="NPN84"/>
      <c r="NPO84"/>
      <c r="NPP84"/>
      <c r="NPQ84"/>
      <c r="NPR84"/>
      <c r="NPS84"/>
      <c r="NPT84"/>
      <c r="NPU84"/>
      <c r="NPV84"/>
      <c r="NPW84"/>
      <c r="NPX84"/>
      <c r="NPY84"/>
      <c r="NPZ84"/>
      <c r="NQA84"/>
      <c r="NQB84"/>
      <c r="NQC84"/>
      <c r="NQD84"/>
      <c r="NQE84"/>
      <c r="NQF84"/>
      <c r="NQG84"/>
      <c r="NQH84"/>
      <c r="NQI84"/>
      <c r="NQJ84"/>
      <c r="NQK84"/>
      <c r="NQL84"/>
      <c r="NQM84"/>
      <c r="NQN84"/>
      <c r="NQO84"/>
      <c r="NQP84"/>
      <c r="NQQ84"/>
      <c r="NQR84"/>
      <c r="NQS84"/>
      <c r="NQT84"/>
      <c r="NQU84"/>
      <c r="NQV84"/>
      <c r="NQW84"/>
      <c r="NQX84"/>
      <c r="NQY84"/>
      <c r="NQZ84"/>
      <c r="NRA84"/>
      <c r="NRB84"/>
      <c r="NRC84"/>
      <c r="NRD84"/>
      <c r="NRE84"/>
      <c r="NRF84"/>
      <c r="NRG84"/>
      <c r="NRH84"/>
      <c r="NRI84"/>
      <c r="NRJ84"/>
      <c r="NRK84"/>
      <c r="NRL84"/>
      <c r="NRM84"/>
      <c r="NRN84"/>
      <c r="NRO84"/>
      <c r="NRP84"/>
      <c r="NRQ84"/>
      <c r="NRR84"/>
      <c r="NRS84"/>
      <c r="NRT84"/>
      <c r="NRU84"/>
      <c r="NRV84"/>
      <c r="NRW84"/>
      <c r="NRX84"/>
      <c r="NRY84"/>
      <c r="NRZ84"/>
      <c r="NSA84"/>
      <c r="NSB84"/>
      <c r="NSC84"/>
      <c r="NSD84"/>
      <c r="NSE84"/>
      <c r="NSF84"/>
      <c r="NSG84"/>
      <c r="NSH84"/>
      <c r="NSI84"/>
      <c r="NSJ84"/>
      <c r="NSK84"/>
      <c r="NSL84"/>
      <c r="NSM84"/>
      <c r="NSN84"/>
      <c r="NSO84"/>
      <c r="NSP84"/>
      <c r="NSQ84"/>
      <c r="NSR84"/>
      <c r="NSS84"/>
      <c r="NST84"/>
      <c r="NSU84"/>
      <c r="NSV84"/>
      <c r="NSW84"/>
      <c r="NSX84"/>
      <c r="NSY84"/>
      <c r="NSZ84"/>
      <c r="NTA84"/>
      <c r="NTB84"/>
      <c r="NTC84"/>
      <c r="NTD84"/>
      <c r="NTE84"/>
      <c r="NTF84"/>
      <c r="NTG84"/>
      <c r="NTH84"/>
      <c r="NTI84"/>
      <c r="NTJ84"/>
      <c r="NTK84"/>
      <c r="NTL84"/>
      <c r="NTM84"/>
      <c r="NTN84"/>
      <c r="NTO84"/>
      <c r="NTP84"/>
      <c r="NTQ84"/>
      <c r="NTR84"/>
      <c r="NTS84"/>
      <c r="NTT84"/>
      <c r="NTU84"/>
      <c r="NTV84"/>
      <c r="NTW84"/>
      <c r="NTX84"/>
      <c r="NTY84"/>
      <c r="NTZ84"/>
      <c r="NUA84"/>
      <c r="NUB84"/>
      <c r="NUC84"/>
      <c r="NUD84"/>
      <c r="NUE84"/>
      <c r="NUF84"/>
      <c r="NUG84"/>
      <c r="NUH84"/>
      <c r="NUI84"/>
      <c r="NUJ84"/>
      <c r="NUK84"/>
      <c r="NUL84"/>
      <c r="NUM84"/>
      <c r="NUN84"/>
      <c r="NUO84"/>
      <c r="NUP84"/>
      <c r="NUQ84"/>
      <c r="NUR84"/>
      <c r="NUS84"/>
      <c r="NUT84"/>
      <c r="NUU84"/>
      <c r="NUV84"/>
      <c r="NUW84"/>
      <c r="NUX84"/>
      <c r="NUY84"/>
      <c r="NUZ84"/>
      <c r="NVA84"/>
      <c r="NVB84"/>
      <c r="NVC84"/>
      <c r="NVD84"/>
      <c r="NVE84"/>
      <c r="NVF84"/>
      <c r="NVG84"/>
      <c r="NVH84"/>
      <c r="NVI84"/>
      <c r="NVJ84"/>
      <c r="NVK84"/>
      <c r="NVL84"/>
      <c r="NVM84"/>
      <c r="NVN84"/>
      <c r="NVO84"/>
      <c r="NVP84"/>
      <c r="NVQ84"/>
      <c r="NVR84"/>
      <c r="NVS84"/>
      <c r="NVT84"/>
      <c r="NVU84"/>
      <c r="NVV84"/>
      <c r="NVW84"/>
      <c r="NVX84"/>
      <c r="NVY84"/>
      <c r="NVZ84"/>
      <c r="NWA84"/>
      <c r="NWB84"/>
      <c r="NWC84"/>
      <c r="NWD84"/>
      <c r="NWE84"/>
      <c r="NWF84"/>
      <c r="NWG84"/>
      <c r="NWH84"/>
      <c r="NWI84"/>
      <c r="NWJ84"/>
      <c r="NWK84"/>
      <c r="NWL84"/>
      <c r="NWM84"/>
      <c r="NWN84"/>
      <c r="NWO84"/>
      <c r="NWP84"/>
      <c r="NWQ84"/>
      <c r="NWR84"/>
      <c r="NWS84"/>
      <c r="NWT84"/>
      <c r="NWU84"/>
      <c r="NWV84"/>
      <c r="NWW84"/>
      <c r="NWX84"/>
      <c r="NWY84"/>
      <c r="NWZ84"/>
      <c r="NXA84"/>
      <c r="NXB84"/>
      <c r="NXC84"/>
      <c r="NXD84"/>
      <c r="NXE84"/>
      <c r="NXF84"/>
      <c r="NXG84"/>
      <c r="NXH84"/>
      <c r="NXI84"/>
      <c r="NXJ84"/>
      <c r="NXK84"/>
      <c r="NXL84"/>
      <c r="NXM84"/>
      <c r="NXN84"/>
      <c r="NXO84"/>
      <c r="NXP84"/>
      <c r="NXQ84"/>
      <c r="NXR84"/>
      <c r="NXS84"/>
      <c r="NXT84"/>
      <c r="NXU84"/>
      <c r="NXV84"/>
      <c r="NXW84"/>
      <c r="NXX84"/>
      <c r="NXY84"/>
      <c r="NXZ84"/>
      <c r="NYA84"/>
      <c r="NYB84"/>
      <c r="NYC84"/>
      <c r="NYD84"/>
      <c r="NYE84"/>
      <c r="NYF84"/>
      <c r="NYG84"/>
      <c r="NYH84"/>
      <c r="NYI84"/>
      <c r="NYJ84"/>
      <c r="NYK84"/>
      <c r="NYL84"/>
      <c r="NYM84"/>
      <c r="NYN84"/>
      <c r="NYO84"/>
      <c r="NYP84"/>
      <c r="NYQ84"/>
      <c r="NYR84"/>
      <c r="NYS84"/>
      <c r="NYT84"/>
      <c r="NYU84"/>
      <c r="NYV84"/>
      <c r="NYW84"/>
      <c r="NYX84"/>
      <c r="NYY84"/>
      <c r="NYZ84"/>
      <c r="NZA84"/>
      <c r="NZB84"/>
      <c r="NZC84"/>
      <c r="NZD84"/>
      <c r="NZE84"/>
      <c r="NZF84"/>
      <c r="NZG84"/>
      <c r="NZH84"/>
      <c r="NZI84"/>
      <c r="NZJ84"/>
      <c r="NZK84"/>
      <c r="NZL84"/>
      <c r="NZM84"/>
      <c r="NZN84"/>
      <c r="NZO84"/>
      <c r="NZP84"/>
      <c r="NZQ84"/>
      <c r="NZR84"/>
      <c r="NZS84"/>
      <c r="NZT84"/>
      <c r="NZU84"/>
      <c r="NZV84"/>
      <c r="NZW84"/>
      <c r="NZX84"/>
      <c r="NZY84"/>
      <c r="NZZ84"/>
      <c r="OAA84"/>
      <c r="OAB84"/>
      <c r="OAC84"/>
      <c r="OAD84"/>
      <c r="OAE84"/>
      <c r="OAF84"/>
      <c r="OAG84"/>
      <c r="OAH84"/>
      <c r="OAI84"/>
      <c r="OAJ84"/>
      <c r="OAK84"/>
      <c r="OAL84"/>
      <c r="OAM84"/>
      <c r="OAN84"/>
      <c r="OAO84"/>
      <c r="OAP84"/>
      <c r="OAQ84"/>
      <c r="OAR84"/>
      <c r="OAS84"/>
      <c r="OAT84"/>
      <c r="OAU84"/>
      <c r="OAV84"/>
      <c r="OAW84"/>
      <c r="OAX84"/>
      <c r="OAY84"/>
      <c r="OAZ84"/>
      <c r="OBA84"/>
      <c r="OBB84"/>
      <c r="OBC84"/>
      <c r="OBD84"/>
      <c r="OBE84"/>
      <c r="OBF84"/>
      <c r="OBG84"/>
      <c r="OBH84"/>
      <c r="OBI84"/>
      <c r="OBJ84"/>
      <c r="OBK84"/>
      <c r="OBL84"/>
      <c r="OBM84"/>
      <c r="OBN84"/>
      <c r="OBO84"/>
      <c r="OBP84"/>
      <c r="OBQ84"/>
      <c r="OBR84"/>
      <c r="OBS84"/>
      <c r="OBT84"/>
      <c r="OBU84"/>
      <c r="OBV84"/>
      <c r="OBW84"/>
      <c r="OBX84"/>
      <c r="OBY84"/>
      <c r="OBZ84"/>
      <c r="OCA84"/>
      <c r="OCB84"/>
      <c r="OCC84"/>
      <c r="OCD84"/>
      <c r="OCE84"/>
      <c r="OCF84"/>
      <c r="OCG84"/>
      <c r="OCH84"/>
      <c r="OCI84"/>
      <c r="OCJ84"/>
      <c r="OCK84"/>
      <c r="OCL84"/>
      <c r="OCM84"/>
      <c r="OCN84"/>
      <c r="OCO84"/>
      <c r="OCP84"/>
      <c r="OCQ84"/>
      <c r="OCR84"/>
      <c r="OCS84"/>
      <c r="OCT84"/>
      <c r="OCU84"/>
      <c r="OCV84"/>
      <c r="OCW84"/>
      <c r="OCX84"/>
      <c r="OCY84"/>
      <c r="OCZ84"/>
      <c r="ODA84"/>
      <c r="ODB84"/>
      <c r="ODC84"/>
      <c r="ODD84"/>
      <c r="ODE84"/>
      <c r="ODF84"/>
      <c r="ODG84"/>
      <c r="ODH84"/>
      <c r="ODI84"/>
      <c r="ODJ84"/>
      <c r="ODK84"/>
      <c r="ODL84"/>
      <c r="ODM84"/>
      <c r="ODN84"/>
      <c r="ODO84"/>
      <c r="ODP84"/>
      <c r="ODQ84"/>
      <c r="ODR84"/>
      <c r="ODS84"/>
      <c r="ODT84"/>
      <c r="ODU84"/>
      <c r="ODV84"/>
      <c r="ODW84"/>
      <c r="ODX84"/>
      <c r="ODY84"/>
      <c r="ODZ84"/>
      <c r="OEA84"/>
      <c r="OEB84"/>
      <c r="OEC84"/>
      <c r="OED84"/>
      <c r="OEE84"/>
      <c r="OEF84"/>
      <c r="OEG84"/>
      <c r="OEH84"/>
      <c r="OEI84"/>
      <c r="OEJ84"/>
      <c r="OEK84"/>
      <c r="OEL84"/>
      <c r="OEM84"/>
      <c r="OEN84"/>
      <c r="OEO84"/>
      <c r="OEP84"/>
      <c r="OEQ84"/>
      <c r="OER84"/>
      <c r="OES84"/>
      <c r="OET84"/>
      <c r="OEU84"/>
      <c r="OEV84"/>
      <c r="OEW84"/>
      <c r="OEX84"/>
      <c r="OEY84"/>
      <c r="OEZ84"/>
      <c r="OFA84"/>
      <c r="OFB84"/>
      <c r="OFC84"/>
      <c r="OFD84"/>
      <c r="OFE84"/>
      <c r="OFF84"/>
      <c r="OFG84"/>
      <c r="OFH84"/>
      <c r="OFI84"/>
      <c r="OFJ84"/>
      <c r="OFK84"/>
      <c r="OFL84"/>
      <c r="OFM84"/>
      <c r="OFN84"/>
      <c r="OFO84"/>
      <c r="OFP84"/>
      <c r="OFQ84"/>
      <c r="OFR84"/>
      <c r="OFS84"/>
      <c r="OFT84"/>
      <c r="OFU84"/>
      <c r="OFV84"/>
      <c r="OFW84"/>
      <c r="OFX84"/>
      <c r="OFY84"/>
      <c r="OFZ84"/>
      <c r="OGA84"/>
      <c r="OGB84"/>
      <c r="OGC84"/>
      <c r="OGD84"/>
      <c r="OGE84"/>
      <c r="OGF84"/>
      <c r="OGG84"/>
      <c r="OGH84"/>
      <c r="OGI84"/>
      <c r="OGJ84"/>
      <c r="OGK84"/>
      <c r="OGL84"/>
      <c r="OGM84"/>
      <c r="OGN84"/>
      <c r="OGO84"/>
      <c r="OGP84"/>
      <c r="OGQ84"/>
      <c r="OGR84"/>
      <c r="OGS84"/>
      <c r="OGT84"/>
      <c r="OGU84"/>
      <c r="OGV84"/>
      <c r="OGW84"/>
      <c r="OGX84"/>
      <c r="OGY84"/>
      <c r="OGZ84"/>
      <c r="OHA84"/>
      <c r="OHB84"/>
      <c r="OHC84"/>
      <c r="OHD84"/>
      <c r="OHE84"/>
      <c r="OHF84"/>
      <c r="OHG84"/>
      <c r="OHH84"/>
      <c r="OHI84"/>
      <c r="OHJ84"/>
      <c r="OHK84"/>
      <c r="OHL84"/>
      <c r="OHM84"/>
      <c r="OHN84"/>
      <c r="OHO84"/>
      <c r="OHP84"/>
      <c r="OHQ84"/>
      <c r="OHR84"/>
      <c r="OHS84"/>
      <c r="OHT84"/>
      <c r="OHU84"/>
      <c r="OHV84"/>
      <c r="OHW84"/>
      <c r="OHX84"/>
      <c r="OHY84"/>
      <c r="OHZ84"/>
      <c r="OIA84"/>
      <c r="OIB84"/>
      <c r="OIC84"/>
      <c r="OID84"/>
      <c r="OIE84"/>
      <c r="OIF84"/>
      <c r="OIG84"/>
      <c r="OIH84"/>
      <c r="OII84"/>
      <c r="OIJ84"/>
      <c r="OIK84"/>
      <c r="OIL84"/>
      <c r="OIM84"/>
      <c r="OIN84"/>
      <c r="OIO84"/>
      <c r="OIP84"/>
      <c r="OIQ84"/>
      <c r="OIR84"/>
      <c r="OIS84"/>
      <c r="OIT84"/>
      <c r="OIU84"/>
      <c r="OIV84"/>
      <c r="OIW84"/>
      <c r="OIX84"/>
      <c r="OIY84"/>
      <c r="OIZ84"/>
      <c r="OJA84"/>
      <c r="OJB84"/>
      <c r="OJC84"/>
      <c r="OJD84"/>
      <c r="OJE84"/>
      <c r="OJF84"/>
      <c r="OJG84"/>
      <c r="OJH84"/>
      <c r="OJI84"/>
      <c r="OJJ84"/>
      <c r="OJK84"/>
      <c r="OJL84"/>
      <c r="OJM84"/>
      <c r="OJN84"/>
      <c r="OJO84"/>
      <c r="OJP84"/>
      <c r="OJQ84"/>
      <c r="OJR84"/>
      <c r="OJS84"/>
      <c r="OJT84"/>
      <c r="OJU84"/>
      <c r="OJV84"/>
      <c r="OJW84"/>
      <c r="OJX84"/>
      <c r="OJY84"/>
      <c r="OJZ84"/>
      <c r="OKA84"/>
      <c r="OKB84"/>
      <c r="OKC84"/>
      <c r="OKD84"/>
      <c r="OKE84"/>
      <c r="OKF84"/>
      <c r="OKG84"/>
      <c r="OKH84"/>
      <c r="OKI84"/>
      <c r="OKJ84"/>
      <c r="OKK84"/>
      <c r="OKL84"/>
      <c r="OKM84"/>
      <c r="OKN84"/>
      <c r="OKO84"/>
      <c r="OKP84"/>
      <c r="OKQ84"/>
      <c r="OKR84"/>
      <c r="OKS84"/>
      <c r="OKT84"/>
      <c r="OKU84"/>
      <c r="OKV84"/>
      <c r="OKW84"/>
      <c r="OKX84"/>
      <c r="OKY84"/>
      <c r="OKZ84"/>
      <c r="OLA84"/>
      <c r="OLB84"/>
      <c r="OLC84"/>
      <c r="OLD84"/>
      <c r="OLE84"/>
      <c r="OLF84"/>
      <c r="OLG84"/>
      <c r="OLH84"/>
      <c r="OLI84"/>
      <c r="OLJ84"/>
      <c r="OLK84"/>
      <c r="OLL84"/>
      <c r="OLM84"/>
      <c r="OLN84"/>
      <c r="OLO84"/>
      <c r="OLP84"/>
      <c r="OLQ84"/>
      <c r="OLR84"/>
      <c r="OLS84"/>
      <c r="OLT84"/>
      <c r="OLU84"/>
      <c r="OLV84"/>
      <c r="OLW84"/>
      <c r="OLX84"/>
      <c r="OLY84"/>
      <c r="OLZ84"/>
      <c r="OMA84"/>
      <c r="OMB84"/>
      <c r="OMC84"/>
      <c r="OMD84"/>
      <c r="OME84"/>
      <c r="OMF84"/>
      <c r="OMG84"/>
      <c r="OMH84"/>
      <c r="OMI84"/>
      <c r="OMJ84"/>
      <c r="OMK84"/>
      <c r="OML84"/>
      <c r="OMM84"/>
      <c r="OMN84"/>
      <c r="OMO84"/>
      <c r="OMP84"/>
      <c r="OMQ84"/>
      <c r="OMR84"/>
      <c r="OMS84"/>
      <c r="OMT84"/>
      <c r="OMU84"/>
      <c r="OMV84"/>
      <c r="OMW84"/>
      <c r="OMX84"/>
      <c r="OMY84"/>
      <c r="OMZ84"/>
      <c r="ONA84"/>
      <c r="ONB84"/>
      <c r="ONC84"/>
      <c r="OND84"/>
      <c r="ONE84"/>
      <c r="ONF84"/>
      <c r="ONG84"/>
      <c r="ONH84"/>
      <c r="ONI84"/>
      <c r="ONJ84"/>
      <c r="ONK84"/>
      <c r="ONL84"/>
      <c r="ONM84"/>
      <c r="ONN84"/>
      <c r="ONO84"/>
      <c r="ONP84"/>
      <c r="ONQ84"/>
      <c r="ONR84"/>
      <c r="ONS84"/>
      <c r="ONT84"/>
      <c r="ONU84"/>
      <c r="ONV84"/>
      <c r="ONW84"/>
      <c r="ONX84"/>
      <c r="ONY84"/>
      <c r="ONZ84"/>
      <c r="OOA84"/>
      <c r="OOB84"/>
      <c r="OOC84"/>
      <c r="OOD84"/>
      <c r="OOE84"/>
      <c r="OOF84"/>
      <c r="OOG84"/>
      <c r="OOH84"/>
      <c r="OOI84"/>
      <c r="OOJ84"/>
      <c r="OOK84"/>
      <c r="OOL84"/>
      <c r="OOM84"/>
      <c r="OON84"/>
      <c r="OOO84"/>
      <c r="OOP84"/>
      <c r="OOQ84"/>
      <c r="OOR84"/>
      <c r="OOS84"/>
      <c r="OOT84"/>
      <c r="OOU84"/>
      <c r="OOV84"/>
      <c r="OOW84"/>
      <c r="OOX84"/>
      <c r="OOY84"/>
      <c r="OOZ84"/>
      <c r="OPA84"/>
      <c r="OPB84"/>
      <c r="OPC84"/>
      <c r="OPD84"/>
      <c r="OPE84"/>
      <c r="OPF84"/>
      <c r="OPG84"/>
      <c r="OPH84"/>
      <c r="OPI84"/>
      <c r="OPJ84"/>
      <c r="OPK84"/>
      <c r="OPL84"/>
      <c r="OPM84"/>
      <c r="OPN84"/>
      <c r="OPO84"/>
      <c r="OPP84"/>
      <c r="OPQ84"/>
      <c r="OPR84"/>
      <c r="OPS84"/>
      <c r="OPT84"/>
      <c r="OPU84"/>
      <c r="OPV84"/>
      <c r="OPW84"/>
      <c r="OPX84"/>
      <c r="OPY84"/>
      <c r="OPZ84"/>
      <c r="OQA84"/>
      <c r="OQB84"/>
      <c r="OQC84"/>
      <c r="OQD84"/>
      <c r="OQE84"/>
      <c r="OQF84"/>
      <c r="OQG84"/>
      <c r="OQH84"/>
      <c r="OQI84"/>
      <c r="OQJ84"/>
      <c r="OQK84"/>
      <c r="OQL84"/>
      <c r="OQM84"/>
      <c r="OQN84"/>
      <c r="OQO84"/>
      <c r="OQP84"/>
      <c r="OQQ84"/>
      <c r="OQR84"/>
      <c r="OQS84"/>
      <c r="OQT84"/>
      <c r="OQU84"/>
      <c r="OQV84"/>
      <c r="OQW84"/>
      <c r="OQX84"/>
      <c r="OQY84"/>
      <c r="OQZ84"/>
      <c r="ORA84"/>
      <c r="ORB84"/>
      <c r="ORC84"/>
      <c r="ORD84"/>
      <c r="ORE84"/>
      <c r="ORF84"/>
      <c r="ORG84"/>
      <c r="ORH84"/>
      <c r="ORI84"/>
      <c r="ORJ84"/>
      <c r="ORK84"/>
      <c r="ORL84"/>
      <c r="ORM84"/>
      <c r="ORN84"/>
      <c r="ORO84"/>
      <c r="ORP84"/>
      <c r="ORQ84"/>
      <c r="ORR84"/>
      <c r="ORS84"/>
      <c r="ORT84"/>
      <c r="ORU84"/>
      <c r="ORV84"/>
      <c r="ORW84"/>
      <c r="ORX84"/>
      <c r="ORY84"/>
      <c r="ORZ84"/>
      <c r="OSA84"/>
      <c r="OSB84"/>
      <c r="OSC84"/>
      <c r="OSD84"/>
      <c r="OSE84"/>
      <c r="OSF84"/>
      <c r="OSG84"/>
      <c r="OSH84"/>
      <c r="OSI84"/>
      <c r="OSJ84"/>
      <c r="OSK84"/>
      <c r="OSL84"/>
      <c r="OSM84"/>
      <c r="OSN84"/>
      <c r="OSO84"/>
      <c r="OSP84"/>
      <c r="OSQ84"/>
      <c r="OSR84"/>
      <c r="OSS84"/>
      <c r="OST84"/>
      <c r="OSU84"/>
      <c r="OSV84"/>
      <c r="OSW84"/>
      <c r="OSX84"/>
      <c r="OSY84"/>
      <c r="OSZ84"/>
      <c r="OTA84"/>
      <c r="OTB84"/>
      <c r="OTC84"/>
      <c r="OTD84"/>
      <c r="OTE84"/>
      <c r="OTF84"/>
      <c r="OTG84"/>
      <c r="OTH84"/>
      <c r="OTI84"/>
      <c r="OTJ84"/>
      <c r="OTK84"/>
      <c r="OTL84"/>
      <c r="OTM84"/>
      <c r="OTN84"/>
      <c r="OTO84"/>
      <c r="OTP84"/>
      <c r="OTQ84"/>
      <c r="OTR84"/>
      <c r="OTS84"/>
      <c r="OTT84"/>
      <c r="OTU84"/>
      <c r="OTV84"/>
      <c r="OTW84"/>
      <c r="OTX84"/>
      <c r="OTY84"/>
      <c r="OTZ84"/>
      <c r="OUA84"/>
      <c r="OUB84"/>
      <c r="OUC84"/>
      <c r="OUD84"/>
      <c r="OUE84"/>
      <c r="OUF84"/>
      <c r="OUG84"/>
      <c r="OUH84"/>
      <c r="OUI84"/>
      <c r="OUJ84"/>
      <c r="OUK84"/>
      <c r="OUL84"/>
      <c r="OUM84"/>
      <c r="OUN84"/>
      <c r="OUO84"/>
      <c r="OUP84"/>
      <c r="OUQ84"/>
      <c r="OUR84"/>
      <c r="OUS84"/>
      <c r="OUT84"/>
      <c r="OUU84"/>
      <c r="OUV84"/>
      <c r="OUW84"/>
      <c r="OUX84"/>
      <c r="OUY84"/>
      <c r="OUZ84"/>
      <c r="OVA84"/>
      <c r="OVB84"/>
      <c r="OVC84"/>
      <c r="OVD84"/>
      <c r="OVE84"/>
      <c r="OVF84"/>
      <c r="OVG84"/>
      <c r="OVH84"/>
      <c r="OVI84"/>
      <c r="OVJ84"/>
      <c r="OVK84"/>
      <c r="OVL84"/>
      <c r="OVM84"/>
      <c r="OVN84"/>
      <c r="OVO84"/>
      <c r="OVP84"/>
      <c r="OVQ84"/>
      <c r="OVR84"/>
      <c r="OVS84"/>
      <c r="OVT84"/>
      <c r="OVU84"/>
      <c r="OVV84"/>
      <c r="OVW84"/>
      <c r="OVX84"/>
      <c r="OVY84"/>
      <c r="OVZ84"/>
      <c r="OWA84"/>
      <c r="OWB84"/>
      <c r="OWC84"/>
      <c r="OWD84"/>
      <c r="OWE84"/>
      <c r="OWF84"/>
      <c r="OWG84"/>
      <c r="OWH84"/>
      <c r="OWI84"/>
      <c r="OWJ84"/>
      <c r="OWK84"/>
      <c r="OWL84"/>
      <c r="OWM84"/>
      <c r="OWN84"/>
      <c r="OWO84"/>
      <c r="OWP84"/>
      <c r="OWQ84"/>
      <c r="OWR84"/>
      <c r="OWS84"/>
      <c r="OWT84"/>
      <c r="OWU84"/>
      <c r="OWV84"/>
      <c r="OWW84"/>
      <c r="OWX84"/>
      <c r="OWY84"/>
      <c r="OWZ84"/>
      <c r="OXA84"/>
      <c r="OXB84"/>
      <c r="OXC84"/>
      <c r="OXD84"/>
      <c r="OXE84"/>
      <c r="OXF84"/>
      <c r="OXG84"/>
      <c r="OXH84"/>
      <c r="OXI84"/>
      <c r="OXJ84"/>
      <c r="OXK84"/>
      <c r="OXL84"/>
      <c r="OXM84"/>
      <c r="OXN84"/>
      <c r="OXO84"/>
      <c r="OXP84"/>
      <c r="OXQ84"/>
      <c r="OXR84"/>
      <c r="OXS84"/>
      <c r="OXT84"/>
      <c r="OXU84"/>
      <c r="OXV84"/>
      <c r="OXW84"/>
      <c r="OXX84"/>
      <c r="OXY84"/>
      <c r="OXZ84"/>
      <c r="OYA84"/>
      <c r="OYB84"/>
      <c r="OYC84"/>
      <c r="OYD84"/>
      <c r="OYE84"/>
      <c r="OYF84"/>
      <c r="OYG84"/>
      <c r="OYH84"/>
      <c r="OYI84"/>
      <c r="OYJ84"/>
      <c r="OYK84"/>
      <c r="OYL84"/>
      <c r="OYM84"/>
      <c r="OYN84"/>
      <c r="OYO84"/>
      <c r="OYP84"/>
      <c r="OYQ84"/>
      <c r="OYR84"/>
      <c r="OYS84"/>
      <c r="OYT84"/>
      <c r="OYU84"/>
      <c r="OYV84"/>
      <c r="OYW84"/>
      <c r="OYX84"/>
      <c r="OYY84"/>
      <c r="OYZ84"/>
      <c r="OZA84"/>
      <c r="OZB84"/>
      <c r="OZC84"/>
      <c r="OZD84"/>
      <c r="OZE84"/>
      <c r="OZF84"/>
      <c r="OZG84"/>
      <c r="OZH84"/>
      <c r="OZI84"/>
      <c r="OZJ84"/>
      <c r="OZK84"/>
      <c r="OZL84"/>
      <c r="OZM84"/>
      <c r="OZN84"/>
      <c r="OZO84"/>
      <c r="OZP84"/>
      <c r="OZQ84"/>
      <c r="OZR84"/>
      <c r="OZS84"/>
      <c r="OZT84"/>
      <c r="OZU84"/>
      <c r="OZV84"/>
      <c r="OZW84"/>
      <c r="OZX84"/>
      <c r="OZY84"/>
      <c r="OZZ84"/>
      <c r="PAA84"/>
      <c r="PAB84"/>
      <c r="PAC84"/>
      <c r="PAD84"/>
      <c r="PAE84"/>
      <c r="PAF84"/>
      <c r="PAG84"/>
      <c r="PAH84"/>
      <c r="PAI84"/>
      <c r="PAJ84"/>
      <c r="PAK84"/>
      <c r="PAL84"/>
      <c r="PAM84"/>
      <c r="PAN84"/>
      <c r="PAO84"/>
      <c r="PAP84"/>
      <c r="PAQ84"/>
      <c r="PAR84"/>
      <c r="PAS84"/>
      <c r="PAT84"/>
      <c r="PAU84"/>
      <c r="PAV84"/>
      <c r="PAW84"/>
      <c r="PAX84"/>
      <c r="PAY84"/>
      <c r="PAZ84"/>
      <c r="PBA84"/>
      <c r="PBB84"/>
      <c r="PBC84"/>
      <c r="PBD84"/>
      <c r="PBE84"/>
      <c r="PBF84"/>
      <c r="PBG84"/>
      <c r="PBH84"/>
      <c r="PBI84"/>
      <c r="PBJ84"/>
      <c r="PBK84"/>
      <c r="PBL84"/>
      <c r="PBM84"/>
      <c r="PBN84"/>
      <c r="PBO84"/>
      <c r="PBP84"/>
      <c r="PBQ84"/>
      <c r="PBR84"/>
      <c r="PBS84"/>
      <c r="PBT84"/>
      <c r="PBU84"/>
      <c r="PBV84"/>
      <c r="PBW84"/>
      <c r="PBX84"/>
      <c r="PBY84"/>
      <c r="PBZ84"/>
      <c r="PCA84"/>
      <c r="PCB84"/>
      <c r="PCC84"/>
      <c r="PCD84"/>
      <c r="PCE84"/>
      <c r="PCF84"/>
      <c r="PCG84"/>
      <c r="PCH84"/>
      <c r="PCI84"/>
      <c r="PCJ84"/>
      <c r="PCK84"/>
      <c r="PCL84"/>
      <c r="PCM84"/>
      <c r="PCN84"/>
      <c r="PCO84"/>
      <c r="PCP84"/>
      <c r="PCQ84"/>
      <c r="PCR84"/>
      <c r="PCS84"/>
      <c r="PCT84"/>
      <c r="PCU84"/>
      <c r="PCV84"/>
      <c r="PCW84"/>
      <c r="PCX84"/>
      <c r="PCY84"/>
      <c r="PCZ84"/>
      <c r="PDA84"/>
      <c r="PDB84"/>
      <c r="PDC84"/>
      <c r="PDD84"/>
      <c r="PDE84"/>
      <c r="PDF84"/>
      <c r="PDG84"/>
      <c r="PDH84"/>
      <c r="PDI84"/>
      <c r="PDJ84"/>
      <c r="PDK84"/>
      <c r="PDL84"/>
      <c r="PDM84"/>
      <c r="PDN84"/>
      <c r="PDO84"/>
      <c r="PDP84"/>
      <c r="PDQ84"/>
      <c r="PDR84"/>
      <c r="PDS84"/>
      <c r="PDT84"/>
      <c r="PDU84"/>
      <c r="PDV84"/>
      <c r="PDW84"/>
      <c r="PDX84"/>
      <c r="PDY84"/>
      <c r="PDZ84"/>
      <c r="PEA84"/>
      <c r="PEB84"/>
      <c r="PEC84"/>
      <c r="PED84"/>
      <c r="PEE84"/>
      <c r="PEF84"/>
      <c r="PEG84"/>
      <c r="PEH84"/>
      <c r="PEI84"/>
      <c r="PEJ84"/>
      <c r="PEK84"/>
      <c r="PEL84"/>
      <c r="PEM84"/>
      <c r="PEN84"/>
      <c r="PEO84"/>
      <c r="PEP84"/>
      <c r="PEQ84"/>
      <c r="PER84"/>
      <c r="PES84"/>
      <c r="PET84"/>
      <c r="PEU84"/>
      <c r="PEV84"/>
      <c r="PEW84"/>
      <c r="PEX84"/>
      <c r="PEY84"/>
      <c r="PEZ84"/>
      <c r="PFA84"/>
      <c r="PFB84"/>
      <c r="PFC84"/>
      <c r="PFD84"/>
      <c r="PFE84"/>
      <c r="PFF84"/>
      <c r="PFG84"/>
      <c r="PFH84"/>
      <c r="PFI84"/>
      <c r="PFJ84"/>
      <c r="PFK84"/>
      <c r="PFL84"/>
      <c r="PFM84"/>
      <c r="PFN84"/>
      <c r="PFO84"/>
      <c r="PFP84"/>
      <c r="PFQ84"/>
      <c r="PFR84"/>
      <c r="PFS84"/>
      <c r="PFT84"/>
      <c r="PFU84"/>
      <c r="PFV84"/>
      <c r="PFW84"/>
      <c r="PFX84"/>
      <c r="PFY84"/>
      <c r="PFZ84"/>
      <c r="PGA84"/>
      <c r="PGB84"/>
      <c r="PGC84"/>
      <c r="PGD84"/>
      <c r="PGE84"/>
      <c r="PGF84"/>
      <c r="PGG84"/>
      <c r="PGH84"/>
      <c r="PGI84"/>
      <c r="PGJ84"/>
      <c r="PGK84"/>
      <c r="PGL84"/>
      <c r="PGM84"/>
      <c r="PGN84"/>
      <c r="PGO84"/>
      <c r="PGP84"/>
      <c r="PGQ84"/>
      <c r="PGR84"/>
      <c r="PGS84"/>
      <c r="PGT84"/>
      <c r="PGU84"/>
      <c r="PGV84"/>
      <c r="PGW84"/>
      <c r="PGX84"/>
      <c r="PGY84"/>
      <c r="PGZ84"/>
      <c r="PHA84"/>
      <c r="PHB84"/>
      <c r="PHC84"/>
      <c r="PHD84"/>
      <c r="PHE84"/>
      <c r="PHF84"/>
      <c r="PHG84"/>
      <c r="PHH84"/>
      <c r="PHI84"/>
      <c r="PHJ84"/>
      <c r="PHK84"/>
      <c r="PHL84"/>
      <c r="PHM84"/>
      <c r="PHN84"/>
      <c r="PHO84"/>
      <c r="PHP84"/>
      <c r="PHQ84"/>
      <c r="PHR84"/>
      <c r="PHS84"/>
      <c r="PHT84"/>
      <c r="PHU84"/>
      <c r="PHV84"/>
      <c r="PHW84"/>
      <c r="PHX84"/>
      <c r="PHY84"/>
      <c r="PHZ84"/>
      <c r="PIA84"/>
      <c r="PIB84"/>
      <c r="PIC84"/>
      <c r="PID84"/>
      <c r="PIE84"/>
      <c r="PIF84"/>
      <c r="PIG84"/>
      <c r="PIH84"/>
      <c r="PII84"/>
      <c r="PIJ84"/>
      <c r="PIK84"/>
      <c r="PIL84"/>
      <c r="PIM84"/>
      <c r="PIN84"/>
      <c r="PIO84"/>
      <c r="PIP84"/>
      <c r="PIQ84"/>
      <c r="PIR84"/>
      <c r="PIS84"/>
      <c r="PIT84"/>
      <c r="PIU84"/>
      <c r="PIV84"/>
      <c r="PIW84"/>
      <c r="PIX84"/>
      <c r="PIY84"/>
      <c r="PIZ84"/>
      <c r="PJA84"/>
      <c r="PJB84"/>
      <c r="PJC84"/>
      <c r="PJD84"/>
      <c r="PJE84"/>
      <c r="PJF84"/>
      <c r="PJG84"/>
      <c r="PJH84"/>
      <c r="PJI84"/>
      <c r="PJJ84"/>
      <c r="PJK84"/>
      <c r="PJL84"/>
      <c r="PJM84"/>
      <c r="PJN84"/>
      <c r="PJO84"/>
      <c r="PJP84"/>
      <c r="PJQ84"/>
      <c r="PJR84"/>
      <c r="PJS84"/>
      <c r="PJT84"/>
      <c r="PJU84"/>
      <c r="PJV84"/>
      <c r="PJW84"/>
      <c r="PJX84"/>
      <c r="PJY84"/>
      <c r="PJZ84"/>
      <c r="PKA84"/>
      <c r="PKB84"/>
      <c r="PKC84"/>
      <c r="PKD84"/>
      <c r="PKE84"/>
      <c r="PKF84"/>
      <c r="PKG84"/>
      <c r="PKH84"/>
      <c r="PKI84"/>
      <c r="PKJ84"/>
      <c r="PKK84"/>
      <c r="PKL84"/>
      <c r="PKM84"/>
      <c r="PKN84"/>
      <c r="PKO84"/>
      <c r="PKP84"/>
      <c r="PKQ84"/>
      <c r="PKR84"/>
      <c r="PKS84"/>
      <c r="PKT84"/>
      <c r="PKU84"/>
      <c r="PKV84"/>
      <c r="PKW84"/>
      <c r="PKX84"/>
      <c r="PKY84"/>
      <c r="PKZ84"/>
      <c r="PLA84"/>
      <c r="PLB84"/>
      <c r="PLC84"/>
      <c r="PLD84"/>
      <c r="PLE84"/>
      <c r="PLF84"/>
      <c r="PLG84"/>
      <c r="PLH84"/>
      <c r="PLI84"/>
      <c r="PLJ84"/>
      <c r="PLK84"/>
      <c r="PLL84"/>
      <c r="PLM84"/>
      <c r="PLN84"/>
      <c r="PLO84"/>
      <c r="PLP84"/>
      <c r="PLQ84"/>
      <c r="PLR84"/>
      <c r="PLS84"/>
      <c r="PLT84"/>
      <c r="PLU84"/>
      <c r="PLV84"/>
      <c r="PLW84"/>
      <c r="PLX84"/>
      <c r="PLY84"/>
      <c r="PLZ84"/>
      <c r="PMA84"/>
      <c r="PMB84"/>
      <c r="PMC84"/>
      <c r="PMD84"/>
      <c r="PME84"/>
      <c r="PMF84"/>
      <c r="PMG84"/>
      <c r="PMH84"/>
      <c r="PMI84"/>
      <c r="PMJ84"/>
      <c r="PMK84"/>
      <c r="PML84"/>
      <c r="PMM84"/>
      <c r="PMN84"/>
      <c r="PMO84"/>
      <c r="PMP84"/>
      <c r="PMQ84"/>
      <c r="PMR84"/>
      <c r="PMS84"/>
      <c r="PMT84"/>
      <c r="PMU84"/>
      <c r="PMV84"/>
      <c r="PMW84"/>
      <c r="PMX84"/>
      <c r="PMY84"/>
      <c r="PMZ84"/>
      <c r="PNA84"/>
      <c r="PNB84"/>
      <c r="PNC84"/>
      <c r="PND84"/>
      <c r="PNE84"/>
      <c r="PNF84"/>
      <c r="PNG84"/>
      <c r="PNH84"/>
      <c r="PNI84"/>
      <c r="PNJ84"/>
      <c r="PNK84"/>
      <c r="PNL84"/>
      <c r="PNM84"/>
      <c r="PNN84"/>
      <c r="PNO84"/>
      <c r="PNP84"/>
      <c r="PNQ84"/>
      <c r="PNR84"/>
      <c r="PNS84"/>
      <c r="PNT84"/>
      <c r="PNU84"/>
      <c r="PNV84"/>
      <c r="PNW84"/>
      <c r="PNX84"/>
      <c r="PNY84"/>
      <c r="PNZ84"/>
      <c r="POA84"/>
      <c r="POB84"/>
      <c r="POC84"/>
      <c r="POD84"/>
      <c r="POE84"/>
      <c r="POF84"/>
      <c r="POG84"/>
      <c r="POH84"/>
      <c r="POI84"/>
      <c r="POJ84"/>
      <c r="POK84"/>
      <c r="POL84"/>
      <c r="POM84"/>
      <c r="PON84"/>
      <c r="POO84"/>
      <c r="POP84"/>
      <c r="POQ84"/>
      <c r="POR84"/>
      <c r="POS84"/>
      <c r="POT84"/>
      <c r="POU84"/>
      <c r="POV84"/>
      <c r="POW84"/>
      <c r="POX84"/>
      <c r="POY84"/>
      <c r="POZ84"/>
      <c r="PPA84"/>
      <c r="PPB84"/>
      <c r="PPC84"/>
      <c r="PPD84"/>
      <c r="PPE84"/>
      <c r="PPF84"/>
      <c r="PPG84"/>
      <c r="PPH84"/>
      <c r="PPI84"/>
      <c r="PPJ84"/>
      <c r="PPK84"/>
      <c r="PPL84"/>
      <c r="PPM84"/>
      <c r="PPN84"/>
      <c r="PPO84"/>
      <c r="PPP84"/>
      <c r="PPQ84"/>
      <c r="PPR84"/>
      <c r="PPS84"/>
      <c r="PPT84"/>
      <c r="PPU84"/>
      <c r="PPV84"/>
      <c r="PPW84"/>
      <c r="PPX84"/>
      <c r="PPY84"/>
      <c r="PPZ84"/>
      <c r="PQA84"/>
      <c r="PQB84"/>
      <c r="PQC84"/>
      <c r="PQD84"/>
      <c r="PQE84"/>
      <c r="PQF84"/>
      <c r="PQG84"/>
      <c r="PQH84"/>
      <c r="PQI84"/>
      <c r="PQJ84"/>
      <c r="PQK84"/>
      <c r="PQL84"/>
      <c r="PQM84"/>
      <c r="PQN84"/>
      <c r="PQO84"/>
      <c r="PQP84"/>
      <c r="PQQ84"/>
      <c r="PQR84"/>
      <c r="PQS84"/>
      <c r="PQT84"/>
      <c r="PQU84"/>
      <c r="PQV84"/>
      <c r="PQW84"/>
      <c r="PQX84"/>
      <c r="PQY84"/>
      <c r="PQZ84"/>
      <c r="PRA84"/>
      <c r="PRB84"/>
      <c r="PRC84"/>
      <c r="PRD84"/>
      <c r="PRE84"/>
      <c r="PRF84"/>
      <c r="PRG84"/>
      <c r="PRH84"/>
      <c r="PRI84"/>
      <c r="PRJ84"/>
      <c r="PRK84"/>
      <c r="PRL84"/>
      <c r="PRM84"/>
      <c r="PRN84"/>
      <c r="PRO84"/>
      <c r="PRP84"/>
      <c r="PRQ84"/>
      <c r="PRR84"/>
      <c r="PRS84"/>
      <c r="PRT84"/>
      <c r="PRU84"/>
      <c r="PRV84"/>
      <c r="PRW84"/>
      <c r="PRX84"/>
      <c r="PRY84"/>
      <c r="PRZ84"/>
      <c r="PSA84"/>
      <c r="PSB84"/>
      <c r="PSC84"/>
      <c r="PSD84"/>
      <c r="PSE84"/>
      <c r="PSF84"/>
      <c r="PSG84"/>
      <c r="PSH84"/>
      <c r="PSI84"/>
      <c r="PSJ84"/>
      <c r="PSK84"/>
      <c r="PSL84"/>
      <c r="PSM84"/>
      <c r="PSN84"/>
      <c r="PSO84"/>
      <c r="PSP84"/>
      <c r="PSQ84"/>
      <c r="PSR84"/>
      <c r="PSS84"/>
      <c r="PST84"/>
      <c r="PSU84"/>
      <c r="PSV84"/>
      <c r="PSW84"/>
      <c r="PSX84"/>
      <c r="PSY84"/>
      <c r="PSZ84"/>
      <c r="PTA84"/>
      <c r="PTB84"/>
      <c r="PTC84"/>
      <c r="PTD84"/>
      <c r="PTE84"/>
      <c r="PTF84"/>
      <c r="PTG84"/>
      <c r="PTH84"/>
      <c r="PTI84"/>
      <c r="PTJ84"/>
      <c r="PTK84"/>
      <c r="PTL84"/>
      <c r="PTM84"/>
      <c r="PTN84"/>
      <c r="PTO84"/>
      <c r="PTP84"/>
      <c r="PTQ84"/>
      <c r="PTR84"/>
      <c r="PTS84"/>
      <c r="PTT84"/>
      <c r="PTU84"/>
      <c r="PTV84"/>
      <c r="PTW84"/>
      <c r="PTX84"/>
      <c r="PTY84"/>
      <c r="PTZ84"/>
      <c r="PUA84"/>
      <c r="PUB84"/>
      <c r="PUC84"/>
      <c r="PUD84"/>
      <c r="PUE84"/>
      <c r="PUF84"/>
      <c r="PUG84"/>
      <c r="PUH84"/>
      <c r="PUI84"/>
      <c r="PUJ84"/>
      <c r="PUK84"/>
      <c r="PUL84"/>
      <c r="PUM84"/>
      <c r="PUN84"/>
      <c r="PUO84"/>
      <c r="PUP84"/>
      <c r="PUQ84"/>
      <c r="PUR84"/>
      <c r="PUS84"/>
      <c r="PUT84"/>
      <c r="PUU84"/>
      <c r="PUV84"/>
      <c r="PUW84"/>
      <c r="PUX84"/>
      <c r="PUY84"/>
      <c r="PUZ84"/>
      <c r="PVA84"/>
      <c r="PVB84"/>
      <c r="PVC84"/>
      <c r="PVD84"/>
      <c r="PVE84"/>
      <c r="PVF84"/>
      <c r="PVG84"/>
      <c r="PVH84"/>
      <c r="PVI84"/>
      <c r="PVJ84"/>
      <c r="PVK84"/>
      <c r="PVL84"/>
      <c r="PVM84"/>
      <c r="PVN84"/>
      <c r="PVO84"/>
      <c r="PVP84"/>
      <c r="PVQ84"/>
      <c r="PVR84"/>
      <c r="PVS84"/>
      <c r="PVT84"/>
      <c r="PVU84"/>
      <c r="PVV84"/>
      <c r="PVW84"/>
      <c r="PVX84"/>
      <c r="PVY84"/>
      <c r="PVZ84"/>
      <c r="PWA84"/>
      <c r="PWB84"/>
      <c r="PWC84"/>
      <c r="PWD84"/>
      <c r="PWE84"/>
      <c r="PWF84"/>
      <c r="PWG84"/>
      <c r="PWH84"/>
      <c r="PWI84"/>
      <c r="PWJ84"/>
      <c r="PWK84"/>
      <c r="PWL84"/>
      <c r="PWM84"/>
      <c r="PWN84"/>
      <c r="PWO84"/>
      <c r="PWP84"/>
      <c r="PWQ84"/>
      <c r="PWR84"/>
      <c r="PWS84"/>
      <c r="PWT84"/>
      <c r="PWU84"/>
      <c r="PWV84"/>
      <c r="PWW84"/>
      <c r="PWX84"/>
      <c r="PWY84"/>
      <c r="PWZ84"/>
      <c r="PXA84"/>
      <c r="PXB84"/>
      <c r="PXC84"/>
      <c r="PXD84"/>
      <c r="PXE84"/>
      <c r="PXF84"/>
      <c r="PXG84"/>
      <c r="PXH84"/>
      <c r="PXI84"/>
      <c r="PXJ84"/>
      <c r="PXK84"/>
      <c r="PXL84"/>
      <c r="PXM84"/>
      <c r="PXN84"/>
      <c r="PXO84"/>
      <c r="PXP84"/>
      <c r="PXQ84"/>
      <c r="PXR84"/>
      <c r="PXS84"/>
      <c r="PXT84"/>
      <c r="PXU84"/>
      <c r="PXV84"/>
      <c r="PXW84"/>
      <c r="PXX84"/>
      <c r="PXY84"/>
      <c r="PXZ84"/>
      <c r="PYA84"/>
      <c r="PYB84"/>
      <c r="PYC84"/>
      <c r="PYD84"/>
      <c r="PYE84"/>
      <c r="PYF84"/>
      <c r="PYG84"/>
      <c r="PYH84"/>
      <c r="PYI84"/>
      <c r="PYJ84"/>
      <c r="PYK84"/>
      <c r="PYL84"/>
      <c r="PYM84"/>
      <c r="PYN84"/>
      <c r="PYO84"/>
      <c r="PYP84"/>
      <c r="PYQ84"/>
      <c r="PYR84"/>
      <c r="PYS84"/>
      <c r="PYT84"/>
      <c r="PYU84"/>
      <c r="PYV84"/>
      <c r="PYW84"/>
      <c r="PYX84"/>
      <c r="PYY84"/>
      <c r="PYZ84"/>
      <c r="PZA84"/>
      <c r="PZB84"/>
      <c r="PZC84"/>
      <c r="PZD84"/>
      <c r="PZE84"/>
      <c r="PZF84"/>
      <c r="PZG84"/>
      <c r="PZH84"/>
      <c r="PZI84"/>
      <c r="PZJ84"/>
      <c r="PZK84"/>
      <c r="PZL84"/>
      <c r="PZM84"/>
      <c r="PZN84"/>
      <c r="PZO84"/>
      <c r="PZP84"/>
      <c r="PZQ84"/>
      <c r="PZR84"/>
      <c r="PZS84"/>
      <c r="PZT84"/>
      <c r="PZU84"/>
      <c r="PZV84"/>
      <c r="PZW84"/>
      <c r="PZX84"/>
      <c r="PZY84"/>
      <c r="PZZ84"/>
      <c r="QAA84"/>
      <c r="QAB84"/>
      <c r="QAC84"/>
      <c r="QAD84"/>
      <c r="QAE84"/>
      <c r="QAF84"/>
      <c r="QAG84"/>
      <c r="QAH84"/>
      <c r="QAI84"/>
      <c r="QAJ84"/>
      <c r="QAK84"/>
      <c r="QAL84"/>
      <c r="QAM84"/>
      <c r="QAN84"/>
      <c r="QAO84"/>
      <c r="QAP84"/>
      <c r="QAQ84"/>
      <c r="QAR84"/>
      <c r="QAS84"/>
      <c r="QAT84"/>
      <c r="QAU84"/>
      <c r="QAV84"/>
      <c r="QAW84"/>
      <c r="QAX84"/>
      <c r="QAY84"/>
      <c r="QAZ84"/>
      <c r="QBA84"/>
      <c r="QBB84"/>
      <c r="QBC84"/>
      <c r="QBD84"/>
      <c r="QBE84"/>
      <c r="QBF84"/>
      <c r="QBG84"/>
      <c r="QBH84"/>
      <c r="QBI84"/>
      <c r="QBJ84"/>
      <c r="QBK84"/>
      <c r="QBL84"/>
      <c r="QBM84"/>
      <c r="QBN84"/>
      <c r="QBO84"/>
      <c r="QBP84"/>
      <c r="QBQ84"/>
      <c r="QBR84"/>
      <c r="QBS84"/>
      <c r="QBT84"/>
      <c r="QBU84"/>
      <c r="QBV84"/>
      <c r="QBW84"/>
      <c r="QBX84"/>
      <c r="QBY84"/>
      <c r="QBZ84"/>
      <c r="QCA84"/>
      <c r="QCB84"/>
      <c r="QCC84"/>
      <c r="QCD84"/>
      <c r="QCE84"/>
      <c r="QCF84"/>
      <c r="QCG84"/>
      <c r="QCH84"/>
      <c r="QCI84"/>
      <c r="QCJ84"/>
      <c r="QCK84"/>
      <c r="QCL84"/>
      <c r="QCM84"/>
      <c r="QCN84"/>
      <c r="QCO84"/>
      <c r="QCP84"/>
      <c r="QCQ84"/>
      <c r="QCR84"/>
      <c r="QCS84"/>
      <c r="QCT84"/>
      <c r="QCU84"/>
      <c r="QCV84"/>
      <c r="QCW84"/>
      <c r="QCX84"/>
      <c r="QCY84"/>
      <c r="QCZ84"/>
      <c r="QDA84"/>
      <c r="QDB84"/>
      <c r="QDC84"/>
      <c r="QDD84"/>
      <c r="QDE84"/>
      <c r="QDF84"/>
      <c r="QDG84"/>
      <c r="QDH84"/>
      <c r="QDI84"/>
      <c r="QDJ84"/>
      <c r="QDK84"/>
      <c r="QDL84"/>
      <c r="QDM84"/>
      <c r="QDN84"/>
      <c r="QDO84"/>
      <c r="QDP84"/>
      <c r="QDQ84"/>
      <c r="QDR84"/>
      <c r="QDS84"/>
      <c r="QDT84"/>
      <c r="QDU84"/>
      <c r="QDV84"/>
      <c r="QDW84"/>
      <c r="QDX84"/>
      <c r="QDY84"/>
      <c r="QDZ84"/>
      <c r="QEA84"/>
      <c r="QEB84"/>
      <c r="QEC84"/>
      <c r="QED84"/>
      <c r="QEE84"/>
      <c r="QEF84"/>
      <c r="QEG84"/>
      <c r="QEH84"/>
      <c r="QEI84"/>
      <c r="QEJ84"/>
      <c r="QEK84"/>
      <c r="QEL84"/>
      <c r="QEM84"/>
      <c r="QEN84"/>
      <c r="QEO84"/>
      <c r="QEP84"/>
      <c r="QEQ84"/>
      <c r="QER84"/>
      <c r="QES84"/>
      <c r="QET84"/>
      <c r="QEU84"/>
      <c r="QEV84"/>
      <c r="QEW84"/>
      <c r="QEX84"/>
      <c r="QEY84"/>
      <c r="QEZ84"/>
      <c r="QFA84"/>
      <c r="QFB84"/>
      <c r="QFC84"/>
      <c r="QFD84"/>
      <c r="QFE84"/>
      <c r="QFF84"/>
      <c r="QFG84"/>
      <c r="QFH84"/>
      <c r="QFI84"/>
      <c r="QFJ84"/>
      <c r="QFK84"/>
      <c r="QFL84"/>
      <c r="QFM84"/>
      <c r="QFN84"/>
      <c r="QFO84"/>
      <c r="QFP84"/>
      <c r="QFQ84"/>
      <c r="QFR84"/>
      <c r="QFS84"/>
      <c r="QFT84"/>
      <c r="QFU84"/>
      <c r="QFV84"/>
      <c r="QFW84"/>
      <c r="QFX84"/>
      <c r="QFY84"/>
      <c r="QFZ84"/>
      <c r="QGA84"/>
      <c r="QGB84"/>
      <c r="QGC84"/>
      <c r="QGD84"/>
      <c r="QGE84"/>
      <c r="QGF84"/>
      <c r="QGG84"/>
      <c r="QGH84"/>
      <c r="QGI84"/>
      <c r="QGJ84"/>
      <c r="QGK84"/>
      <c r="QGL84"/>
      <c r="QGM84"/>
      <c r="QGN84"/>
      <c r="QGO84"/>
      <c r="QGP84"/>
      <c r="QGQ84"/>
      <c r="QGR84"/>
      <c r="QGS84"/>
      <c r="QGT84"/>
      <c r="QGU84"/>
      <c r="QGV84"/>
      <c r="QGW84"/>
      <c r="QGX84"/>
      <c r="QGY84"/>
      <c r="QGZ84"/>
      <c r="QHA84"/>
      <c r="QHB84"/>
      <c r="QHC84"/>
      <c r="QHD84"/>
      <c r="QHE84"/>
      <c r="QHF84"/>
      <c r="QHG84"/>
      <c r="QHH84"/>
      <c r="QHI84"/>
      <c r="QHJ84"/>
      <c r="QHK84"/>
      <c r="QHL84"/>
      <c r="QHM84"/>
      <c r="QHN84"/>
      <c r="QHO84"/>
      <c r="QHP84"/>
      <c r="QHQ84"/>
      <c r="QHR84"/>
      <c r="QHS84"/>
      <c r="QHT84"/>
      <c r="QHU84"/>
      <c r="QHV84"/>
      <c r="QHW84"/>
      <c r="QHX84"/>
      <c r="QHY84"/>
      <c r="QHZ84"/>
      <c r="QIA84"/>
      <c r="QIB84"/>
      <c r="QIC84"/>
      <c r="QID84"/>
      <c r="QIE84"/>
      <c r="QIF84"/>
      <c r="QIG84"/>
      <c r="QIH84"/>
      <c r="QII84"/>
      <c r="QIJ84"/>
      <c r="QIK84"/>
      <c r="QIL84"/>
      <c r="QIM84"/>
      <c r="QIN84"/>
      <c r="QIO84"/>
      <c r="QIP84"/>
      <c r="QIQ84"/>
      <c r="QIR84"/>
      <c r="QIS84"/>
      <c r="QIT84"/>
      <c r="QIU84"/>
      <c r="QIV84"/>
      <c r="QIW84"/>
      <c r="QIX84"/>
      <c r="QIY84"/>
      <c r="QIZ84"/>
      <c r="QJA84"/>
      <c r="QJB84"/>
      <c r="QJC84"/>
      <c r="QJD84"/>
      <c r="QJE84"/>
      <c r="QJF84"/>
      <c r="QJG84"/>
      <c r="QJH84"/>
      <c r="QJI84"/>
      <c r="QJJ84"/>
      <c r="QJK84"/>
      <c r="QJL84"/>
      <c r="QJM84"/>
      <c r="QJN84"/>
      <c r="QJO84"/>
      <c r="QJP84"/>
      <c r="QJQ84"/>
      <c r="QJR84"/>
      <c r="QJS84"/>
      <c r="QJT84"/>
      <c r="QJU84"/>
      <c r="QJV84"/>
      <c r="QJW84"/>
      <c r="QJX84"/>
      <c r="QJY84"/>
      <c r="QJZ84"/>
      <c r="QKA84"/>
      <c r="QKB84"/>
      <c r="QKC84"/>
      <c r="QKD84"/>
      <c r="QKE84"/>
      <c r="QKF84"/>
      <c r="QKG84"/>
      <c r="QKH84"/>
      <c r="QKI84"/>
      <c r="QKJ84"/>
      <c r="QKK84"/>
      <c r="QKL84"/>
      <c r="QKM84"/>
      <c r="QKN84"/>
      <c r="QKO84"/>
      <c r="QKP84"/>
      <c r="QKQ84"/>
      <c r="QKR84"/>
      <c r="QKS84"/>
      <c r="QKT84"/>
      <c r="QKU84"/>
      <c r="QKV84"/>
      <c r="QKW84"/>
      <c r="QKX84"/>
      <c r="QKY84"/>
      <c r="QKZ84"/>
      <c r="QLA84"/>
      <c r="QLB84"/>
      <c r="QLC84"/>
      <c r="QLD84"/>
      <c r="QLE84"/>
      <c r="QLF84"/>
      <c r="QLG84"/>
      <c r="QLH84"/>
      <c r="QLI84"/>
      <c r="QLJ84"/>
      <c r="QLK84"/>
      <c r="QLL84"/>
      <c r="QLM84"/>
      <c r="QLN84"/>
      <c r="QLO84"/>
      <c r="QLP84"/>
      <c r="QLQ84"/>
      <c r="QLR84"/>
      <c r="QLS84"/>
      <c r="QLT84"/>
      <c r="QLU84"/>
      <c r="QLV84"/>
      <c r="QLW84"/>
      <c r="QLX84"/>
      <c r="QLY84"/>
      <c r="QLZ84"/>
      <c r="QMA84"/>
      <c r="QMB84"/>
      <c r="QMC84"/>
      <c r="QMD84"/>
      <c r="QME84"/>
      <c r="QMF84"/>
      <c r="QMG84"/>
      <c r="QMH84"/>
      <c r="QMI84"/>
      <c r="QMJ84"/>
      <c r="QMK84"/>
      <c r="QML84"/>
      <c r="QMM84"/>
      <c r="QMN84"/>
      <c r="QMO84"/>
      <c r="QMP84"/>
      <c r="QMQ84"/>
      <c r="QMR84"/>
      <c r="QMS84"/>
      <c r="QMT84"/>
      <c r="QMU84"/>
      <c r="QMV84"/>
      <c r="QMW84"/>
      <c r="QMX84"/>
      <c r="QMY84"/>
      <c r="QMZ84"/>
      <c r="QNA84"/>
      <c r="QNB84"/>
      <c r="QNC84"/>
      <c r="QND84"/>
      <c r="QNE84"/>
      <c r="QNF84"/>
      <c r="QNG84"/>
      <c r="QNH84"/>
      <c r="QNI84"/>
      <c r="QNJ84"/>
      <c r="QNK84"/>
      <c r="QNL84"/>
      <c r="QNM84"/>
      <c r="QNN84"/>
      <c r="QNO84"/>
      <c r="QNP84"/>
      <c r="QNQ84"/>
      <c r="QNR84"/>
      <c r="QNS84"/>
      <c r="QNT84"/>
      <c r="QNU84"/>
      <c r="QNV84"/>
      <c r="QNW84"/>
      <c r="QNX84"/>
      <c r="QNY84"/>
      <c r="QNZ84"/>
      <c r="QOA84"/>
      <c r="QOB84"/>
      <c r="QOC84"/>
      <c r="QOD84"/>
      <c r="QOE84"/>
      <c r="QOF84"/>
      <c r="QOG84"/>
      <c r="QOH84"/>
      <c r="QOI84"/>
      <c r="QOJ84"/>
      <c r="QOK84"/>
      <c r="QOL84"/>
      <c r="QOM84"/>
      <c r="QON84"/>
      <c r="QOO84"/>
      <c r="QOP84"/>
      <c r="QOQ84"/>
      <c r="QOR84"/>
      <c r="QOS84"/>
      <c r="QOT84"/>
      <c r="QOU84"/>
      <c r="QOV84"/>
      <c r="QOW84"/>
      <c r="QOX84"/>
      <c r="QOY84"/>
      <c r="QOZ84"/>
      <c r="QPA84"/>
      <c r="QPB84"/>
      <c r="QPC84"/>
      <c r="QPD84"/>
      <c r="QPE84"/>
      <c r="QPF84"/>
      <c r="QPG84"/>
      <c r="QPH84"/>
      <c r="QPI84"/>
      <c r="QPJ84"/>
      <c r="QPK84"/>
      <c r="QPL84"/>
      <c r="QPM84"/>
      <c r="QPN84"/>
      <c r="QPO84"/>
      <c r="QPP84"/>
      <c r="QPQ84"/>
      <c r="QPR84"/>
      <c r="QPS84"/>
      <c r="QPT84"/>
      <c r="QPU84"/>
      <c r="QPV84"/>
      <c r="QPW84"/>
      <c r="QPX84"/>
      <c r="QPY84"/>
      <c r="QPZ84"/>
      <c r="QQA84"/>
      <c r="QQB84"/>
      <c r="QQC84"/>
      <c r="QQD84"/>
      <c r="QQE84"/>
      <c r="QQF84"/>
      <c r="QQG84"/>
      <c r="QQH84"/>
      <c r="QQI84"/>
      <c r="QQJ84"/>
      <c r="QQK84"/>
      <c r="QQL84"/>
      <c r="QQM84"/>
      <c r="QQN84"/>
      <c r="QQO84"/>
      <c r="QQP84"/>
      <c r="QQQ84"/>
      <c r="QQR84"/>
      <c r="QQS84"/>
      <c r="QQT84"/>
      <c r="QQU84"/>
      <c r="QQV84"/>
      <c r="QQW84"/>
      <c r="QQX84"/>
      <c r="QQY84"/>
      <c r="QQZ84"/>
      <c r="QRA84"/>
      <c r="QRB84"/>
      <c r="QRC84"/>
      <c r="QRD84"/>
      <c r="QRE84"/>
      <c r="QRF84"/>
      <c r="QRG84"/>
      <c r="QRH84"/>
      <c r="QRI84"/>
      <c r="QRJ84"/>
      <c r="QRK84"/>
      <c r="QRL84"/>
      <c r="QRM84"/>
      <c r="QRN84"/>
      <c r="QRO84"/>
      <c r="QRP84"/>
      <c r="QRQ84"/>
      <c r="QRR84"/>
      <c r="QRS84"/>
      <c r="QRT84"/>
      <c r="QRU84"/>
      <c r="QRV84"/>
      <c r="QRW84"/>
      <c r="QRX84"/>
      <c r="QRY84"/>
      <c r="QRZ84"/>
      <c r="QSA84"/>
      <c r="QSB84"/>
      <c r="QSC84"/>
      <c r="QSD84"/>
      <c r="QSE84"/>
      <c r="QSF84"/>
      <c r="QSG84"/>
      <c r="QSH84"/>
      <c r="QSI84"/>
      <c r="QSJ84"/>
      <c r="QSK84"/>
      <c r="QSL84"/>
      <c r="QSM84"/>
      <c r="QSN84"/>
      <c r="QSO84"/>
      <c r="QSP84"/>
      <c r="QSQ84"/>
      <c r="QSR84"/>
      <c r="QSS84"/>
      <c r="QST84"/>
      <c r="QSU84"/>
      <c r="QSV84"/>
      <c r="QSW84"/>
      <c r="QSX84"/>
      <c r="QSY84"/>
      <c r="QSZ84"/>
      <c r="QTA84"/>
      <c r="QTB84"/>
      <c r="QTC84"/>
      <c r="QTD84"/>
      <c r="QTE84"/>
      <c r="QTF84"/>
      <c r="QTG84"/>
      <c r="QTH84"/>
      <c r="QTI84"/>
      <c r="QTJ84"/>
      <c r="QTK84"/>
      <c r="QTL84"/>
      <c r="QTM84"/>
      <c r="QTN84"/>
      <c r="QTO84"/>
      <c r="QTP84"/>
      <c r="QTQ84"/>
      <c r="QTR84"/>
      <c r="QTS84"/>
      <c r="QTT84"/>
      <c r="QTU84"/>
      <c r="QTV84"/>
      <c r="QTW84"/>
      <c r="QTX84"/>
      <c r="QTY84"/>
      <c r="QTZ84"/>
      <c r="QUA84"/>
      <c r="QUB84"/>
      <c r="QUC84"/>
      <c r="QUD84"/>
      <c r="QUE84"/>
      <c r="QUF84"/>
      <c r="QUG84"/>
      <c r="QUH84"/>
      <c r="QUI84"/>
      <c r="QUJ84"/>
      <c r="QUK84"/>
      <c r="QUL84"/>
      <c r="QUM84"/>
      <c r="QUN84"/>
      <c r="QUO84"/>
      <c r="QUP84"/>
      <c r="QUQ84"/>
      <c r="QUR84"/>
      <c r="QUS84"/>
      <c r="QUT84"/>
      <c r="QUU84"/>
      <c r="QUV84"/>
      <c r="QUW84"/>
      <c r="QUX84"/>
      <c r="QUY84"/>
      <c r="QUZ84"/>
      <c r="QVA84"/>
      <c r="QVB84"/>
      <c r="QVC84"/>
      <c r="QVD84"/>
      <c r="QVE84"/>
      <c r="QVF84"/>
      <c r="QVG84"/>
      <c r="QVH84"/>
      <c r="QVI84"/>
      <c r="QVJ84"/>
      <c r="QVK84"/>
      <c r="QVL84"/>
      <c r="QVM84"/>
      <c r="QVN84"/>
      <c r="QVO84"/>
      <c r="QVP84"/>
      <c r="QVQ84"/>
      <c r="QVR84"/>
      <c r="QVS84"/>
      <c r="QVT84"/>
      <c r="QVU84"/>
      <c r="QVV84"/>
      <c r="QVW84"/>
      <c r="QVX84"/>
      <c r="QVY84"/>
      <c r="QVZ84"/>
      <c r="QWA84"/>
      <c r="QWB84"/>
      <c r="QWC84"/>
      <c r="QWD84"/>
      <c r="QWE84"/>
      <c r="QWF84"/>
      <c r="QWG84"/>
      <c r="QWH84"/>
      <c r="QWI84"/>
      <c r="QWJ84"/>
      <c r="QWK84"/>
      <c r="QWL84"/>
      <c r="QWM84"/>
      <c r="QWN84"/>
      <c r="QWO84"/>
      <c r="QWP84"/>
      <c r="QWQ84"/>
      <c r="QWR84"/>
      <c r="QWS84"/>
      <c r="QWT84"/>
      <c r="QWU84"/>
      <c r="QWV84"/>
      <c r="QWW84"/>
      <c r="QWX84"/>
      <c r="QWY84"/>
      <c r="QWZ84"/>
      <c r="QXA84"/>
      <c r="QXB84"/>
      <c r="QXC84"/>
      <c r="QXD84"/>
      <c r="QXE84"/>
      <c r="QXF84"/>
      <c r="QXG84"/>
      <c r="QXH84"/>
      <c r="QXI84"/>
      <c r="QXJ84"/>
      <c r="QXK84"/>
      <c r="QXL84"/>
      <c r="QXM84"/>
      <c r="QXN84"/>
      <c r="QXO84"/>
      <c r="QXP84"/>
      <c r="QXQ84"/>
      <c r="QXR84"/>
      <c r="QXS84"/>
      <c r="QXT84"/>
      <c r="QXU84"/>
      <c r="QXV84"/>
      <c r="QXW84"/>
      <c r="QXX84"/>
      <c r="QXY84"/>
      <c r="QXZ84"/>
      <c r="QYA84"/>
      <c r="QYB84"/>
      <c r="QYC84"/>
      <c r="QYD84"/>
      <c r="QYE84"/>
      <c r="QYF84"/>
      <c r="QYG84"/>
      <c r="QYH84"/>
      <c r="QYI84"/>
      <c r="QYJ84"/>
      <c r="QYK84"/>
      <c r="QYL84"/>
      <c r="QYM84"/>
      <c r="QYN84"/>
      <c r="QYO84"/>
      <c r="QYP84"/>
      <c r="QYQ84"/>
      <c r="QYR84"/>
      <c r="QYS84"/>
      <c r="QYT84"/>
      <c r="QYU84"/>
      <c r="QYV84"/>
      <c r="QYW84"/>
      <c r="QYX84"/>
      <c r="QYY84"/>
      <c r="QYZ84"/>
      <c r="QZA84"/>
      <c r="QZB84"/>
      <c r="QZC84"/>
      <c r="QZD84"/>
      <c r="QZE84"/>
      <c r="QZF84"/>
      <c r="QZG84"/>
      <c r="QZH84"/>
      <c r="QZI84"/>
      <c r="QZJ84"/>
      <c r="QZK84"/>
      <c r="QZL84"/>
      <c r="QZM84"/>
      <c r="QZN84"/>
      <c r="QZO84"/>
      <c r="QZP84"/>
      <c r="QZQ84"/>
      <c r="QZR84"/>
      <c r="QZS84"/>
      <c r="QZT84"/>
      <c r="QZU84"/>
      <c r="QZV84"/>
      <c r="QZW84"/>
      <c r="QZX84"/>
      <c r="QZY84"/>
      <c r="QZZ84"/>
      <c r="RAA84"/>
      <c r="RAB84"/>
      <c r="RAC84"/>
      <c r="RAD84"/>
      <c r="RAE84"/>
      <c r="RAF84"/>
      <c r="RAG84"/>
      <c r="RAH84"/>
      <c r="RAI84"/>
      <c r="RAJ84"/>
      <c r="RAK84"/>
      <c r="RAL84"/>
      <c r="RAM84"/>
      <c r="RAN84"/>
      <c r="RAO84"/>
      <c r="RAP84"/>
      <c r="RAQ84"/>
      <c r="RAR84"/>
      <c r="RAS84"/>
      <c r="RAT84"/>
      <c r="RAU84"/>
      <c r="RAV84"/>
      <c r="RAW84"/>
      <c r="RAX84"/>
      <c r="RAY84"/>
      <c r="RAZ84"/>
      <c r="RBA84"/>
      <c r="RBB84"/>
      <c r="RBC84"/>
      <c r="RBD84"/>
      <c r="RBE84"/>
      <c r="RBF84"/>
      <c r="RBG84"/>
      <c r="RBH84"/>
      <c r="RBI84"/>
      <c r="RBJ84"/>
      <c r="RBK84"/>
      <c r="RBL84"/>
      <c r="RBM84"/>
      <c r="RBN84"/>
      <c r="RBO84"/>
      <c r="RBP84"/>
      <c r="RBQ84"/>
      <c r="RBR84"/>
      <c r="RBS84"/>
      <c r="RBT84"/>
      <c r="RBU84"/>
      <c r="RBV84"/>
      <c r="RBW84"/>
      <c r="RBX84"/>
      <c r="RBY84"/>
      <c r="RBZ84"/>
      <c r="RCA84"/>
      <c r="RCB84"/>
      <c r="RCC84"/>
      <c r="RCD84"/>
      <c r="RCE84"/>
      <c r="RCF84"/>
      <c r="RCG84"/>
      <c r="RCH84"/>
      <c r="RCI84"/>
      <c r="RCJ84"/>
      <c r="RCK84"/>
      <c r="RCL84"/>
      <c r="RCM84"/>
      <c r="RCN84"/>
      <c r="RCO84"/>
      <c r="RCP84"/>
      <c r="RCQ84"/>
      <c r="RCR84"/>
      <c r="RCS84"/>
      <c r="RCT84"/>
      <c r="RCU84"/>
      <c r="RCV84"/>
      <c r="RCW84"/>
      <c r="RCX84"/>
      <c r="RCY84"/>
      <c r="RCZ84"/>
      <c r="RDA84"/>
      <c r="RDB84"/>
      <c r="RDC84"/>
      <c r="RDD84"/>
      <c r="RDE84"/>
      <c r="RDF84"/>
      <c r="RDG84"/>
      <c r="RDH84"/>
      <c r="RDI84"/>
      <c r="RDJ84"/>
      <c r="RDK84"/>
      <c r="RDL84"/>
      <c r="RDM84"/>
      <c r="RDN84"/>
      <c r="RDO84"/>
      <c r="RDP84"/>
      <c r="RDQ84"/>
      <c r="RDR84"/>
      <c r="RDS84"/>
      <c r="RDT84"/>
      <c r="RDU84"/>
      <c r="RDV84"/>
      <c r="RDW84"/>
      <c r="RDX84"/>
      <c r="RDY84"/>
      <c r="RDZ84"/>
      <c r="REA84"/>
      <c r="REB84"/>
      <c r="REC84"/>
      <c r="RED84"/>
      <c r="REE84"/>
      <c r="REF84"/>
      <c r="REG84"/>
      <c r="REH84"/>
      <c r="REI84"/>
      <c r="REJ84"/>
      <c r="REK84"/>
      <c r="REL84"/>
      <c r="REM84"/>
      <c r="REN84"/>
      <c r="REO84"/>
      <c r="REP84"/>
      <c r="REQ84"/>
      <c r="RER84"/>
      <c r="RES84"/>
      <c r="RET84"/>
      <c r="REU84"/>
      <c r="REV84"/>
      <c r="REW84"/>
      <c r="REX84"/>
      <c r="REY84"/>
      <c r="REZ84"/>
      <c r="RFA84"/>
      <c r="RFB84"/>
      <c r="RFC84"/>
      <c r="RFD84"/>
      <c r="RFE84"/>
      <c r="RFF84"/>
      <c r="RFG84"/>
      <c r="RFH84"/>
      <c r="RFI84"/>
      <c r="RFJ84"/>
      <c r="RFK84"/>
      <c r="RFL84"/>
      <c r="RFM84"/>
      <c r="RFN84"/>
      <c r="RFO84"/>
      <c r="RFP84"/>
      <c r="RFQ84"/>
      <c r="RFR84"/>
      <c r="RFS84"/>
      <c r="RFT84"/>
      <c r="RFU84"/>
      <c r="RFV84"/>
      <c r="RFW84"/>
      <c r="RFX84"/>
      <c r="RFY84"/>
      <c r="RFZ84"/>
      <c r="RGA84"/>
      <c r="RGB84"/>
      <c r="RGC84"/>
      <c r="RGD84"/>
      <c r="RGE84"/>
      <c r="RGF84"/>
      <c r="RGG84"/>
      <c r="RGH84"/>
      <c r="RGI84"/>
      <c r="RGJ84"/>
      <c r="RGK84"/>
      <c r="RGL84"/>
      <c r="RGM84"/>
      <c r="RGN84"/>
      <c r="RGO84"/>
      <c r="RGP84"/>
      <c r="RGQ84"/>
      <c r="RGR84"/>
      <c r="RGS84"/>
      <c r="RGT84"/>
      <c r="RGU84"/>
      <c r="RGV84"/>
      <c r="RGW84"/>
      <c r="RGX84"/>
      <c r="RGY84"/>
      <c r="RGZ84"/>
      <c r="RHA84"/>
      <c r="RHB84"/>
      <c r="RHC84"/>
      <c r="RHD84"/>
      <c r="RHE84"/>
      <c r="RHF84"/>
      <c r="RHG84"/>
      <c r="RHH84"/>
      <c r="RHI84"/>
      <c r="RHJ84"/>
      <c r="RHK84"/>
      <c r="RHL84"/>
      <c r="RHM84"/>
      <c r="RHN84"/>
      <c r="RHO84"/>
      <c r="RHP84"/>
      <c r="RHQ84"/>
      <c r="RHR84"/>
      <c r="RHS84"/>
      <c r="RHT84"/>
      <c r="RHU84"/>
      <c r="RHV84"/>
      <c r="RHW84"/>
      <c r="RHX84"/>
      <c r="RHY84"/>
      <c r="RHZ84"/>
      <c r="RIA84"/>
      <c r="RIB84"/>
      <c r="RIC84"/>
      <c r="RID84"/>
      <c r="RIE84"/>
      <c r="RIF84"/>
      <c r="RIG84"/>
      <c r="RIH84"/>
      <c r="RII84"/>
      <c r="RIJ84"/>
      <c r="RIK84"/>
      <c r="RIL84"/>
      <c r="RIM84"/>
      <c r="RIN84"/>
      <c r="RIO84"/>
      <c r="RIP84"/>
      <c r="RIQ84"/>
      <c r="RIR84"/>
      <c r="RIS84"/>
      <c r="RIT84"/>
      <c r="RIU84"/>
      <c r="RIV84"/>
      <c r="RIW84"/>
      <c r="RIX84"/>
      <c r="RIY84"/>
      <c r="RIZ84"/>
      <c r="RJA84"/>
      <c r="RJB84"/>
      <c r="RJC84"/>
      <c r="RJD84"/>
      <c r="RJE84"/>
      <c r="RJF84"/>
      <c r="RJG84"/>
      <c r="RJH84"/>
      <c r="RJI84"/>
      <c r="RJJ84"/>
      <c r="RJK84"/>
      <c r="RJL84"/>
      <c r="RJM84"/>
      <c r="RJN84"/>
      <c r="RJO84"/>
      <c r="RJP84"/>
      <c r="RJQ84"/>
      <c r="RJR84"/>
      <c r="RJS84"/>
      <c r="RJT84"/>
      <c r="RJU84"/>
      <c r="RJV84"/>
      <c r="RJW84"/>
      <c r="RJX84"/>
      <c r="RJY84"/>
      <c r="RJZ84"/>
      <c r="RKA84"/>
      <c r="RKB84"/>
      <c r="RKC84"/>
      <c r="RKD84"/>
      <c r="RKE84"/>
      <c r="RKF84"/>
      <c r="RKG84"/>
      <c r="RKH84"/>
      <c r="RKI84"/>
      <c r="RKJ84"/>
      <c r="RKK84"/>
      <c r="RKL84"/>
      <c r="RKM84"/>
      <c r="RKN84"/>
      <c r="RKO84"/>
      <c r="RKP84"/>
      <c r="RKQ84"/>
      <c r="RKR84"/>
      <c r="RKS84"/>
      <c r="RKT84"/>
      <c r="RKU84"/>
      <c r="RKV84"/>
      <c r="RKW84"/>
      <c r="RKX84"/>
      <c r="RKY84"/>
      <c r="RKZ84"/>
      <c r="RLA84"/>
      <c r="RLB84"/>
      <c r="RLC84"/>
      <c r="RLD84"/>
      <c r="RLE84"/>
      <c r="RLF84"/>
      <c r="RLG84"/>
      <c r="RLH84"/>
      <c r="RLI84"/>
      <c r="RLJ84"/>
      <c r="RLK84"/>
      <c r="RLL84"/>
      <c r="RLM84"/>
      <c r="RLN84"/>
      <c r="RLO84"/>
      <c r="RLP84"/>
      <c r="RLQ84"/>
      <c r="RLR84"/>
      <c r="RLS84"/>
      <c r="RLT84"/>
      <c r="RLU84"/>
      <c r="RLV84"/>
      <c r="RLW84"/>
      <c r="RLX84"/>
      <c r="RLY84"/>
      <c r="RLZ84"/>
      <c r="RMA84"/>
      <c r="RMB84"/>
      <c r="RMC84"/>
      <c r="RMD84"/>
      <c r="RME84"/>
      <c r="RMF84"/>
      <c r="RMG84"/>
      <c r="RMH84"/>
      <c r="RMI84"/>
      <c r="RMJ84"/>
      <c r="RMK84"/>
      <c r="RML84"/>
      <c r="RMM84"/>
      <c r="RMN84"/>
      <c r="RMO84"/>
      <c r="RMP84"/>
      <c r="RMQ84"/>
      <c r="RMR84"/>
      <c r="RMS84"/>
      <c r="RMT84"/>
      <c r="RMU84"/>
      <c r="RMV84"/>
      <c r="RMW84"/>
      <c r="RMX84"/>
      <c r="RMY84"/>
      <c r="RMZ84"/>
      <c r="RNA84"/>
      <c r="RNB84"/>
      <c r="RNC84"/>
      <c r="RND84"/>
      <c r="RNE84"/>
      <c r="RNF84"/>
      <c r="RNG84"/>
      <c r="RNH84"/>
      <c r="RNI84"/>
      <c r="RNJ84"/>
      <c r="RNK84"/>
      <c r="RNL84"/>
      <c r="RNM84"/>
      <c r="RNN84"/>
      <c r="RNO84"/>
      <c r="RNP84"/>
      <c r="RNQ84"/>
      <c r="RNR84"/>
      <c r="RNS84"/>
      <c r="RNT84"/>
      <c r="RNU84"/>
      <c r="RNV84"/>
      <c r="RNW84"/>
      <c r="RNX84"/>
      <c r="RNY84"/>
      <c r="RNZ84"/>
      <c r="ROA84"/>
      <c r="ROB84"/>
      <c r="ROC84"/>
      <c r="ROD84"/>
      <c r="ROE84"/>
      <c r="ROF84"/>
      <c r="ROG84"/>
      <c r="ROH84"/>
      <c r="ROI84"/>
      <c r="ROJ84"/>
      <c r="ROK84"/>
      <c r="ROL84"/>
      <c r="ROM84"/>
      <c r="RON84"/>
      <c r="ROO84"/>
      <c r="ROP84"/>
      <c r="ROQ84"/>
      <c r="ROR84"/>
      <c r="ROS84"/>
      <c r="ROT84"/>
      <c r="ROU84"/>
      <c r="ROV84"/>
      <c r="ROW84"/>
      <c r="ROX84"/>
      <c r="ROY84"/>
      <c r="ROZ84"/>
      <c r="RPA84"/>
      <c r="RPB84"/>
      <c r="RPC84"/>
      <c r="RPD84"/>
      <c r="RPE84"/>
      <c r="RPF84"/>
      <c r="RPG84"/>
      <c r="RPH84"/>
      <c r="RPI84"/>
      <c r="RPJ84"/>
      <c r="RPK84"/>
      <c r="RPL84"/>
      <c r="RPM84"/>
      <c r="RPN84"/>
      <c r="RPO84"/>
      <c r="RPP84"/>
      <c r="RPQ84"/>
      <c r="RPR84"/>
      <c r="RPS84"/>
      <c r="RPT84"/>
      <c r="RPU84"/>
      <c r="RPV84"/>
      <c r="RPW84"/>
      <c r="RPX84"/>
      <c r="RPY84"/>
      <c r="RPZ84"/>
      <c r="RQA84"/>
      <c r="RQB84"/>
      <c r="RQC84"/>
      <c r="RQD84"/>
      <c r="RQE84"/>
      <c r="RQF84"/>
      <c r="RQG84"/>
      <c r="RQH84"/>
      <c r="RQI84"/>
      <c r="RQJ84"/>
      <c r="RQK84"/>
      <c r="RQL84"/>
      <c r="RQM84"/>
      <c r="RQN84"/>
      <c r="RQO84"/>
      <c r="RQP84"/>
      <c r="RQQ84"/>
      <c r="RQR84"/>
      <c r="RQS84"/>
      <c r="RQT84"/>
      <c r="RQU84"/>
      <c r="RQV84"/>
      <c r="RQW84"/>
      <c r="RQX84"/>
      <c r="RQY84"/>
      <c r="RQZ84"/>
      <c r="RRA84"/>
      <c r="RRB84"/>
      <c r="RRC84"/>
      <c r="RRD84"/>
      <c r="RRE84"/>
      <c r="RRF84"/>
      <c r="RRG84"/>
      <c r="RRH84"/>
      <c r="RRI84"/>
      <c r="RRJ84"/>
      <c r="RRK84"/>
      <c r="RRL84"/>
      <c r="RRM84"/>
      <c r="RRN84"/>
      <c r="RRO84"/>
      <c r="RRP84"/>
      <c r="RRQ84"/>
      <c r="RRR84"/>
      <c r="RRS84"/>
      <c r="RRT84"/>
      <c r="RRU84"/>
      <c r="RRV84"/>
      <c r="RRW84"/>
      <c r="RRX84"/>
      <c r="RRY84"/>
      <c r="RRZ84"/>
      <c r="RSA84"/>
      <c r="RSB84"/>
      <c r="RSC84"/>
      <c r="RSD84"/>
      <c r="RSE84"/>
      <c r="RSF84"/>
      <c r="RSG84"/>
      <c r="RSH84"/>
      <c r="RSI84"/>
      <c r="RSJ84"/>
      <c r="RSK84"/>
      <c r="RSL84"/>
      <c r="RSM84"/>
      <c r="RSN84"/>
      <c r="RSO84"/>
      <c r="RSP84"/>
      <c r="RSQ84"/>
      <c r="RSR84"/>
      <c r="RSS84"/>
      <c r="RST84"/>
      <c r="RSU84"/>
      <c r="RSV84"/>
      <c r="RSW84"/>
      <c r="RSX84"/>
      <c r="RSY84"/>
      <c r="RSZ84"/>
      <c r="RTA84"/>
      <c r="RTB84"/>
      <c r="RTC84"/>
      <c r="RTD84"/>
      <c r="RTE84"/>
      <c r="RTF84"/>
      <c r="RTG84"/>
      <c r="RTH84"/>
      <c r="RTI84"/>
      <c r="RTJ84"/>
      <c r="RTK84"/>
      <c r="RTL84"/>
      <c r="RTM84"/>
      <c r="RTN84"/>
      <c r="RTO84"/>
      <c r="RTP84"/>
      <c r="RTQ84"/>
      <c r="RTR84"/>
      <c r="RTS84"/>
      <c r="RTT84"/>
      <c r="RTU84"/>
      <c r="RTV84"/>
      <c r="RTW84"/>
      <c r="RTX84"/>
      <c r="RTY84"/>
      <c r="RTZ84"/>
      <c r="RUA84"/>
      <c r="RUB84"/>
      <c r="RUC84"/>
      <c r="RUD84"/>
      <c r="RUE84"/>
      <c r="RUF84"/>
      <c r="RUG84"/>
      <c r="RUH84"/>
      <c r="RUI84"/>
      <c r="RUJ84"/>
      <c r="RUK84"/>
      <c r="RUL84"/>
      <c r="RUM84"/>
      <c r="RUN84"/>
      <c r="RUO84"/>
      <c r="RUP84"/>
      <c r="RUQ84"/>
      <c r="RUR84"/>
      <c r="RUS84"/>
      <c r="RUT84"/>
      <c r="RUU84"/>
      <c r="RUV84"/>
      <c r="RUW84"/>
      <c r="RUX84"/>
      <c r="RUY84"/>
      <c r="RUZ84"/>
      <c r="RVA84"/>
      <c r="RVB84"/>
      <c r="RVC84"/>
      <c r="RVD84"/>
      <c r="RVE84"/>
      <c r="RVF84"/>
      <c r="RVG84"/>
      <c r="RVH84"/>
      <c r="RVI84"/>
      <c r="RVJ84"/>
      <c r="RVK84"/>
      <c r="RVL84"/>
      <c r="RVM84"/>
      <c r="RVN84"/>
      <c r="RVO84"/>
      <c r="RVP84"/>
      <c r="RVQ84"/>
      <c r="RVR84"/>
      <c r="RVS84"/>
      <c r="RVT84"/>
      <c r="RVU84"/>
      <c r="RVV84"/>
      <c r="RVW84"/>
      <c r="RVX84"/>
      <c r="RVY84"/>
      <c r="RVZ84"/>
      <c r="RWA84"/>
      <c r="RWB84"/>
      <c r="RWC84"/>
      <c r="RWD84"/>
      <c r="RWE84"/>
      <c r="RWF84"/>
      <c r="RWG84"/>
      <c r="RWH84"/>
      <c r="RWI84"/>
      <c r="RWJ84"/>
      <c r="RWK84"/>
      <c r="RWL84"/>
      <c r="RWM84"/>
      <c r="RWN84"/>
      <c r="RWO84"/>
      <c r="RWP84"/>
      <c r="RWQ84"/>
      <c r="RWR84"/>
      <c r="RWS84"/>
      <c r="RWT84"/>
      <c r="RWU84"/>
      <c r="RWV84"/>
      <c r="RWW84"/>
      <c r="RWX84"/>
      <c r="RWY84"/>
      <c r="RWZ84"/>
      <c r="RXA84"/>
      <c r="RXB84"/>
      <c r="RXC84"/>
      <c r="RXD84"/>
      <c r="RXE84"/>
      <c r="RXF84"/>
      <c r="RXG84"/>
      <c r="RXH84"/>
      <c r="RXI84"/>
      <c r="RXJ84"/>
      <c r="RXK84"/>
      <c r="RXL84"/>
      <c r="RXM84"/>
      <c r="RXN84"/>
      <c r="RXO84"/>
      <c r="RXP84"/>
      <c r="RXQ84"/>
      <c r="RXR84"/>
      <c r="RXS84"/>
      <c r="RXT84"/>
      <c r="RXU84"/>
      <c r="RXV84"/>
      <c r="RXW84"/>
      <c r="RXX84"/>
      <c r="RXY84"/>
      <c r="RXZ84"/>
      <c r="RYA84"/>
      <c r="RYB84"/>
      <c r="RYC84"/>
      <c r="RYD84"/>
      <c r="RYE84"/>
      <c r="RYF84"/>
      <c r="RYG84"/>
      <c r="RYH84"/>
      <c r="RYI84"/>
      <c r="RYJ84"/>
      <c r="RYK84"/>
      <c r="RYL84"/>
      <c r="RYM84"/>
      <c r="RYN84"/>
      <c r="RYO84"/>
      <c r="RYP84"/>
      <c r="RYQ84"/>
      <c r="RYR84"/>
      <c r="RYS84"/>
      <c r="RYT84"/>
      <c r="RYU84"/>
      <c r="RYV84"/>
      <c r="RYW84"/>
      <c r="RYX84"/>
      <c r="RYY84"/>
      <c r="RYZ84"/>
      <c r="RZA84"/>
      <c r="RZB84"/>
      <c r="RZC84"/>
      <c r="RZD84"/>
      <c r="RZE84"/>
      <c r="RZF84"/>
      <c r="RZG84"/>
      <c r="RZH84"/>
      <c r="RZI84"/>
      <c r="RZJ84"/>
      <c r="RZK84"/>
      <c r="RZL84"/>
      <c r="RZM84"/>
      <c r="RZN84"/>
      <c r="RZO84"/>
      <c r="RZP84"/>
      <c r="RZQ84"/>
      <c r="RZR84"/>
      <c r="RZS84"/>
      <c r="RZT84"/>
      <c r="RZU84"/>
      <c r="RZV84"/>
      <c r="RZW84"/>
      <c r="RZX84"/>
      <c r="RZY84"/>
      <c r="RZZ84"/>
      <c r="SAA84"/>
      <c r="SAB84"/>
      <c r="SAC84"/>
      <c r="SAD84"/>
      <c r="SAE84"/>
      <c r="SAF84"/>
      <c r="SAG84"/>
      <c r="SAH84"/>
      <c r="SAI84"/>
      <c r="SAJ84"/>
      <c r="SAK84"/>
      <c r="SAL84"/>
      <c r="SAM84"/>
      <c r="SAN84"/>
      <c r="SAO84"/>
      <c r="SAP84"/>
      <c r="SAQ84"/>
      <c r="SAR84"/>
      <c r="SAS84"/>
      <c r="SAT84"/>
      <c r="SAU84"/>
      <c r="SAV84"/>
      <c r="SAW84"/>
      <c r="SAX84"/>
      <c r="SAY84"/>
      <c r="SAZ84"/>
      <c r="SBA84"/>
      <c r="SBB84"/>
      <c r="SBC84"/>
      <c r="SBD84"/>
      <c r="SBE84"/>
      <c r="SBF84"/>
      <c r="SBG84"/>
      <c r="SBH84"/>
      <c r="SBI84"/>
      <c r="SBJ84"/>
      <c r="SBK84"/>
      <c r="SBL84"/>
      <c r="SBM84"/>
      <c r="SBN84"/>
      <c r="SBO84"/>
      <c r="SBP84"/>
      <c r="SBQ84"/>
      <c r="SBR84"/>
      <c r="SBS84"/>
      <c r="SBT84"/>
      <c r="SBU84"/>
      <c r="SBV84"/>
      <c r="SBW84"/>
      <c r="SBX84"/>
      <c r="SBY84"/>
      <c r="SBZ84"/>
      <c r="SCA84"/>
      <c r="SCB84"/>
      <c r="SCC84"/>
      <c r="SCD84"/>
      <c r="SCE84"/>
      <c r="SCF84"/>
      <c r="SCG84"/>
      <c r="SCH84"/>
      <c r="SCI84"/>
      <c r="SCJ84"/>
      <c r="SCK84"/>
      <c r="SCL84"/>
      <c r="SCM84"/>
      <c r="SCN84"/>
      <c r="SCO84"/>
      <c r="SCP84"/>
      <c r="SCQ84"/>
      <c r="SCR84"/>
      <c r="SCS84"/>
      <c r="SCT84"/>
      <c r="SCU84"/>
      <c r="SCV84"/>
      <c r="SCW84"/>
      <c r="SCX84"/>
      <c r="SCY84"/>
      <c r="SCZ84"/>
      <c r="SDA84"/>
      <c r="SDB84"/>
      <c r="SDC84"/>
      <c r="SDD84"/>
      <c r="SDE84"/>
      <c r="SDF84"/>
      <c r="SDG84"/>
      <c r="SDH84"/>
      <c r="SDI84"/>
      <c r="SDJ84"/>
      <c r="SDK84"/>
      <c r="SDL84"/>
      <c r="SDM84"/>
      <c r="SDN84"/>
      <c r="SDO84"/>
      <c r="SDP84"/>
      <c r="SDQ84"/>
      <c r="SDR84"/>
      <c r="SDS84"/>
      <c r="SDT84"/>
      <c r="SDU84"/>
      <c r="SDV84"/>
      <c r="SDW84"/>
      <c r="SDX84"/>
      <c r="SDY84"/>
      <c r="SDZ84"/>
      <c r="SEA84"/>
      <c r="SEB84"/>
      <c r="SEC84"/>
      <c r="SED84"/>
      <c r="SEE84"/>
      <c r="SEF84"/>
      <c r="SEG84"/>
      <c r="SEH84"/>
      <c r="SEI84"/>
      <c r="SEJ84"/>
      <c r="SEK84"/>
      <c r="SEL84"/>
      <c r="SEM84"/>
      <c r="SEN84"/>
      <c r="SEO84"/>
      <c r="SEP84"/>
      <c r="SEQ84"/>
      <c r="SER84"/>
      <c r="SES84"/>
      <c r="SET84"/>
      <c r="SEU84"/>
      <c r="SEV84"/>
      <c r="SEW84"/>
      <c r="SEX84"/>
      <c r="SEY84"/>
      <c r="SEZ84"/>
      <c r="SFA84"/>
      <c r="SFB84"/>
      <c r="SFC84"/>
      <c r="SFD84"/>
      <c r="SFE84"/>
      <c r="SFF84"/>
      <c r="SFG84"/>
      <c r="SFH84"/>
      <c r="SFI84"/>
      <c r="SFJ84"/>
      <c r="SFK84"/>
      <c r="SFL84"/>
      <c r="SFM84"/>
      <c r="SFN84"/>
      <c r="SFO84"/>
      <c r="SFP84"/>
      <c r="SFQ84"/>
      <c r="SFR84"/>
      <c r="SFS84"/>
      <c r="SFT84"/>
      <c r="SFU84"/>
      <c r="SFV84"/>
      <c r="SFW84"/>
      <c r="SFX84"/>
      <c r="SFY84"/>
      <c r="SFZ84"/>
      <c r="SGA84"/>
      <c r="SGB84"/>
      <c r="SGC84"/>
      <c r="SGD84"/>
      <c r="SGE84"/>
      <c r="SGF84"/>
      <c r="SGG84"/>
      <c r="SGH84"/>
      <c r="SGI84"/>
      <c r="SGJ84"/>
      <c r="SGK84"/>
      <c r="SGL84"/>
      <c r="SGM84"/>
      <c r="SGN84"/>
      <c r="SGO84"/>
      <c r="SGP84"/>
      <c r="SGQ84"/>
      <c r="SGR84"/>
      <c r="SGS84"/>
      <c r="SGT84"/>
      <c r="SGU84"/>
      <c r="SGV84"/>
      <c r="SGW84"/>
      <c r="SGX84"/>
      <c r="SGY84"/>
      <c r="SGZ84"/>
      <c r="SHA84"/>
      <c r="SHB84"/>
      <c r="SHC84"/>
      <c r="SHD84"/>
      <c r="SHE84"/>
      <c r="SHF84"/>
      <c r="SHG84"/>
      <c r="SHH84"/>
      <c r="SHI84"/>
      <c r="SHJ84"/>
      <c r="SHK84"/>
      <c r="SHL84"/>
      <c r="SHM84"/>
      <c r="SHN84"/>
      <c r="SHO84"/>
      <c r="SHP84"/>
      <c r="SHQ84"/>
      <c r="SHR84"/>
      <c r="SHS84"/>
      <c r="SHT84"/>
      <c r="SHU84"/>
      <c r="SHV84"/>
      <c r="SHW84"/>
      <c r="SHX84"/>
      <c r="SHY84"/>
      <c r="SHZ84"/>
      <c r="SIA84"/>
      <c r="SIB84"/>
      <c r="SIC84"/>
      <c r="SID84"/>
      <c r="SIE84"/>
      <c r="SIF84"/>
      <c r="SIG84"/>
      <c r="SIH84"/>
      <c r="SII84"/>
      <c r="SIJ84"/>
      <c r="SIK84"/>
      <c r="SIL84"/>
      <c r="SIM84"/>
      <c r="SIN84"/>
      <c r="SIO84"/>
      <c r="SIP84"/>
      <c r="SIQ84"/>
      <c r="SIR84"/>
      <c r="SIS84"/>
      <c r="SIT84"/>
      <c r="SIU84"/>
      <c r="SIV84"/>
      <c r="SIW84"/>
      <c r="SIX84"/>
      <c r="SIY84"/>
      <c r="SIZ84"/>
      <c r="SJA84"/>
      <c r="SJB84"/>
      <c r="SJC84"/>
      <c r="SJD84"/>
      <c r="SJE84"/>
      <c r="SJF84"/>
      <c r="SJG84"/>
      <c r="SJH84"/>
      <c r="SJI84"/>
      <c r="SJJ84"/>
      <c r="SJK84"/>
      <c r="SJL84"/>
      <c r="SJM84"/>
      <c r="SJN84"/>
      <c r="SJO84"/>
      <c r="SJP84"/>
      <c r="SJQ84"/>
      <c r="SJR84"/>
      <c r="SJS84"/>
      <c r="SJT84"/>
      <c r="SJU84"/>
      <c r="SJV84"/>
      <c r="SJW84"/>
      <c r="SJX84"/>
      <c r="SJY84"/>
      <c r="SJZ84"/>
      <c r="SKA84"/>
      <c r="SKB84"/>
      <c r="SKC84"/>
      <c r="SKD84"/>
      <c r="SKE84"/>
      <c r="SKF84"/>
      <c r="SKG84"/>
      <c r="SKH84"/>
      <c r="SKI84"/>
      <c r="SKJ84"/>
      <c r="SKK84"/>
      <c r="SKL84"/>
      <c r="SKM84"/>
      <c r="SKN84"/>
      <c r="SKO84"/>
      <c r="SKP84"/>
      <c r="SKQ84"/>
      <c r="SKR84"/>
      <c r="SKS84"/>
      <c r="SKT84"/>
      <c r="SKU84"/>
      <c r="SKV84"/>
      <c r="SKW84"/>
      <c r="SKX84"/>
      <c r="SKY84"/>
      <c r="SKZ84"/>
      <c r="SLA84"/>
      <c r="SLB84"/>
      <c r="SLC84"/>
      <c r="SLD84"/>
      <c r="SLE84"/>
      <c r="SLF84"/>
      <c r="SLG84"/>
      <c r="SLH84"/>
      <c r="SLI84"/>
      <c r="SLJ84"/>
      <c r="SLK84"/>
      <c r="SLL84"/>
      <c r="SLM84"/>
      <c r="SLN84"/>
      <c r="SLO84"/>
      <c r="SLP84"/>
      <c r="SLQ84"/>
      <c r="SLR84"/>
      <c r="SLS84"/>
      <c r="SLT84"/>
      <c r="SLU84"/>
      <c r="SLV84"/>
      <c r="SLW84"/>
      <c r="SLX84"/>
      <c r="SLY84"/>
      <c r="SLZ84"/>
      <c r="SMA84"/>
      <c r="SMB84"/>
      <c r="SMC84"/>
      <c r="SMD84"/>
      <c r="SME84"/>
      <c r="SMF84"/>
      <c r="SMG84"/>
      <c r="SMH84"/>
      <c r="SMI84"/>
      <c r="SMJ84"/>
      <c r="SMK84"/>
      <c r="SML84"/>
      <c r="SMM84"/>
      <c r="SMN84"/>
      <c r="SMO84"/>
      <c r="SMP84"/>
      <c r="SMQ84"/>
      <c r="SMR84"/>
      <c r="SMS84"/>
      <c r="SMT84"/>
      <c r="SMU84"/>
      <c r="SMV84"/>
      <c r="SMW84"/>
      <c r="SMX84"/>
      <c r="SMY84"/>
      <c r="SMZ84"/>
      <c r="SNA84"/>
      <c r="SNB84"/>
      <c r="SNC84"/>
      <c r="SND84"/>
      <c r="SNE84"/>
      <c r="SNF84"/>
      <c r="SNG84"/>
      <c r="SNH84"/>
      <c r="SNI84"/>
      <c r="SNJ84"/>
      <c r="SNK84"/>
      <c r="SNL84"/>
      <c r="SNM84"/>
      <c r="SNN84"/>
      <c r="SNO84"/>
      <c r="SNP84"/>
      <c r="SNQ84"/>
      <c r="SNR84"/>
      <c r="SNS84"/>
      <c r="SNT84"/>
      <c r="SNU84"/>
      <c r="SNV84"/>
      <c r="SNW84"/>
      <c r="SNX84"/>
      <c r="SNY84"/>
      <c r="SNZ84"/>
      <c r="SOA84"/>
      <c r="SOB84"/>
      <c r="SOC84"/>
      <c r="SOD84"/>
      <c r="SOE84"/>
      <c r="SOF84"/>
      <c r="SOG84"/>
      <c r="SOH84"/>
      <c r="SOI84"/>
      <c r="SOJ84"/>
      <c r="SOK84"/>
      <c r="SOL84"/>
      <c r="SOM84"/>
      <c r="SON84"/>
      <c r="SOO84"/>
      <c r="SOP84"/>
      <c r="SOQ84"/>
      <c r="SOR84"/>
      <c r="SOS84"/>
      <c r="SOT84"/>
      <c r="SOU84"/>
      <c r="SOV84"/>
      <c r="SOW84"/>
      <c r="SOX84"/>
      <c r="SOY84"/>
      <c r="SOZ84"/>
      <c r="SPA84"/>
      <c r="SPB84"/>
      <c r="SPC84"/>
      <c r="SPD84"/>
      <c r="SPE84"/>
      <c r="SPF84"/>
      <c r="SPG84"/>
      <c r="SPH84"/>
      <c r="SPI84"/>
      <c r="SPJ84"/>
      <c r="SPK84"/>
      <c r="SPL84"/>
      <c r="SPM84"/>
      <c r="SPN84"/>
      <c r="SPO84"/>
      <c r="SPP84"/>
      <c r="SPQ84"/>
      <c r="SPR84"/>
      <c r="SPS84"/>
      <c r="SPT84"/>
      <c r="SPU84"/>
      <c r="SPV84"/>
      <c r="SPW84"/>
      <c r="SPX84"/>
      <c r="SPY84"/>
      <c r="SPZ84"/>
      <c r="SQA84"/>
      <c r="SQB84"/>
      <c r="SQC84"/>
      <c r="SQD84"/>
      <c r="SQE84"/>
      <c r="SQF84"/>
      <c r="SQG84"/>
      <c r="SQH84"/>
      <c r="SQI84"/>
      <c r="SQJ84"/>
      <c r="SQK84"/>
      <c r="SQL84"/>
      <c r="SQM84"/>
      <c r="SQN84"/>
      <c r="SQO84"/>
      <c r="SQP84"/>
      <c r="SQQ84"/>
      <c r="SQR84"/>
      <c r="SQS84"/>
      <c r="SQT84"/>
      <c r="SQU84"/>
      <c r="SQV84"/>
      <c r="SQW84"/>
      <c r="SQX84"/>
      <c r="SQY84"/>
      <c r="SQZ84"/>
      <c r="SRA84"/>
      <c r="SRB84"/>
      <c r="SRC84"/>
      <c r="SRD84"/>
      <c r="SRE84"/>
      <c r="SRF84"/>
      <c r="SRG84"/>
      <c r="SRH84"/>
      <c r="SRI84"/>
      <c r="SRJ84"/>
      <c r="SRK84"/>
      <c r="SRL84"/>
      <c r="SRM84"/>
      <c r="SRN84"/>
      <c r="SRO84"/>
      <c r="SRP84"/>
      <c r="SRQ84"/>
      <c r="SRR84"/>
      <c r="SRS84"/>
      <c r="SRT84"/>
      <c r="SRU84"/>
      <c r="SRV84"/>
      <c r="SRW84"/>
      <c r="SRX84"/>
      <c r="SRY84"/>
      <c r="SRZ84"/>
      <c r="SSA84"/>
      <c r="SSB84"/>
      <c r="SSC84"/>
      <c r="SSD84"/>
      <c r="SSE84"/>
      <c r="SSF84"/>
      <c r="SSG84"/>
      <c r="SSH84"/>
      <c r="SSI84"/>
      <c r="SSJ84"/>
      <c r="SSK84"/>
      <c r="SSL84"/>
      <c r="SSM84"/>
      <c r="SSN84"/>
      <c r="SSO84"/>
      <c r="SSP84"/>
      <c r="SSQ84"/>
      <c r="SSR84"/>
      <c r="SSS84"/>
      <c r="SST84"/>
      <c r="SSU84"/>
      <c r="SSV84"/>
      <c r="SSW84"/>
      <c r="SSX84"/>
      <c r="SSY84"/>
      <c r="SSZ84"/>
      <c r="STA84"/>
      <c r="STB84"/>
      <c r="STC84"/>
      <c r="STD84"/>
      <c r="STE84"/>
      <c r="STF84"/>
      <c r="STG84"/>
      <c r="STH84"/>
      <c r="STI84"/>
      <c r="STJ84"/>
      <c r="STK84"/>
      <c r="STL84"/>
      <c r="STM84"/>
      <c r="STN84"/>
      <c r="STO84"/>
      <c r="STP84"/>
      <c r="STQ84"/>
      <c r="STR84"/>
      <c r="STS84"/>
      <c r="STT84"/>
      <c r="STU84"/>
      <c r="STV84"/>
      <c r="STW84"/>
      <c r="STX84"/>
      <c r="STY84"/>
      <c r="STZ84"/>
      <c r="SUA84"/>
      <c r="SUB84"/>
      <c r="SUC84"/>
      <c r="SUD84"/>
      <c r="SUE84"/>
      <c r="SUF84"/>
      <c r="SUG84"/>
      <c r="SUH84"/>
      <c r="SUI84"/>
      <c r="SUJ84"/>
      <c r="SUK84"/>
      <c r="SUL84"/>
      <c r="SUM84"/>
      <c r="SUN84"/>
      <c r="SUO84"/>
      <c r="SUP84"/>
      <c r="SUQ84"/>
      <c r="SUR84"/>
      <c r="SUS84"/>
      <c r="SUT84"/>
      <c r="SUU84"/>
      <c r="SUV84"/>
      <c r="SUW84"/>
      <c r="SUX84"/>
      <c r="SUY84"/>
      <c r="SUZ84"/>
      <c r="SVA84"/>
      <c r="SVB84"/>
      <c r="SVC84"/>
      <c r="SVD84"/>
      <c r="SVE84"/>
      <c r="SVF84"/>
      <c r="SVG84"/>
      <c r="SVH84"/>
      <c r="SVI84"/>
      <c r="SVJ84"/>
      <c r="SVK84"/>
      <c r="SVL84"/>
      <c r="SVM84"/>
      <c r="SVN84"/>
      <c r="SVO84"/>
      <c r="SVP84"/>
      <c r="SVQ84"/>
      <c r="SVR84"/>
      <c r="SVS84"/>
      <c r="SVT84"/>
      <c r="SVU84"/>
      <c r="SVV84"/>
      <c r="SVW84"/>
      <c r="SVX84"/>
      <c r="SVY84"/>
      <c r="SVZ84"/>
      <c r="SWA84"/>
      <c r="SWB84"/>
      <c r="SWC84"/>
      <c r="SWD84"/>
      <c r="SWE84"/>
      <c r="SWF84"/>
      <c r="SWG84"/>
      <c r="SWH84"/>
      <c r="SWI84"/>
      <c r="SWJ84"/>
      <c r="SWK84"/>
      <c r="SWL84"/>
      <c r="SWM84"/>
      <c r="SWN84"/>
      <c r="SWO84"/>
      <c r="SWP84"/>
      <c r="SWQ84"/>
      <c r="SWR84"/>
      <c r="SWS84"/>
      <c r="SWT84"/>
      <c r="SWU84"/>
      <c r="SWV84"/>
      <c r="SWW84"/>
      <c r="SWX84"/>
      <c r="SWY84"/>
      <c r="SWZ84"/>
      <c r="SXA84"/>
      <c r="SXB84"/>
      <c r="SXC84"/>
      <c r="SXD84"/>
      <c r="SXE84"/>
      <c r="SXF84"/>
      <c r="SXG84"/>
      <c r="SXH84"/>
      <c r="SXI84"/>
      <c r="SXJ84"/>
      <c r="SXK84"/>
      <c r="SXL84"/>
      <c r="SXM84"/>
      <c r="SXN84"/>
      <c r="SXO84"/>
      <c r="SXP84"/>
      <c r="SXQ84"/>
      <c r="SXR84"/>
      <c r="SXS84"/>
      <c r="SXT84"/>
      <c r="SXU84"/>
      <c r="SXV84"/>
      <c r="SXW84"/>
      <c r="SXX84"/>
      <c r="SXY84"/>
      <c r="SXZ84"/>
      <c r="SYA84"/>
      <c r="SYB84"/>
      <c r="SYC84"/>
      <c r="SYD84"/>
      <c r="SYE84"/>
      <c r="SYF84"/>
      <c r="SYG84"/>
      <c r="SYH84"/>
      <c r="SYI84"/>
      <c r="SYJ84"/>
      <c r="SYK84"/>
      <c r="SYL84"/>
      <c r="SYM84"/>
      <c r="SYN84"/>
      <c r="SYO84"/>
      <c r="SYP84"/>
      <c r="SYQ84"/>
      <c r="SYR84"/>
      <c r="SYS84"/>
      <c r="SYT84"/>
      <c r="SYU84"/>
      <c r="SYV84"/>
      <c r="SYW84"/>
      <c r="SYX84"/>
      <c r="SYY84"/>
      <c r="SYZ84"/>
      <c r="SZA84"/>
      <c r="SZB84"/>
      <c r="SZC84"/>
      <c r="SZD84"/>
      <c r="SZE84"/>
      <c r="SZF84"/>
      <c r="SZG84"/>
      <c r="SZH84"/>
      <c r="SZI84"/>
      <c r="SZJ84"/>
      <c r="SZK84"/>
      <c r="SZL84"/>
      <c r="SZM84"/>
      <c r="SZN84"/>
      <c r="SZO84"/>
      <c r="SZP84"/>
      <c r="SZQ84"/>
      <c r="SZR84"/>
      <c r="SZS84"/>
      <c r="SZT84"/>
      <c r="SZU84"/>
      <c r="SZV84"/>
      <c r="SZW84"/>
      <c r="SZX84"/>
      <c r="SZY84"/>
      <c r="SZZ84"/>
      <c r="TAA84"/>
      <c r="TAB84"/>
      <c r="TAC84"/>
      <c r="TAD84"/>
      <c r="TAE84"/>
      <c r="TAF84"/>
      <c r="TAG84"/>
      <c r="TAH84"/>
      <c r="TAI84"/>
      <c r="TAJ84"/>
      <c r="TAK84"/>
      <c r="TAL84"/>
      <c r="TAM84"/>
      <c r="TAN84"/>
      <c r="TAO84"/>
      <c r="TAP84"/>
      <c r="TAQ84"/>
      <c r="TAR84"/>
      <c r="TAS84"/>
      <c r="TAT84"/>
      <c r="TAU84"/>
      <c r="TAV84"/>
      <c r="TAW84"/>
      <c r="TAX84"/>
      <c r="TAY84"/>
      <c r="TAZ84"/>
      <c r="TBA84"/>
      <c r="TBB84"/>
      <c r="TBC84"/>
      <c r="TBD84"/>
      <c r="TBE84"/>
      <c r="TBF84"/>
      <c r="TBG84"/>
      <c r="TBH84"/>
      <c r="TBI84"/>
      <c r="TBJ84"/>
      <c r="TBK84"/>
      <c r="TBL84"/>
      <c r="TBM84"/>
      <c r="TBN84"/>
      <c r="TBO84"/>
      <c r="TBP84"/>
      <c r="TBQ84"/>
      <c r="TBR84"/>
      <c r="TBS84"/>
      <c r="TBT84"/>
      <c r="TBU84"/>
      <c r="TBV84"/>
      <c r="TBW84"/>
      <c r="TBX84"/>
      <c r="TBY84"/>
      <c r="TBZ84"/>
      <c r="TCA84"/>
      <c r="TCB84"/>
      <c r="TCC84"/>
      <c r="TCD84"/>
      <c r="TCE84"/>
      <c r="TCF84"/>
      <c r="TCG84"/>
      <c r="TCH84"/>
      <c r="TCI84"/>
      <c r="TCJ84"/>
      <c r="TCK84"/>
      <c r="TCL84"/>
      <c r="TCM84"/>
      <c r="TCN84"/>
      <c r="TCO84"/>
      <c r="TCP84"/>
      <c r="TCQ84"/>
      <c r="TCR84"/>
      <c r="TCS84"/>
      <c r="TCT84"/>
      <c r="TCU84"/>
      <c r="TCV84"/>
      <c r="TCW84"/>
      <c r="TCX84"/>
      <c r="TCY84"/>
      <c r="TCZ84"/>
      <c r="TDA84"/>
      <c r="TDB84"/>
      <c r="TDC84"/>
      <c r="TDD84"/>
      <c r="TDE84"/>
      <c r="TDF84"/>
      <c r="TDG84"/>
      <c r="TDH84"/>
      <c r="TDI84"/>
      <c r="TDJ84"/>
      <c r="TDK84"/>
      <c r="TDL84"/>
      <c r="TDM84"/>
      <c r="TDN84"/>
      <c r="TDO84"/>
      <c r="TDP84"/>
      <c r="TDQ84"/>
      <c r="TDR84"/>
      <c r="TDS84"/>
      <c r="TDT84"/>
      <c r="TDU84"/>
      <c r="TDV84"/>
      <c r="TDW84"/>
      <c r="TDX84"/>
      <c r="TDY84"/>
      <c r="TDZ84"/>
      <c r="TEA84"/>
      <c r="TEB84"/>
      <c r="TEC84"/>
      <c r="TED84"/>
      <c r="TEE84"/>
      <c r="TEF84"/>
      <c r="TEG84"/>
      <c r="TEH84"/>
      <c r="TEI84"/>
      <c r="TEJ84"/>
      <c r="TEK84"/>
      <c r="TEL84"/>
      <c r="TEM84"/>
      <c r="TEN84"/>
      <c r="TEO84"/>
      <c r="TEP84"/>
      <c r="TEQ84"/>
      <c r="TER84"/>
      <c r="TES84"/>
      <c r="TET84"/>
      <c r="TEU84"/>
      <c r="TEV84"/>
      <c r="TEW84"/>
      <c r="TEX84"/>
      <c r="TEY84"/>
      <c r="TEZ84"/>
      <c r="TFA84"/>
      <c r="TFB84"/>
      <c r="TFC84"/>
      <c r="TFD84"/>
      <c r="TFE84"/>
      <c r="TFF84"/>
      <c r="TFG84"/>
      <c r="TFH84"/>
      <c r="TFI84"/>
      <c r="TFJ84"/>
      <c r="TFK84"/>
      <c r="TFL84"/>
      <c r="TFM84"/>
      <c r="TFN84"/>
      <c r="TFO84"/>
      <c r="TFP84"/>
      <c r="TFQ84"/>
      <c r="TFR84"/>
      <c r="TFS84"/>
      <c r="TFT84"/>
      <c r="TFU84"/>
      <c r="TFV84"/>
      <c r="TFW84"/>
      <c r="TFX84"/>
      <c r="TFY84"/>
      <c r="TFZ84"/>
      <c r="TGA84"/>
      <c r="TGB84"/>
      <c r="TGC84"/>
      <c r="TGD84"/>
      <c r="TGE84"/>
      <c r="TGF84"/>
      <c r="TGG84"/>
      <c r="TGH84"/>
      <c r="TGI84"/>
      <c r="TGJ84"/>
      <c r="TGK84"/>
      <c r="TGL84"/>
      <c r="TGM84"/>
      <c r="TGN84"/>
      <c r="TGO84"/>
      <c r="TGP84"/>
      <c r="TGQ84"/>
      <c r="TGR84"/>
      <c r="TGS84"/>
      <c r="TGT84"/>
      <c r="TGU84"/>
      <c r="TGV84"/>
      <c r="TGW84"/>
      <c r="TGX84"/>
      <c r="TGY84"/>
      <c r="TGZ84"/>
      <c r="THA84"/>
      <c r="THB84"/>
      <c r="THC84"/>
      <c r="THD84"/>
      <c r="THE84"/>
      <c r="THF84"/>
      <c r="THG84"/>
      <c r="THH84"/>
      <c r="THI84"/>
      <c r="THJ84"/>
      <c r="THK84"/>
      <c r="THL84"/>
      <c r="THM84"/>
      <c r="THN84"/>
      <c r="THO84"/>
      <c r="THP84"/>
      <c r="THQ84"/>
      <c r="THR84"/>
      <c r="THS84"/>
      <c r="THT84"/>
      <c r="THU84"/>
      <c r="THV84"/>
      <c r="THW84"/>
      <c r="THX84"/>
      <c r="THY84"/>
      <c r="THZ84"/>
      <c r="TIA84"/>
      <c r="TIB84"/>
      <c r="TIC84"/>
      <c r="TID84"/>
      <c r="TIE84"/>
      <c r="TIF84"/>
      <c r="TIG84"/>
      <c r="TIH84"/>
      <c r="TII84"/>
      <c r="TIJ84"/>
      <c r="TIK84"/>
      <c r="TIL84"/>
      <c r="TIM84"/>
      <c r="TIN84"/>
      <c r="TIO84"/>
      <c r="TIP84"/>
      <c r="TIQ84"/>
      <c r="TIR84"/>
      <c r="TIS84"/>
      <c r="TIT84"/>
      <c r="TIU84"/>
      <c r="TIV84"/>
      <c r="TIW84"/>
      <c r="TIX84"/>
      <c r="TIY84"/>
      <c r="TIZ84"/>
      <c r="TJA84"/>
      <c r="TJB84"/>
      <c r="TJC84"/>
      <c r="TJD84"/>
      <c r="TJE84"/>
      <c r="TJF84"/>
      <c r="TJG84"/>
      <c r="TJH84"/>
      <c r="TJI84"/>
      <c r="TJJ84"/>
      <c r="TJK84"/>
      <c r="TJL84"/>
      <c r="TJM84"/>
      <c r="TJN84"/>
      <c r="TJO84"/>
      <c r="TJP84"/>
      <c r="TJQ84"/>
      <c r="TJR84"/>
      <c r="TJS84"/>
      <c r="TJT84"/>
      <c r="TJU84"/>
      <c r="TJV84"/>
      <c r="TJW84"/>
      <c r="TJX84"/>
      <c r="TJY84"/>
      <c r="TJZ84"/>
      <c r="TKA84"/>
      <c r="TKB84"/>
      <c r="TKC84"/>
      <c r="TKD84"/>
      <c r="TKE84"/>
      <c r="TKF84"/>
      <c r="TKG84"/>
      <c r="TKH84"/>
      <c r="TKI84"/>
      <c r="TKJ84"/>
      <c r="TKK84"/>
      <c r="TKL84"/>
      <c r="TKM84"/>
      <c r="TKN84"/>
      <c r="TKO84"/>
      <c r="TKP84"/>
      <c r="TKQ84"/>
      <c r="TKR84"/>
      <c r="TKS84"/>
      <c r="TKT84"/>
      <c r="TKU84"/>
      <c r="TKV84"/>
      <c r="TKW84"/>
      <c r="TKX84"/>
      <c r="TKY84"/>
      <c r="TKZ84"/>
      <c r="TLA84"/>
      <c r="TLB84"/>
      <c r="TLC84"/>
      <c r="TLD84"/>
      <c r="TLE84"/>
      <c r="TLF84"/>
      <c r="TLG84"/>
      <c r="TLH84"/>
      <c r="TLI84"/>
      <c r="TLJ84"/>
      <c r="TLK84"/>
      <c r="TLL84"/>
      <c r="TLM84"/>
      <c r="TLN84"/>
      <c r="TLO84"/>
      <c r="TLP84"/>
      <c r="TLQ84"/>
      <c r="TLR84"/>
      <c r="TLS84"/>
      <c r="TLT84"/>
      <c r="TLU84"/>
      <c r="TLV84"/>
      <c r="TLW84"/>
      <c r="TLX84"/>
      <c r="TLY84"/>
      <c r="TLZ84"/>
      <c r="TMA84"/>
      <c r="TMB84"/>
      <c r="TMC84"/>
      <c r="TMD84"/>
      <c r="TME84"/>
      <c r="TMF84"/>
      <c r="TMG84"/>
      <c r="TMH84"/>
      <c r="TMI84"/>
      <c r="TMJ84"/>
      <c r="TMK84"/>
      <c r="TML84"/>
      <c r="TMM84"/>
      <c r="TMN84"/>
      <c r="TMO84"/>
      <c r="TMP84"/>
      <c r="TMQ84"/>
      <c r="TMR84"/>
      <c r="TMS84"/>
      <c r="TMT84"/>
      <c r="TMU84"/>
      <c r="TMV84"/>
      <c r="TMW84"/>
      <c r="TMX84"/>
      <c r="TMY84"/>
      <c r="TMZ84"/>
      <c r="TNA84"/>
      <c r="TNB84"/>
      <c r="TNC84"/>
      <c r="TND84"/>
      <c r="TNE84"/>
      <c r="TNF84"/>
      <c r="TNG84"/>
      <c r="TNH84"/>
      <c r="TNI84"/>
      <c r="TNJ84"/>
      <c r="TNK84"/>
      <c r="TNL84"/>
      <c r="TNM84"/>
      <c r="TNN84"/>
      <c r="TNO84"/>
      <c r="TNP84"/>
      <c r="TNQ84"/>
      <c r="TNR84"/>
      <c r="TNS84"/>
      <c r="TNT84"/>
      <c r="TNU84"/>
      <c r="TNV84"/>
      <c r="TNW84"/>
      <c r="TNX84"/>
      <c r="TNY84"/>
      <c r="TNZ84"/>
      <c r="TOA84"/>
      <c r="TOB84"/>
      <c r="TOC84"/>
      <c r="TOD84"/>
      <c r="TOE84"/>
      <c r="TOF84"/>
      <c r="TOG84"/>
      <c r="TOH84"/>
      <c r="TOI84"/>
      <c r="TOJ84"/>
      <c r="TOK84"/>
      <c r="TOL84"/>
      <c r="TOM84"/>
      <c r="TON84"/>
      <c r="TOO84"/>
      <c r="TOP84"/>
      <c r="TOQ84"/>
      <c r="TOR84"/>
      <c r="TOS84"/>
      <c r="TOT84"/>
      <c r="TOU84"/>
      <c r="TOV84"/>
      <c r="TOW84"/>
      <c r="TOX84"/>
      <c r="TOY84"/>
      <c r="TOZ84"/>
      <c r="TPA84"/>
      <c r="TPB84"/>
      <c r="TPC84"/>
      <c r="TPD84"/>
      <c r="TPE84"/>
      <c r="TPF84"/>
      <c r="TPG84"/>
      <c r="TPH84"/>
      <c r="TPI84"/>
      <c r="TPJ84"/>
      <c r="TPK84"/>
      <c r="TPL84"/>
      <c r="TPM84"/>
      <c r="TPN84"/>
      <c r="TPO84"/>
      <c r="TPP84"/>
      <c r="TPQ84"/>
      <c r="TPR84"/>
      <c r="TPS84"/>
      <c r="TPT84"/>
      <c r="TPU84"/>
      <c r="TPV84"/>
      <c r="TPW84"/>
      <c r="TPX84"/>
      <c r="TPY84"/>
      <c r="TPZ84"/>
      <c r="TQA84"/>
      <c r="TQB84"/>
      <c r="TQC84"/>
      <c r="TQD84"/>
      <c r="TQE84"/>
      <c r="TQF84"/>
      <c r="TQG84"/>
      <c r="TQH84"/>
      <c r="TQI84"/>
      <c r="TQJ84"/>
      <c r="TQK84"/>
      <c r="TQL84"/>
      <c r="TQM84"/>
      <c r="TQN84"/>
      <c r="TQO84"/>
      <c r="TQP84"/>
      <c r="TQQ84"/>
      <c r="TQR84"/>
      <c r="TQS84"/>
      <c r="TQT84"/>
      <c r="TQU84"/>
      <c r="TQV84"/>
      <c r="TQW84"/>
      <c r="TQX84"/>
      <c r="TQY84"/>
      <c r="TQZ84"/>
      <c r="TRA84"/>
      <c r="TRB84"/>
      <c r="TRC84"/>
      <c r="TRD84"/>
      <c r="TRE84"/>
      <c r="TRF84"/>
      <c r="TRG84"/>
      <c r="TRH84"/>
      <c r="TRI84"/>
      <c r="TRJ84"/>
      <c r="TRK84"/>
      <c r="TRL84"/>
      <c r="TRM84"/>
      <c r="TRN84"/>
      <c r="TRO84"/>
      <c r="TRP84"/>
      <c r="TRQ84"/>
      <c r="TRR84"/>
      <c r="TRS84"/>
      <c r="TRT84"/>
      <c r="TRU84"/>
      <c r="TRV84"/>
      <c r="TRW84"/>
      <c r="TRX84"/>
      <c r="TRY84"/>
      <c r="TRZ84"/>
      <c r="TSA84"/>
      <c r="TSB84"/>
      <c r="TSC84"/>
      <c r="TSD84"/>
      <c r="TSE84"/>
      <c r="TSF84"/>
      <c r="TSG84"/>
      <c r="TSH84"/>
      <c r="TSI84"/>
      <c r="TSJ84"/>
      <c r="TSK84"/>
      <c r="TSL84"/>
      <c r="TSM84"/>
      <c r="TSN84"/>
      <c r="TSO84"/>
      <c r="TSP84"/>
      <c r="TSQ84"/>
      <c r="TSR84"/>
      <c r="TSS84"/>
      <c r="TST84"/>
      <c r="TSU84"/>
      <c r="TSV84"/>
      <c r="TSW84"/>
      <c r="TSX84"/>
      <c r="TSY84"/>
      <c r="TSZ84"/>
      <c r="TTA84"/>
      <c r="TTB84"/>
      <c r="TTC84"/>
      <c r="TTD84"/>
      <c r="TTE84"/>
      <c r="TTF84"/>
      <c r="TTG84"/>
      <c r="TTH84"/>
      <c r="TTI84"/>
      <c r="TTJ84"/>
      <c r="TTK84"/>
      <c r="TTL84"/>
      <c r="TTM84"/>
      <c r="TTN84"/>
      <c r="TTO84"/>
      <c r="TTP84"/>
      <c r="TTQ84"/>
      <c r="TTR84"/>
      <c r="TTS84"/>
      <c r="TTT84"/>
      <c r="TTU84"/>
      <c r="TTV84"/>
      <c r="TTW84"/>
      <c r="TTX84"/>
      <c r="TTY84"/>
      <c r="TTZ84"/>
      <c r="TUA84"/>
      <c r="TUB84"/>
      <c r="TUC84"/>
      <c r="TUD84"/>
      <c r="TUE84"/>
      <c r="TUF84"/>
      <c r="TUG84"/>
      <c r="TUH84"/>
      <c r="TUI84"/>
      <c r="TUJ84"/>
      <c r="TUK84"/>
      <c r="TUL84"/>
      <c r="TUM84"/>
      <c r="TUN84"/>
      <c r="TUO84"/>
      <c r="TUP84"/>
      <c r="TUQ84"/>
      <c r="TUR84"/>
      <c r="TUS84"/>
      <c r="TUT84"/>
      <c r="TUU84"/>
      <c r="TUV84"/>
      <c r="TUW84"/>
      <c r="TUX84"/>
      <c r="TUY84"/>
      <c r="TUZ84"/>
      <c r="TVA84"/>
      <c r="TVB84"/>
      <c r="TVC84"/>
      <c r="TVD84"/>
      <c r="TVE84"/>
      <c r="TVF84"/>
      <c r="TVG84"/>
      <c r="TVH84"/>
      <c r="TVI84"/>
      <c r="TVJ84"/>
      <c r="TVK84"/>
      <c r="TVL84"/>
      <c r="TVM84"/>
      <c r="TVN84"/>
      <c r="TVO84"/>
      <c r="TVP84"/>
      <c r="TVQ84"/>
      <c r="TVR84"/>
      <c r="TVS84"/>
      <c r="TVT84"/>
      <c r="TVU84"/>
      <c r="TVV84"/>
      <c r="TVW84"/>
      <c r="TVX84"/>
      <c r="TVY84"/>
      <c r="TVZ84"/>
      <c r="TWA84"/>
      <c r="TWB84"/>
      <c r="TWC84"/>
      <c r="TWD84"/>
      <c r="TWE84"/>
      <c r="TWF84"/>
      <c r="TWG84"/>
      <c r="TWH84"/>
      <c r="TWI84"/>
      <c r="TWJ84"/>
      <c r="TWK84"/>
      <c r="TWL84"/>
      <c r="TWM84"/>
      <c r="TWN84"/>
      <c r="TWO84"/>
      <c r="TWP84"/>
      <c r="TWQ84"/>
      <c r="TWR84"/>
      <c r="TWS84"/>
      <c r="TWT84"/>
      <c r="TWU84"/>
      <c r="TWV84"/>
      <c r="TWW84"/>
      <c r="TWX84"/>
      <c r="TWY84"/>
      <c r="TWZ84"/>
      <c r="TXA84"/>
      <c r="TXB84"/>
      <c r="TXC84"/>
      <c r="TXD84"/>
      <c r="TXE84"/>
      <c r="TXF84"/>
      <c r="TXG84"/>
      <c r="TXH84"/>
      <c r="TXI84"/>
      <c r="TXJ84"/>
      <c r="TXK84"/>
      <c r="TXL84"/>
      <c r="TXM84"/>
      <c r="TXN84"/>
      <c r="TXO84"/>
      <c r="TXP84"/>
      <c r="TXQ84"/>
      <c r="TXR84"/>
      <c r="TXS84"/>
      <c r="TXT84"/>
      <c r="TXU84"/>
      <c r="TXV84"/>
      <c r="TXW84"/>
      <c r="TXX84"/>
      <c r="TXY84"/>
      <c r="TXZ84"/>
      <c r="TYA84"/>
      <c r="TYB84"/>
      <c r="TYC84"/>
      <c r="TYD84"/>
      <c r="TYE84"/>
      <c r="TYF84"/>
      <c r="TYG84"/>
      <c r="TYH84"/>
      <c r="TYI84"/>
      <c r="TYJ84"/>
      <c r="TYK84"/>
      <c r="TYL84"/>
      <c r="TYM84"/>
      <c r="TYN84"/>
      <c r="TYO84"/>
      <c r="TYP84"/>
      <c r="TYQ84"/>
      <c r="TYR84"/>
      <c r="TYS84"/>
      <c r="TYT84"/>
      <c r="TYU84"/>
      <c r="TYV84"/>
      <c r="TYW84"/>
      <c r="TYX84"/>
      <c r="TYY84"/>
      <c r="TYZ84"/>
      <c r="TZA84"/>
      <c r="TZB84"/>
      <c r="TZC84"/>
      <c r="TZD84"/>
      <c r="TZE84"/>
      <c r="TZF84"/>
      <c r="TZG84"/>
      <c r="TZH84"/>
      <c r="TZI84"/>
      <c r="TZJ84"/>
      <c r="TZK84"/>
      <c r="TZL84"/>
      <c r="TZM84"/>
      <c r="TZN84"/>
      <c r="TZO84"/>
      <c r="TZP84"/>
      <c r="TZQ84"/>
      <c r="TZR84"/>
      <c r="TZS84"/>
      <c r="TZT84"/>
      <c r="TZU84"/>
      <c r="TZV84"/>
      <c r="TZW84"/>
      <c r="TZX84"/>
      <c r="TZY84"/>
      <c r="TZZ84"/>
      <c r="UAA84"/>
      <c r="UAB84"/>
      <c r="UAC84"/>
      <c r="UAD84"/>
      <c r="UAE84"/>
      <c r="UAF84"/>
      <c r="UAG84"/>
      <c r="UAH84"/>
      <c r="UAI84"/>
      <c r="UAJ84"/>
      <c r="UAK84"/>
      <c r="UAL84"/>
      <c r="UAM84"/>
      <c r="UAN84"/>
      <c r="UAO84"/>
      <c r="UAP84"/>
      <c r="UAQ84"/>
      <c r="UAR84"/>
      <c r="UAS84"/>
      <c r="UAT84"/>
      <c r="UAU84"/>
      <c r="UAV84"/>
      <c r="UAW84"/>
      <c r="UAX84"/>
      <c r="UAY84"/>
      <c r="UAZ84"/>
      <c r="UBA84"/>
      <c r="UBB84"/>
      <c r="UBC84"/>
      <c r="UBD84"/>
      <c r="UBE84"/>
      <c r="UBF84"/>
      <c r="UBG84"/>
      <c r="UBH84"/>
      <c r="UBI84"/>
      <c r="UBJ84"/>
      <c r="UBK84"/>
      <c r="UBL84"/>
      <c r="UBM84"/>
      <c r="UBN84"/>
      <c r="UBO84"/>
      <c r="UBP84"/>
      <c r="UBQ84"/>
      <c r="UBR84"/>
      <c r="UBS84"/>
      <c r="UBT84"/>
      <c r="UBU84"/>
      <c r="UBV84"/>
      <c r="UBW84"/>
      <c r="UBX84"/>
      <c r="UBY84"/>
      <c r="UBZ84"/>
      <c r="UCA84"/>
      <c r="UCB84"/>
      <c r="UCC84"/>
      <c r="UCD84"/>
      <c r="UCE84"/>
      <c r="UCF84"/>
      <c r="UCG84"/>
      <c r="UCH84"/>
      <c r="UCI84"/>
      <c r="UCJ84"/>
      <c r="UCK84"/>
      <c r="UCL84"/>
      <c r="UCM84"/>
      <c r="UCN84"/>
      <c r="UCO84"/>
      <c r="UCP84"/>
      <c r="UCQ84"/>
      <c r="UCR84"/>
      <c r="UCS84"/>
      <c r="UCT84"/>
      <c r="UCU84"/>
      <c r="UCV84"/>
      <c r="UCW84"/>
      <c r="UCX84"/>
      <c r="UCY84"/>
      <c r="UCZ84"/>
      <c r="UDA84"/>
      <c r="UDB84"/>
      <c r="UDC84"/>
      <c r="UDD84"/>
      <c r="UDE84"/>
      <c r="UDF84"/>
      <c r="UDG84"/>
      <c r="UDH84"/>
      <c r="UDI84"/>
      <c r="UDJ84"/>
      <c r="UDK84"/>
      <c r="UDL84"/>
      <c r="UDM84"/>
      <c r="UDN84"/>
      <c r="UDO84"/>
      <c r="UDP84"/>
      <c r="UDQ84"/>
      <c r="UDR84"/>
      <c r="UDS84"/>
      <c r="UDT84"/>
      <c r="UDU84"/>
      <c r="UDV84"/>
      <c r="UDW84"/>
      <c r="UDX84"/>
      <c r="UDY84"/>
      <c r="UDZ84"/>
      <c r="UEA84"/>
      <c r="UEB84"/>
      <c r="UEC84"/>
      <c r="UED84"/>
      <c r="UEE84"/>
      <c r="UEF84"/>
      <c r="UEG84"/>
      <c r="UEH84"/>
      <c r="UEI84"/>
      <c r="UEJ84"/>
      <c r="UEK84"/>
      <c r="UEL84"/>
      <c r="UEM84"/>
      <c r="UEN84"/>
      <c r="UEO84"/>
      <c r="UEP84"/>
      <c r="UEQ84"/>
      <c r="UER84"/>
      <c r="UES84"/>
      <c r="UET84"/>
      <c r="UEU84"/>
      <c r="UEV84"/>
      <c r="UEW84"/>
      <c r="UEX84"/>
      <c r="UEY84"/>
      <c r="UEZ84"/>
      <c r="UFA84"/>
      <c r="UFB84"/>
      <c r="UFC84"/>
      <c r="UFD84"/>
      <c r="UFE84"/>
      <c r="UFF84"/>
      <c r="UFG84"/>
      <c r="UFH84"/>
      <c r="UFI84"/>
      <c r="UFJ84"/>
      <c r="UFK84"/>
      <c r="UFL84"/>
      <c r="UFM84"/>
      <c r="UFN84"/>
      <c r="UFO84"/>
      <c r="UFP84"/>
      <c r="UFQ84"/>
      <c r="UFR84"/>
      <c r="UFS84"/>
      <c r="UFT84"/>
      <c r="UFU84"/>
      <c r="UFV84"/>
      <c r="UFW84"/>
      <c r="UFX84"/>
      <c r="UFY84"/>
      <c r="UFZ84"/>
      <c r="UGA84"/>
      <c r="UGB84"/>
      <c r="UGC84"/>
      <c r="UGD84"/>
      <c r="UGE84"/>
      <c r="UGF84"/>
      <c r="UGG84"/>
      <c r="UGH84"/>
      <c r="UGI84"/>
      <c r="UGJ84"/>
      <c r="UGK84"/>
      <c r="UGL84"/>
      <c r="UGM84"/>
      <c r="UGN84"/>
      <c r="UGO84"/>
      <c r="UGP84"/>
      <c r="UGQ84"/>
      <c r="UGR84"/>
      <c r="UGS84"/>
      <c r="UGT84"/>
      <c r="UGU84"/>
      <c r="UGV84"/>
      <c r="UGW84"/>
      <c r="UGX84"/>
      <c r="UGY84"/>
      <c r="UGZ84"/>
      <c r="UHA84"/>
      <c r="UHB84"/>
      <c r="UHC84"/>
      <c r="UHD84"/>
      <c r="UHE84"/>
      <c r="UHF84"/>
      <c r="UHG84"/>
      <c r="UHH84"/>
      <c r="UHI84"/>
      <c r="UHJ84"/>
      <c r="UHK84"/>
      <c r="UHL84"/>
      <c r="UHM84"/>
      <c r="UHN84"/>
      <c r="UHO84"/>
      <c r="UHP84"/>
      <c r="UHQ84"/>
      <c r="UHR84"/>
      <c r="UHS84"/>
      <c r="UHT84"/>
      <c r="UHU84"/>
      <c r="UHV84"/>
      <c r="UHW84"/>
      <c r="UHX84"/>
      <c r="UHY84"/>
      <c r="UHZ84"/>
      <c r="UIA84"/>
      <c r="UIB84"/>
      <c r="UIC84"/>
      <c r="UID84"/>
      <c r="UIE84"/>
      <c r="UIF84"/>
      <c r="UIG84"/>
      <c r="UIH84"/>
      <c r="UII84"/>
      <c r="UIJ84"/>
      <c r="UIK84"/>
      <c r="UIL84"/>
      <c r="UIM84"/>
      <c r="UIN84"/>
      <c r="UIO84"/>
      <c r="UIP84"/>
      <c r="UIQ84"/>
      <c r="UIR84"/>
      <c r="UIS84"/>
      <c r="UIT84"/>
      <c r="UIU84"/>
      <c r="UIV84"/>
      <c r="UIW84"/>
      <c r="UIX84"/>
      <c r="UIY84"/>
      <c r="UIZ84"/>
      <c r="UJA84"/>
      <c r="UJB84"/>
      <c r="UJC84"/>
      <c r="UJD84"/>
      <c r="UJE84"/>
      <c r="UJF84"/>
      <c r="UJG84"/>
      <c r="UJH84"/>
      <c r="UJI84"/>
      <c r="UJJ84"/>
      <c r="UJK84"/>
      <c r="UJL84"/>
      <c r="UJM84"/>
      <c r="UJN84"/>
      <c r="UJO84"/>
      <c r="UJP84"/>
      <c r="UJQ84"/>
      <c r="UJR84"/>
      <c r="UJS84"/>
      <c r="UJT84"/>
      <c r="UJU84"/>
      <c r="UJV84"/>
      <c r="UJW84"/>
      <c r="UJX84"/>
      <c r="UJY84"/>
      <c r="UJZ84"/>
      <c r="UKA84"/>
      <c r="UKB84"/>
      <c r="UKC84"/>
      <c r="UKD84"/>
      <c r="UKE84"/>
      <c r="UKF84"/>
      <c r="UKG84"/>
      <c r="UKH84"/>
      <c r="UKI84"/>
      <c r="UKJ84"/>
      <c r="UKK84"/>
      <c r="UKL84"/>
      <c r="UKM84"/>
      <c r="UKN84"/>
      <c r="UKO84"/>
      <c r="UKP84"/>
      <c r="UKQ84"/>
      <c r="UKR84"/>
      <c r="UKS84"/>
      <c r="UKT84"/>
      <c r="UKU84"/>
      <c r="UKV84"/>
      <c r="UKW84"/>
      <c r="UKX84"/>
      <c r="UKY84"/>
      <c r="UKZ84"/>
      <c r="ULA84"/>
      <c r="ULB84"/>
      <c r="ULC84"/>
      <c r="ULD84"/>
      <c r="ULE84"/>
      <c r="ULF84"/>
      <c r="ULG84"/>
      <c r="ULH84"/>
      <c r="ULI84"/>
      <c r="ULJ84"/>
      <c r="ULK84"/>
      <c r="ULL84"/>
      <c r="ULM84"/>
      <c r="ULN84"/>
      <c r="ULO84"/>
      <c r="ULP84"/>
      <c r="ULQ84"/>
      <c r="ULR84"/>
      <c r="ULS84"/>
      <c r="ULT84"/>
      <c r="ULU84"/>
      <c r="ULV84"/>
      <c r="ULW84"/>
      <c r="ULX84"/>
      <c r="ULY84"/>
      <c r="ULZ84"/>
      <c r="UMA84"/>
      <c r="UMB84"/>
      <c r="UMC84"/>
      <c r="UMD84"/>
      <c r="UME84"/>
      <c r="UMF84"/>
      <c r="UMG84"/>
      <c r="UMH84"/>
      <c r="UMI84"/>
      <c r="UMJ84"/>
      <c r="UMK84"/>
      <c r="UML84"/>
      <c r="UMM84"/>
      <c r="UMN84"/>
      <c r="UMO84"/>
      <c r="UMP84"/>
      <c r="UMQ84"/>
      <c r="UMR84"/>
      <c r="UMS84"/>
      <c r="UMT84"/>
      <c r="UMU84"/>
      <c r="UMV84"/>
      <c r="UMW84"/>
      <c r="UMX84"/>
      <c r="UMY84"/>
      <c r="UMZ84"/>
      <c r="UNA84"/>
      <c r="UNB84"/>
      <c r="UNC84"/>
      <c r="UND84"/>
      <c r="UNE84"/>
      <c r="UNF84"/>
      <c r="UNG84"/>
      <c r="UNH84"/>
      <c r="UNI84"/>
      <c r="UNJ84"/>
      <c r="UNK84"/>
      <c r="UNL84"/>
      <c r="UNM84"/>
      <c r="UNN84"/>
      <c r="UNO84"/>
      <c r="UNP84"/>
      <c r="UNQ84"/>
      <c r="UNR84"/>
      <c r="UNS84"/>
      <c r="UNT84"/>
      <c r="UNU84"/>
      <c r="UNV84"/>
      <c r="UNW84"/>
      <c r="UNX84"/>
      <c r="UNY84"/>
      <c r="UNZ84"/>
      <c r="UOA84"/>
      <c r="UOB84"/>
      <c r="UOC84"/>
      <c r="UOD84"/>
      <c r="UOE84"/>
      <c r="UOF84"/>
      <c r="UOG84"/>
      <c r="UOH84"/>
      <c r="UOI84"/>
      <c r="UOJ84"/>
      <c r="UOK84"/>
      <c r="UOL84"/>
      <c r="UOM84"/>
      <c r="UON84"/>
      <c r="UOO84"/>
      <c r="UOP84"/>
      <c r="UOQ84"/>
      <c r="UOR84"/>
      <c r="UOS84"/>
      <c r="UOT84"/>
      <c r="UOU84"/>
      <c r="UOV84"/>
      <c r="UOW84"/>
      <c r="UOX84"/>
      <c r="UOY84"/>
      <c r="UOZ84"/>
      <c r="UPA84"/>
      <c r="UPB84"/>
      <c r="UPC84"/>
      <c r="UPD84"/>
      <c r="UPE84"/>
      <c r="UPF84"/>
      <c r="UPG84"/>
      <c r="UPH84"/>
      <c r="UPI84"/>
      <c r="UPJ84"/>
      <c r="UPK84"/>
      <c r="UPL84"/>
      <c r="UPM84"/>
      <c r="UPN84"/>
      <c r="UPO84"/>
      <c r="UPP84"/>
      <c r="UPQ84"/>
      <c r="UPR84"/>
      <c r="UPS84"/>
      <c r="UPT84"/>
      <c r="UPU84"/>
      <c r="UPV84"/>
      <c r="UPW84"/>
      <c r="UPX84"/>
      <c r="UPY84"/>
      <c r="UPZ84"/>
      <c r="UQA84"/>
      <c r="UQB84"/>
      <c r="UQC84"/>
      <c r="UQD84"/>
      <c r="UQE84"/>
      <c r="UQF84"/>
      <c r="UQG84"/>
      <c r="UQH84"/>
      <c r="UQI84"/>
      <c r="UQJ84"/>
      <c r="UQK84"/>
      <c r="UQL84"/>
      <c r="UQM84"/>
      <c r="UQN84"/>
      <c r="UQO84"/>
      <c r="UQP84"/>
      <c r="UQQ84"/>
      <c r="UQR84"/>
      <c r="UQS84"/>
      <c r="UQT84"/>
      <c r="UQU84"/>
      <c r="UQV84"/>
      <c r="UQW84"/>
      <c r="UQX84"/>
      <c r="UQY84"/>
      <c r="UQZ84"/>
      <c r="URA84"/>
      <c r="URB84"/>
      <c r="URC84"/>
      <c r="URD84"/>
      <c r="URE84"/>
      <c r="URF84"/>
      <c r="URG84"/>
      <c r="URH84"/>
      <c r="URI84"/>
      <c r="URJ84"/>
      <c r="URK84"/>
      <c r="URL84"/>
      <c r="URM84"/>
      <c r="URN84"/>
      <c r="URO84"/>
      <c r="URP84"/>
      <c r="URQ84"/>
      <c r="URR84"/>
      <c r="URS84"/>
      <c r="URT84"/>
      <c r="URU84"/>
      <c r="URV84"/>
      <c r="URW84"/>
      <c r="URX84"/>
      <c r="URY84"/>
      <c r="URZ84"/>
      <c r="USA84"/>
      <c r="USB84"/>
      <c r="USC84"/>
      <c r="USD84"/>
      <c r="USE84"/>
      <c r="USF84"/>
      <c r="USG84"/>
      <c r="USH84"/>
      <c r="USI84"/>
      <c r="USJ84"/>
      <c r="USK84"/>
      <c r="USL84"/>
      <c r="USM84"/>
      <c r="USN84"/>
      <c r="USO84"/>
      <c r="USP84"/>
      <c r="USQ84"/>
      <c r="USR84"/>
      <c r="USS84"/>
      <c r="UST84"/>
      <c r="USU84"/>
      <c r="USV84"/>
      <c r="USW84"/>
      <c r="USX84"/>
      <c r="USY84"/>
      <c r="USZ84"/>
      <c r="UTA84"/>
      <c r="UTB84"/>
      <c r="UTC84"/>
      <c r="UTD84"/>
      <c r="UTE84"/>
      <c r="UTF84"/>
      <c r="UTG84"/>
      <c r="UTH84"/>
      <c r="UTI84"/>
      <c r="UTJ84"/>
      <c r="UTK84"/>
      <c r="UTL84"/>
      <c r="UTM84"/>
      <c r="UTN84"/>
      <c r="UTO84"/>
      <c r="UTP84"/>
      <c r="UTQ84"/>
      <c r="UTR84"/>
      <c r="UTS84"/>
      <c r="UTT84"/>
      <c r="UTU84"/>
      <c r="UTV84"/>
      <c r="UTW84"/>
      <c r="UTX84"/>
      <c r="UTY84"/>
      <c r="UTZ84"/>
      <c r="UUA84"/>
      <c r="UUB84"/>
      <c r="UUC84"/>
      <c r="UUD84"/>
      <c r="UUE84"/>
      <c r="UUF84"/>
      <c r="UUG84"/>
      <c r="UUH84"/>
      <c r="UUI84"/>
      <c r="UUJ84"/>
      <c r="UUK84"/>
      <c r="UUL84"/>
      <c r="UUM84"/>
      <c r="UUN84"/>
      <c r="UUO84"/>
      <c r="UUP84"/>
      <c r="UUQ84"/>
      <c r="UUR84"/>
      <c r="UUS84"/>
      <c r="UUT84"/>
      <c r="UUU84"/>
      <c r="UUV84"/>
      <c r="UUW84"/>
      <c r="UUX84"/>
      <c r="UUY84"/>
      <c r="UUZ84"/>
      <c r="UVA84"/>
      <c r="UVB84"/>
      <c r="UVC84"/>
      <c r="UVD84"/>
      <c r="UVE84"/>
      <c r="UVF84"/>
      <c r="UVG84"/>
      <c r="UVH84"/>
      <c r="UVI84"/>
      <c r="UVJ84"/>
      <c r="UVK84"/>
      <c r="UVL84"/>
      <c r="UVM84"/>
      <c r="UVN84"/>
      <c r="UVO84"/>
      <c r="UVP84"/>
      <c r="UVQ84"/>
      <c r="UVR84"/>
      <c r="UVS84"/>
      <c r="UVT84"/>
      <c r="UVU84"/>
      <c r="UVV84"/>
      <c r="UVW84"/>
      <c r="UVX84"/>
      <c r="UVY84"/>
      <c r="UVZ84"/>
      <c r="UWA84"/>
      <c r="UWB84"/>
      <c r="UWC84"/>
      <c r="UWD84"/>
      <c r="UWE84"/>
      <c r="UWF84"/>
      <c r="UWG84"/>
      <c r="UWH84"/>
      <c r="UWI84"/>
      <c r="UWJ84"/>
      <c r="UWK84"/>
      <c r="UWL84"/>
      <c r="UWM84"/>
      <c r="UWN84"/>
      <c r="UWO84"/>
      <c r="UWP84"/>
      <c r="UWQ84"/>
      <c r="UWR84"/>
      <c r="UWS84"/>
      <c r="UWT84"/>
      <c r="UWU84"/>
      <c r="UWV84"/>
      <c r="UWW84"/>
      <c r="UWX84"/>
      <c r="UWY84"/>
      <c r="UWZ84"/>
      <c r="UXA84"/>
      <c r="UXB84"/>
      <c r="UXC84"/>
      <c r="UXD84"/>
      <c r="UXE84"/>
      <c r="UXF84"/>
      <c r="UXG84"/>
      <c r="UXH84"/>
      <c r="UXI84"/>
      <c r="UXJ84"/>
      <c r="UXK84"/>
      <c r="UXL84"/>
      <c r="UXM84"/>
      <c r="UXN84"/>
      <c r="UXO84"/>
      <c r="UXP84"/>
      <c r="UXQ84"/>
      <c r="UXR84"/>
      <c r="UXS84"/>
      <c r="UXT84"/>
      <c r="UXU84"/>
      <c r="UXV84"/>
      <c r="UXW84"/>
      <c r="UXX84"/>
      <c r="UXY84"/>
      <c r="UXZ84"/>
      <c r="UYA84"/>
      <c r="UYB84"/>
      <c r="UYC84"/>
      <c r="UYD84"/>
      <c r="UYE84"/>
      <c r="UYF84"/>
      <c r="UYG84"/>
      <c r="UYH84"/>
      <c r="UYI84"/>
      <c r="UYJ84"/>
      <c r="UYK84"/>
      <c r="UYL84"/>
      <c r="UYM84"/>
      <c r="UYN84"/>
      <c r="UYO84"/>
      <c r="UYP84"/>
      <c r="UYQ84"/>
      <c r="UYR84"/>
      <c r="UYS84"/>
      <c r="UYT84"/>
      <c r="UYU84"/>
      <c r="UYV84"/>
      <c r="UYW84"/>
      <c r="UYX84"/>
      <c r="UYY84"/>
      <c r="UYZ84"/>
      <c r="UZA84"/>
      <c r="UZB84"/>
      <c r="UZC84"/>
      <c r="UZD84"/>
      <c r="UZE84"/>
      <c r="UZF84"/>
      <c r="UZG84"/>
      <c r="UZH84"/>
      <c r="UZI84"/>
      <c r="UZJ84"/>
      <c r="UZK84"/>
      <c r="UZL84"/>
      <c r="UZM84"/>
      <c r="UZN84"/>
      <c r="UZO84"/>
      <c r="UZP84"/>
      <c r="UZQ84"/>
      <c r="UZR84"/>
      <c r="UZS84"/>
      <c r="UZT84"/>
      <c r="UZU84"/>
      <c r="UZV84"/>
      <c r="UZW84"/>
      <c r="UZX84"/>
      <c r="UZY84"/>
      <c r="UZZ84"/>
      <c r="VAA84"/>
      <c r="VAB84"/>
      <c r="VAC84"/>
      <c r="VAD84"/>
      <c r="VAE84"/>
      <c r="VAF84"/>
      <c r="VAG84"/>
      <c r="VAH84"/>
      <c r="VAI84"/>
      <c r="VAJ84"/>
      <c r="VAK84"/>
      <c r="VAL84"/>
      <c r="VAM84"/>
      <c r="VAN84"/>
      <c r="VAO84"/>
      <c r="VAP84"/>
      <c r="VAQ84"/>
      <c r="VAR84"/>
      <c r="VAS84"/>
      <c r="VAT84"/>
      <c r="VAU84"/>
      <c r="VAV84"/>
      <c r="VAW84"/>
      <c r="VAX84"/>
      <c r="VAY84"/>
      <c r="VAZ84"/>
      <c r="VBA84"/>
      <c r="VBB84"/>
      <c r="VBC84"/>
      <c r="VBD84"/>
      <c r="VBE84"/>
      <c r="VBF84"/>
      <c r="VBG84"/>
      <c r="VBH84"/>
      <c r="VBI84"/>
      <c r="VBJ84"/>
      <c r="VBK84"/>
      <c r="VBL84"/>
      <c r="VBM84"/>
      <c r="VBN84"/>
      <c r="VBO84"/>
      <c r="VBP84"/>
      <c r="VBQ84"/>
      <c r="VBR84"/>
      <c r="VBS84"/>
      <c r="VBT84"/>
      <c r="VBU84"/>
      <c r="VBV84"/>
      <c r="VBW84"/>
      <c r="VBX84"/>
      <c r="VBY84"/>
      <c r="VBZ84"/>
      <c r="VCA84"/>
      <c r="VCB84"/>
      <c r="VCC84"/>
      <c r="VCD84"/>
      <c r="VCE84"/>
      <c r="VCF84"/>
      <c r="VCG84"/>
      <c r="VCH84"/>
      <c r="VCI84"/>
      <c r="VCJ84"/>
      <c r="VCK84"/>
      <c r="VCL84"/>
      <c r="VCM84"/>
      <c r="VCN84"/>
      <c r="VCO84"/>
      <c r="VCP84"/>
      <c r="VCQ84"/>
      <c r="VCR84"/>
      <c r="VCS84"/>
      <c r="VCT84"/>
      <c r="VCU84"/>
      <c r="VCV84"/>
      <c r="VCW84"/>
      <c r="VCX84"/>
      <c r="VCY84"/>
      <c r="VCZ84"/>
      <c r="VDA84"/>
      <c r="VDB84"/>
      <c r="VDC84"/>
      <c r="VDD84"/>
      <c r="VDE84"/>
      <c r="VDF84"/>
      <c r="VDG84"/>
      <c r="VDH84"/>
      <c r="VDI84"/>
      <c r="VDJ84"/>
      <c r="VDK84"/>
      <c r="VDL84"/>
      <c r="VDM84"/>
      <c r="VDN84"/>
      <c r="VDO84"/>
      <c r="VDP84"/>
      <c r="VDQ84"/>
      <c r="VDR84"/>
      <c r="VDS84"/>
      <c r="VDT84"/>
      <c r="VDU84"/>
      <c r="VDV84"/>
      <c r="VDW84"/>
      <c r="VDX84"/>
      <c r="VDY84"/>
      <c r="VDZ84"/>
      <c r="VEA84"/>
      <c r="VEB84"/>
      <c r="VEC84"/>
      <c r="VED84"/>
      <c r="VEE84"/>
      <c r="VEF84"/>
      <c r="VEG84"/>
      <c r="VEH84"/>
      <c r="VEI84"/>
      <c r="VEJ84"/>
      <c r="VEK84"/>
      <c r="VEL84"/>
      <c r="VEM84"/>
      <c r="VEN84"/>
      <c r="VEO84"/>
      <c r="VEP84"/>
      <c r="VEQ84"/>
      <c r="VER84"/>
      <c r="VES84"/>
      <c r="VET84"/>
      <c r="VEU84"/>
      <c r="VEV84"/>
      <c r="VEW84"/>
      <c r="VEX84"/>
      <c r="VEY84"/>
      <c r="VEZ84"/>
      <c r="VFA84"/>
      <c r="VFB84"/>
      <c r="VFC84"/>
      <c r="VFD84"/>
      <c r="VFE84"/>
      <c r="VFF84"/>
      <c r="VFG84"/>
      <c r="VFH84"/>
      <c r="VFI84"/>
      <c r="VFJ84"/>
      <c r="VFK84"/>
      <c r="VFL84"/>
      <c r="VFM84"/>
      <c r="VFN84"/>
      <c r="VFO84"/>
      <c r="VFP84"/>
      <c r="VFQ84"/>
      <c r="VFR84"/>
      <c r="VFS84"/>
      <c r="VFT84"/>
      <c r="VFU84"/>
      <c r="VFV84"/>
      <c r="VFW84"/>
      <c r="VFX84"/>
      <c r="VFY84"/>
      <c r="VFZ84"/>
      <c r="VGA84"/>
      <c r="VGB84"/>
      <c r="VGC84"/>
      <c r="VGD84"/>
      <c r="VGE84"/>
      <c r="VGF84"/>
      <c r="VGG84"/>
      <c r="VGH84"/>
      <c r="VGI84"/>
      <c r="VGJ84"/>
      <c r="VGK84"/>
      <c r="VGL84"/>
      <c r="VGM84"/>
      <c r="VGN84"/>
      <c r="VGO84"/>
      <c r="VGP84"/>
      <c r="VGQ84"/>
      <c r="VGR84"/>
      <c r="VGS84"/>
      <c r="VGT84"/>
      <c r="VGU84"/>
      <c r="VGV84"/>
      <c r="VGW84"/>
      <c r="VGX84"/>
      <c r="VGY84"/>
      <c r="VGZ84"/>
      <c r="VHA84"/>
      <c r="VHB84"/>
      <c r="VHC84"/>
      <c r="VHD84"/>
      <c r="VHE84"/>
      <c r="VHF84"/>
      <c r="VHG84"/>
      <c r="VHH84"/>
      <c r="VHI84"/>
      <c r="VHJ84"/>
      <c r="VHK84"/>
      <c r="VHL84"/>
      <c r="VHM84"/>
      <c r="VHN84"/>
      <c r="VHO84"/>
      <c r="VHP84"/>
      <c r="VHQ84"/>
      <c r="VHR84"/>
      <c r="VHS84"/>
      <c r="VHT84"/>
      <c r="VHU84"/>
      <c r="VHV84"/>
      <c r="VHW84"/>
      <c r="VHX84"/>
      <c r="VHY84"/>
      <c r="VHZ84"/>
      <c r="VIA84"/>
      <c r="VIB84"/>
      <c r="VIC84"/>
      <c r="VID84"/>
      <c r="VIE84"/>
      <c r="VIF84"/>
      <c r="VIG84"/>
      <c r="VIH84"/>
      <c r="VII84"/>
      <c r="VIJ84"/>
      <c r="VIK84"/>
      <c r="VIL84"/>
      <c r="VIM84"/>
      <c r="VIN84"/>
      <c r="VIO84"/>
      <c r="VIP84"/>
      <c r="VIQ84"/>
      <c r="VIR84"/>
      <c r="VIS84"/>
      <c r="VIT84"/>
      <c r="VIU84"/>
      <c r="VIV84"/>
      <c r="VIW84"/>
      <c r="VIX84"/>
      <c r="VIY84"/>
      <c r="VIZ84"/>
      <c r="VJA84"/>
      <c r="VJB84"/>
      <c r="VJC84"/>
      <c r="VJD84"/>
      <c r="VJE84"/>
      <c r="VJF84"/>
      <c r="VJG84"/>
      <c r="VJH84"/>
      <c r="VJI84"/>
      <c r="VJJ84"/>
      <c r="VJK84"/>
      <c r="VJL84"/>
      <c r="VJM84"/>
      <c r="VJN84"/>
      <c r="VJO84"/>
      <c r="VJP84"/>
      <c r="VJQ84"/>
      <c r="VJR84"/>
      <c r="VJS84"/>
      <c r="VJT84"/>
      <c r="VJU84"/>
      <c r="VJV84"/>
      <c r="VJW84"/>
      <c r="VJX84"/>
      <c r="VJY84"/>
      <c r="VJZ84"/>
      <c r="VKA84"/>
      <c r="VKB84"/>
      <c r="VKC84"/>
      <c r="VKD84"/>
      <c r="VKE84"/>
      <c r="VKF84"/>
      <c r="VKG84"/>
      <c r="VKH84"/>
      <c r="VKI84"/>
      <c r="VKJ84"/>
      <c r="VKK84"/>
      <c r="VKL84"/>
      <c r="VKM84"/>
      <c r="VKN84"/>
      <c r="VKO84"/>
      <c r="VKP84"/>
      <c r="VKQ84"/>
      <c r="VKR84"/>
      <c r="VKS84"/>
      <c r="VKT84"/>
      <c r="VKU84"/>
      <c r="VKV84"/>
      <c r="VKW84"/>
      <c r="VKX84"/>
      <c r="VKY84"/>
      <c r="VKZ84"/>
      <c r="VLA84"/>
      <c r="VLB84"/>
      <c r="VLC84"/>
      <c r="VLD84"/>
      <c r="VLE84"/>
      <c r="VLF84"/>
      <c r="VLG84"/>
      <c r="VLH84"/>
      <c r="VLI84"/>
      <c r="VLJ84"/>
      <c r="VLK84"/>
      <c r="VLL84"/>
      <c r="VLM84"/>
      <c r="VLN84"/>
      <c r="VLO84"/>
      <c r="VLP84"/>
      <c r="VLQ84"/>
      <c r="VLR84"/>
      <c r="VLS84"/>
      <c r="VLT84"/>
      <c r="VLU84"/>
      <c r="VLV84"/>
      <c r="VLW84"/>
      <c r="VLX84"/>
      <c r="VLY84"/>
      <c r="VLZ84"/>
      <c r="VMA84"/>
      <c r="VMB84"/>
      <c r="VMC84"/>
      <c r="VMD84"/>
      <c r="VME84"/>
      <c r="VMF84"/>
      <c r="VMG84"/>
      <c r="VMH84"/>
      <c r="VMI84"/>
      <c r="VMJ84"/>
      <c r="VMK84"/>
      <c r="VML84"/>
      <c r="VMM84"/>
      <c r="VMN84"/>
      <c r="VMO84"/>
      <c r="VMP84"/>
      <c r="VMQ84"/>
      <c r="VMR84"/>
      <c r="VMS84"/>
      <c r="VMT84"/>
      <c r="VMU84"/>
      <c r="VMV84"/>
      <c r="VMW84"/>
      <c r="VMX84"/>
      <c r="VMY84"/>
      <c r="VMZ84"/>
      <c r="VNA84"/>
      <c r="VNB84"/>
      <c r="VNC84"/>
      <c r="VND84"/>
      <c r="VNE84"/>
      <c r="VNF84"/>
      <c r="VNG84"/>
      <c r="VNH84"/>
      <c r="VNI84"/>
      <c r="VNJ84"/>
      <c r="VNK84"/>
      <c r="VNL84"/>
      <c r="VNM84"/>
      <c r="VNN84"/>
      <c r="VNO84"/>
      <c r="VNP84"/>
      <c r="VNQ84"/>
      <c r="VNR84"/>
      <c r="VNS84"/>
      <c r="VNT84"/>
      <c r="VNU84"/>
      <c r="VNV84"/>
      <c r="VNW84"/>
      <c r="VNX84"/>
      <c r="VNY84"/>
      <c r="VNZ84"/>
      <c r="VOA84"/>
      <c r="VOB84"/>
      <c r="VOC84"/>
      <c r="VOD84"/>
      <c r="VOE84"/>
      <c r="VOF84"/>
      <c r="VOG84"/>
      <c r="VOH84"/>
      <c r="VOI84"/>
      <c r="VOJ84"/>
      <c r="VOK84"/>
      <c r="VOL84"/>
      <c r="VOM84"/>
      <c r="VON84"/>
      <c r="VOO84"/>
      <c r="VOP84"/>
      <c r="VOQ84"/>
      <c r="VOR84"/>
      <c r="VOS84"/>
      <c r="VOT84"/>
      <c r="VOU84"/>
      <c r="VOV84"/>
      <c r="VOW84"/>
      <c r="VOX84"/>
      <c r="VOY84"/>
      <c r="VOZ84"/>
      <c r="VPA84"/>
      <c r="VPB84"/>
      <c r="VPC84"/>
      <c r="VPD84"/>
      <c r="VPE84"/>
      <c r="VPF84"/>
      <c r="VPG84"/>
      <c r="VPH84"/>
      <c r="VPI84"/>
      <c r="VPJ84"/>
      <c r="VPK84"/>
      <c r="VPL84"/>
      <c r="VPM84"/>
      <c r="VPN84"/>
      <c r="VPO84"/>
      <c r="VPP84"/>
      <c r="VPQ84"/>
      <c r="VPR84"/>
      <c r="VPS84"/>
      <c r="VPT84"/>
      <c r="VPU84"/>
      <c r="VPV84"/>
      <c r="VPW84"/>
      <c r="VPX84"/>
      <c r="VPY84"/>
      <c r="VPZ84"/>
      <c r="VQA84"/>
      <c r="VQB84"/>
      <c r="VQC84"/>
      <c r="VQD84"/>
      <c r="VQE84"/>
      <c r="VQF84"/>
      <c r="VQG84"/>
      <c r="VQH84"/>
      <c r="VQI84"/>
      <c r="VQJ84"/>
      <c r="VQK84"/>
      <c r="VQL84"/>
      <c r="VQM84"/>
      <c r="VQN84"/>
      <c r="VQO84"/>
      <c r="VQP84"/>
      <c r="VQQ84"/>
      <c r="VQR84"/>
      <c r="VQS84"/>
      <c r="VQT84"/>
      <c r="VQU84"/>
      <c r="VQV84"/>
      <c r="VQW84"/>
      <c r="VQX84"/>
      <c r="VQY84"/>
      <c r="VQZ84"/>
      <c r="VRA84"/>
      <c r="VRB84"/>
      <c r="VRC84"/>
      <c r="VRD84"/>
      <c r="VRE84"/>
      <c r="VRF84"/>
      <c r="VRG84"/>
      <c r="VRH84"/>
      <c r="VRI84"/>
      <c r="VRJ84"/>
      <c r="VRK84"/>
      <c r="VRL84"/>
      <c r="VRM84"/>
      <c r="VRN84"/>
      <c r="VRO84"/>
      <c r="VRP84"/>
      <c r="VRQ84"/>
      <c r="VRR84"/>
      <c r="VRS84"/>
      <c r="VRT84"/>
      <c r="VRU84"/>
      <c r="VRV84"/>
      <c r="VRW84"/>
      <c r="VRX84"/>
      <c r="VRY84"/>
      <c r="VRZ84"/>
      <c r="VSA84"/>
      <c r="VSB84"/>
      <c r="VSC84"/>
      <c r="VSD84"/>
      <c r="VSE84"/>
      <c r="VSF84"/>
      <c r="VSG84"/>
      <c r="VSH84"/>
      <c r="VSI84"/>
      <c r="VSJ84"/>
      <c r="VSK84"/>
      <c r="VSL84"/>
      <c r="VSM84"/>
      <c r="VSN84"/>
      <c r="VSO84"/>
      <c r="VSP84"/>
      <c r="VSQ84"/>
      <c r="VSR84"/>
      <c r="VSS84"/>
      <c r="VST84"/>
      <c r="VSU84"/>
      <c r="VSV84"/>
      <c r="VSW84"/>
      <c r="VSX84"/>
      <c r="VSY84"/>
      <c r="VSZ84"/>
      <c r="VTA84"/>
      <c r="VTB84"/>
      <c r="VTC84"/>
      <c r="VTD84"/>
      <c r="VTE84"/>
      <c r="VTF84"/>
      <c r="VTG84"/>
      <c r="VTH84"/>
      <c r="VTI84"/>
      <c r="VTJ84"/>
      <c r="VTK84"/>
      <c r="VTL84"/>
      <c r="VTM84"/>
      <c r="VTN84"/>
      <c r="VTO84"/>
      <c r="VTP84"/>
      <c r="VTQ84"/>
      <c r="VTR84"/>
      <c r="VTS84"/>
      <c r="VTT84"/>
      <c r="VTU84"/>
      <c r="VTV84"/>
      <c r="VTW84"/>
      <c r="VTX84"/>
      <c r="VTY84"/>
      <c r="VTZ84"/>
      <c r="VUA84"/>
      <c r="VUB84"/>
      <c r="VUC84"/>
      <c r="VUD84"/>
      <c r="VUE84"/>
      <c r="VUF84"/>
      <c r="VUG84"/>
      <c r="VUH84"/>
      <c r="VUI84"/>
      <c r="VUJ84"/>
      <c r="VUK84"/>
      <c r="VUL84"/>
      <c r="VUM84"/>
      <c r="VUN84"/>
      <c r="VUO84"/>
      <c r="VUP84"/>
      <c r="VUQ84"/>
      <c r="VUR84"/>
      <c r="VUS84"/>
      <c r="VUT84"/>
      <c r="VUU84"/>
      <c r="VUV84"/>
      <c r="VUW84"/>
      <c r="VUX84"/>
      <c r="VUY84"/>
      <c r="VUZ84"/>
      <c r="VVA84"/>
      <c r="VVB84"/>
      <c r="VVC84"/>
      <c r="VVD84"/>
      <c r="VVE84"/>
      <c r="VVF84"/>
      <c r="VVG84"/>
      <c r="VVH84"/>
      <c r="VVI84"/>
      <c r="VVJ84"/>
      <c r="VVK84"/>
      <c r="VVL84"/>
      <c r="VVM84"/>
      <c r="VVN84"/>
      <c r="VVO84"/>
      <c r="VVP84"/>
      <c r="VVQ84"/>
      <c r="VVR84"/>
      <c r="VVS84"/>
      <c r="VVT84"/>
      <c r="VVU84"/>
      <c r="VVV84"/>
      <c r="VVW84"/>
      <c r="VVX84"/>
      <c r="VVY84"/>
      <c r="VVZ84"/>
      <c r="VWA84"/>
      <c r="VWB84"/>
      <c r="VWC84"/>
      <c r="VWD84"/>
      <c r="VWE84"/>
      <c r="VWF84"/>
      <c r="VWG84"/>
      <c r="VWH84"/>
      <c r="VWI84"/>
      <c r="VWJ84"/>
      <c r="VWK84"/>
      <c r="VWL84"/>
      <c r="VWM84"/>
      <c r="VWN84"/>
      <c r="VWO84"/>
      <c r="VWP84"/>
      <c r="VWQ84"/>
      <c r="VWR84"/>
      <c r="VWS84"/>
      <c r="VWT84"/>
      <c r="VWU84"/>
      <c r="VWV84"/>
      <c r="VWW84"/>
      <c r="VWX84"/>
      <c r="VWY84"/>
      <c r="VWZ84"/>
      <c r="VXA84"/>
      <c r="VXB84"/>
      <c r="VXC84"/>
      <c r="VXD84"/>
      <c r="VXE84"/>
      <c r="VXF84"/>
      <c r="VXG84"/>
      <c r="VXH84"/>
      <c r="VXI84"/>
      <c r="VXJ84"/>
      <c r="VXK84"/>
      <c r="VXL84"/>
      <c r="VXM84"/>
      <c r="VXN84"/>
      <c r="VXO84"/>
      <c r="VXP84"/>
      <c r="VXQ84"/>
      <c r="VXR84"/>
      <c r="VXS84"/>
      <c r="VXT84"/>
      <c r="VXU84"/>
      <c r="VXV84"/>
      <c r="VXW84"/>
      <c r="VXX84"/>
      <c r="VXY84"/>
      <c r="VXZ84"/>
      <c r="VYA84"/>
      <c r="VYB84"/>
      <c r="VYC84"/>
      <c r="VYD84"/>
      <c r="VYE84"/>
      <c r="VYF84"/>
      <c r="VYG84"/>
      <c r="VYH84"/>
      <c r="VYI84"/>
      <c r="VYJ84"/>
      <c r="VYK84"/>
      <c r="VYL84"/>
      <c r="VYM84"/>
      <c r="VYN84"/>
      <c r="VYO84"/>
      <c r="VYP84"/>
      <c r="VYQ84"/>
      <c r="VYR84"/>
      <c r="VYS84"/>
      <c r="VYT84"/>
      <c r="VYU84"/>
      <c r="VYV84"/>
      <c r="VYW84"/>
      <c r="VYX84"/>
      <c r="VYY84"/>
      <c r="VYZ84"/>
      <c r="VZA84"/>
      <c r="VZB84"/>
      <c r="VZC84"/>
      <c r="VZD84"/>
      <c r="VZE84"/>
      <c r="VZF84"/>
      <c r="VZG84"/>
      <c r="VZH84"/>
      <c r="VZI84"/>
      <c r="VZJ84"/>
      <c r="VZK84"/>
      <c r="VZL84"/>
      <c r="VZM84"/>
      <c r="VZN84"/>
      <c r="VZO84"/>
      <c r="VZP84"/>
      <c r="VZQ84"/>
      <c r="VZR84"/>
      <c r="VZS84"/>
      <c r="VZT84"/>
      <c r="VZU84"/>
      <c r="VZV84"/>
      <c r="VZW84"/>
      <c r="VZX84"/>
      <c r="VZY84"/>
      <c r="VZZ84"/>
      <c r="WAA84"/>
      <c r="WAB84"/>
      <c r="WAC84"/>
      <c r="WAD84"/>
      <c r="WAE84"/>
      <c r="WAF84"/>
      <c r="WAG84"/>
      <c r="WAH84"/>
      <c r="WAI84"/>
      <c r="WAJ84"/>
      <c r="WAK84"/>
      <c r="WAL84"/>
      <c r="WAM84"/>
      <c r="WAN84"/>
      <c r="WAO84"/>
      <c r="WAP84"/>
      <c r="WAQ84"/>
      <c r="WAR84"/>
      <c r="WAS84"/>
      <c r="WAT84"/>
      <c r="WAU84"/>
      <c r="WAV84"/>
      <c r="WAW84"/>
      <c r="WAX84"/>
      <c r="WAY84"/>
      <c r="WAZ84"/>
      <c r="WBA84"/>
      <c r="WBB84"/>
      <c r="WBC84"/>
      <c r="WBD84"/>
      <c r="WBE84"/>
      <c r="WBF84"/>
      <c r="WBG84"/>
      <c r="WBH84"/>
      <c r="WBI84"/>
      <c r="WBJ84"/>
      <c r="WBK84"/>
      <c r="WBL84"/>
      <c r="WBM84"/>
      <c r="WBN84"/>
      <c r="WBO84"/>
      <c r="WBP84"/>
      <c r="WBQ84"/>
      <c r="WBR84"/>
      <c r="WBS84"/>
      <c r="WBT84"/>
      <c r="WBU84"/>
      <c r="WBV84"/>
      <c r="WBW84"/>
      <c r="WBX84"/>
      <c r="WBY84"/>
      <c r="WBZ84"/>
      <c r="WCA84"/>
      <c r="WCB84"/>
      <c r="WCC84"/>
      <c r="WCD84"/>
      <c r="WCE84"/>
      <c r="WCF84"/>
      <c r="WCG84"/>
      <c r="WCH84"/>
      <c r="WCI84"/>
      <c r="WCJ84"/>
      <c r="WCK84"/>
      <c r="WCL84"/>
      <c r="WCM84"/>
      <c r="WCN84"/>
      <c r="WCO84"/>
      <c r="WCP84"/>
      <c r="WCQ84"/>
      <c r="WCR84"/>
      <c r="WCS84"/>
      <c r="WCT84"/>
      <c r="WCU84"/>
      <c r="WCV84"/>
      <c r="WCW84"/>
      <c r="WCX84"/>
      <c r="WCY84"/>
      <c r="WCZ84"/>
      <c r="WDA84"/>
      <c r="WDB84"/>
      <c r="WDC84"/>
      <c r="WDD84"/>
      <c r="WDE84"/>
      <c r="WDF84"/>
      <c r="WDG84"/>
      <c r="WDH84"/>
      <c r="WDI84"/>
      <c r="WDJ84"/>
      <c r="WDK84"/>
      <c r="WDL84"/>
      <c r="WDM84"/>
      <c r="WDN84"/>
      <c r="WDO84"/>
      <c r="WDP84"/>
      <c r="WDQ84"/>
      <c r="WDR84"/>
      <c r="WDS84"/>
      <c r="WDT84"/>
      <c r="WDU84"/>
      <c r="WDV84"/>
      <c r="WDW84"/>
      <c r="WDX84"/>
      <c r="WDY84"/>
      <c r="WDZ84"/>
      <c r="WEA84"/>
      <c r="WEB84"/>
      <c r="WEC84"/>
      <c r="WED84"/>
      <c r="WEE84"/>
      <c r="WEF84"/>
      <c r="WEG84"/>
      <c r="WEH84"/>
      <c r="WEI84"/>
      <c r="WEJ84"/>
      <c r="WEK84"/>
      <c r="WEL84"/>
      <c r="WEM84"/>
      <c r="WEN84"/>
      <c r="WEO84"/>
      <c r="WEP84"/>
      <c r="WEQ84"/>
      <c r="WER84"/>
      <c r="WES84"/>
      <c r="WET84"/>
      <c r="WEU84"/>
      <c r="WEV84"/>
      <c r="WEW84"/>
      <c r="WEX84"/>
      <c r="WEY84"/>
      <c r="WEZ84"/>
      <c r="WFA84"/>
      <c r="WFB84"/>
      <c r="WFC84"/>
      <c r="WFD84"/>
      <c r="WFE84"/>
      <c r="WFF84"/>
      <c r="WFG84"/>
      <c r="WFH84"/>
      <c r="WFI84"/>
      <c r="WFJ84"/>
      <c r="WFK84"/>
      <c r="WFL84"/>
      <c r="WFM84"/>
      <c r="WFN84"/>
      <c r="WFO84"/>
      <c r="WFP84"/>
      <c r="WFQ84"/>
      <c r="WFR84"/>
      <c r="WFS84"/>
      <c r="WFT84"/>
      <c r="WFU84"/>
      <c r="WFV84"/>
      <c r="WFW84"/>
      <c r="WFX84"/>
      <c r="WFY84"/>
      <c r="WFZ84"/>
      <c r="WGA84"/>
      <c r="WGB84"/>
      <c r="WGC84"/>
      <c r="WGD84"/>
      <c r="WGE84"/>
      <c r="WGF84"/>
      <c r="WGG84"/>
      <c r="WGH84"/>
      <c r="WGI84"/>
      <c r="WGJ84"/>
      <c r="WGK84"/>
      <c r="WGL84"/>
      <c r="WGM84"/>
      <c r="WGN84"/>
      <c r="WGO84"/>
      <c r="WGP84"/>
      <c r="WGQ84"/>
      <c r="WGR84"/>
      <c r="WGS84"/>
      <c r="WGT84"/>
      <c r="WGU84"/>
      <c r="WGV84"/>
      <c r="WGW84"/>
      <c r="WGX84"/>
      <c r="WGY84"/>
      <c r="WGZ84"/>
      <c r="WHA84"/>
      <c r="WHB84"/>
      <c r="WHC84"/>
      <c r="WHD84"/>
      <c r="WHE84"/>
      <c r="WHF84"/>
      <c r="WHG84"/>
      <c r="WHH84"/>
      <c r="WHI84"/>
      <c r="WHJ84"/>
      <c r="WHK84"/>
      <c r="WHL84"/>
      <c r="WHM84"/>
      <c r="WHN84"/>
      <c r="WHO84"/>
      <c r="WHP84"/>
      <c r="WHQ84"/>
      <c r="WHR84"/>
      <c r="WHS84"/>
      <c r="WHT84"/>
      <c r="WHU84"/>
      <c r="WHV84"/>
      <c r="WHW84"/>
      <c r="WHX84"/>
      <c r="WHY84"/>
      <c r="WHZ84"/>
      <c r="WIA84"/>
      <c r="WIB84"/>
      <c r="WIC84"/>
      <c r="WID84"/>
      <c r="WIE84"/>
      <c r="WIF84"/>
      <c r="WIG84"/>
      <c r="WIH84"/>
      <c r="WII84"/>
      <c r="WIJ84"/>
      <c r="WIK84"/>
      <c r="WIL84"/>
      <c r="WIM84"/>
      <c r="WIN84"/>
      <c r="WIO84"/>
      <c r="WIP84"/>
      <c r="WIQ84"/>
      <c r="WIR84"/>
      <c r="WIS84"/>
      <c r="WIT84"/>
      <c r="WIU84"/>
      <c r="WIV84"/>
      <c r="WIW84"/>
      <c r="WIX84"/>
      <c r="WIY84"/>
      <c r="WIZ84"/>
      <c r="WJA84"/>
      <c r="WJB84"/>
      <c r="WJC84"/>
      <c r="WJD84"/>
      <c r="WJE84"/>
      <c r="WJF84"/>
      <c r="WJG84"/>
      <c r="WJH84"/>
      <c r="WJI84"/>
      <c r="WJJ84"/>
      <c r="WJK84"/>
      <c r="WJL84"/>
      <c r="WJM84"/>
      <c r="WJN84"/>
      <c r="WJO84"/>
      <c r="WJP84"/>
      <c r="WJQ84"/>
      <c r="WJR84"/>
      <c r="WJS84"/>
      <c r="WJT84"/>
      <c r="WJU84"/>
      <c r="WJV84"/>
      <c r="WJW84"/>
      <c r="WJX84"/>
      <c r="WJY84"/>
      <c r="WJZ84"/>
      <c r="WKA84"/>
      <c r="WKB84"/>
      <c r="WKC84"/>
      <c r="WKD84"/>
      <c r="WKE84"/>
      <c r="WKF84"/>
      <c r="WKG84"/>
      <c r="WKH84"/>
      <c r="WKI84"/>
      <c r="WKJ84"/>
      <c r="WKK84"/>
      <c r="WKL84"/>
      <c r="WKM84"/>
      <c r="WKN84"/>
      <c r="WKO84"/>
      <c r="WKP84"/>
      <c r="WKQ84"/>
      <c r="WKR84"/>
      <c r="WKS84"/>
      <c r="WKT84"/>
      <c r="WKU84"/>
      <c r="WKV84"/>
      <c r="WKW84"/>
      <c r="WKX84"/>
      <c r="WKY84"/>
      <c r="WKZ84"/>
      <c r="WLA84"/>
      <c r="WLB84"/>
      <c r="WLC84"/>
      <c r="WLD84"/>
      <c r="WLE84"/>
      <c r="WLF84"/>
      <c r="WLG84"/>
      <c r="WLH84"/>
      <c r="WLI84"/>
      <c r="WLJ84"/>
      <c r="WLK84"/>
      <c r="WLL84"/>
      <c r="WLM84"/>
      <c r="WLN84"/>
      <c r="WLO84"/>
      <c r="WLP84"/>
      <c r="WLQ84"/>
      <c r="WLR84"/>
      <c r="WLS84"/>
      <c r="WLT84"/>
      <c r="WLU84"/>
      <c r="WLV84"/>
      <c r="WLW84"/>
      <c r="WLX84"/>
      <c r="WLY84"/>
      <c r="WLZ84"/>
      <c r="WMA84"/>
      <c r="WMB84"/>
      <c r="WMC84"/>
      <c r="WMD84"/>
      <c r="WME84"/>
      <c r="WMF84"/>
      <c r="WMG84"/>
      <c r="WMH84"/>
      <c r="WMI84"/>
      <c r="WMJ84"/>
      <c r="WMK84"/>
      <c r="WML84"/>
      <c r="WMM84"/>
      <c r="WMN84"/>
      <c r="WMO84"/>
      <c r="WMP84"/>
      <c r="WMQ84"/>
      <c r="WMR84"/>
      <c r="WMS84"/>
      <c r="WMT84"/>
      <c r="WMU84"/>
      <c r="WMV84"/>
      <c r="WMW84"/>
      <c r="WMX84"/>
      <c r="WMY84"/>
      <c r="WMZ84"/>
      <c r="WNA84"/>
      <c r="WNB84"/>
      <c r="WNC84"/>
      <c r="WND84"/>
      <c r="WNE84"/>
      <c r="WNF84"/>
      <c r="WNG84"/>
      <c r="WNH84"/>
      <c r="WNI84"/>
      <c r="WNJ84"/>
      <c r="WNK84"/>
      <c r="WNL84"/>
      <c r="WNM84"/>
      <c r="WNN84"/>
      <c r="WNO84"/>
      <c r="WNP84"/>
      <c r="WNQ84"/>
      <c r="WNR84"/>
      <c r="WNS84"/>
      <c r="WNT84"/>
      <c r="WNU84"/>
      <c r="WNV84"/>
      <c r="WNW84"/>
      <c r="WNX84"/>
      <c r="WNY84"/>
      <c r="WNZ84"/>
      <c r="WOA84"/>
      <c r="WOB84"/>
      <c r="WOC84"/>
      <c r="WOD84"/>
      <c r="WOE84"/>
      <c r="WOF84"/>
      <c r="WOG84"/>
      <c r="WOH84"/>
      <c r="WOI84"/>
      <c r="WOJ84"/>
      <c r="WOK84"/>
      <c r="WOL84"/>
      <c r="WOM84"/>
      <c r="WON84"/>
      <c r="WOO84"/>
      <c r="WOP84"/>
      <c r="WOQ84"/>
      <c r="WOR84"/>
      <c r="WOS84"/>
      <c r="WOT84"/>
      <c r="WOU84"/>
      <c r="WOV84"/>
      <c r="WOW84"/>
      <c r="WOX84"/>
      <c r="WOY84"/>
      <c r="WOZ84"/>
      <c r="WPA84"/>
      <c r="WPB84"/>
      <c r="WPC84"/>
      <c r="WPD84"/>
      <c r="WPE84"/>
      <c r="WPF84"/>
      <c r="WPG84"/>
      <c r="WPH84"/>
      <c r="WPI84"/>
      <c r="WPJ84"/>
      <c r="WPK84"/>
      <c r="WPL84"/>
      <c r="WPM84"/>
      <c r="WPN84"/>
      <c r="WPO84"/>
      <c r="WPP84"/>
      <c r="WPQ84"/>
      <c r="WPR84"/>
      <c r="WPS84"/>
      <c r="WPT84"/>
      <c r="WPU84"/>
      <c r="WPV84"/>
      <c r="WPW84"/>
      <c r="WPX84"/>
      <c r="WPY84"/>
      <c r="WPZ84"/>
      <c r="WQA84"/>
      <c r="WQB84"/>
      <c r="WQC84"/>
      <c r="WQD84"/>
      <c r="WQE84"/>
      <c r="WQF84"/>
      <c r="WQG84"/>
      <c r="WQH84"/>
      <c r="WQI84"/>
      <c r="WQJ84"/>
      <c r="WQK84"/>
      <c r="WQL84"/>
      <c r="WQM84"/>
      <c r="WQN84"/>
      <c r="WQO84"/>
      <c r="WQP84"/>
      <c r="WQQ84"/>
      <c r="WQR84"/>
      <c r="WQS84"/>
      <c r="WQT84"/>
      <c r="WQU84"/>
      <c r="WQV84"/>
      <c r="WQW84"/>
      <c r="WQX84"/>
      <c r="WQY84"/>
      <c r="WQZ84"/>
      <c r="WRA84"/>
      <c r="WRB84"/>
      <c r="WRC84"/>
      <c r="WRD84"/>
      <c r="WRE84"/>
      <c r="WRF84"/>
      <c r="WRG84"/>
      <c r="WRH84"/>
      <c r="WRI84"/>
      <c r="WRJ84"/>
      <c r="WRK84"/>
      <c r="WRL84"/>
      <c r="WRM84"/>
      <c r="WRN84"/>
      <c r="WRO84"/>
      <c r="WRP84"/>
      <c r="WRQ84"/>
      <c r="WRR84"/>
      <c r="WRS84"/>
      <c r="WRT84"/>
      <c r="WRU84"/>
      <c r="WRV84"/>
      <c r="WRW84"/>
      <c r="WRX84"/>
      <c r="WRY84"/>
      <c r="WRZ84"/>
      <c r="WSA84"/>
      <c r="WSB84"/>
      <c r="WSC84"/>
      <c r="WSD84"/>
      <c r="WSE84"/>
      <c r="WSF84"/>
      <c r="WSG84"/>
      <c r="WSH84"/>
      <c r="WSI84"/>
      <c r="WSJ84"/>
      <c r="WSK84"/>
      <c r="WSL84"/>
      <c r="WSM84"/>
      <c r="WSN84"/>
      <c r="WSO84"/>
      <c r="WSP84"/>
      <c r="WSQ84"/>
      <c r="WSR84"/>
      <c r="WSS84"/>
      <c r="WST84"/>
      <c r="WSU84"/>
      <c r="WSV84"/>
      <c r="WSW84"/>
      <c r="WSX84"/>
      <c r="WSY84"/>
      <c r="WSZ84"/>
      <c r="WTA84"/>
      <c r="WTB84"/>
      <c r="WTC84"/>
      <c r="WTD84"/>
      <c r="WTE84"/>
      <c r="WTF84"/>
      <c r="WTG84"/>
      <c r="WTH84"/>
      <c r="WTI84"/>
      <c r="WTJ84"/>
      <c r="WTK84"/>
      <c r="WTL84"/>
      <c r="WTM84"/>
      <c r="WTN84"/>
      <c r="WTO84"/>
      <c r="WTP84"/>
      <c r="WTQ84"/>
      <c r="WTR84"/>
      <c r="WTS84"/>
      <c r="WTT84"/>
      <c r="WTU84"/>
      <c r="WTV84"/>
      <c r="WTW84"/>
      <c r="WTX84"/>
      <c r="WTY84"/>
      <c r="WTZ84"/>
      <c r="WUA84"/>
      <c r="WUB84"/>
      <c r="WUC84"/>
      <c r="WUD84"/>
      <c r="WUE84"/>
      <c r="WUF84"/>
      <c r="WUG84"/>
      <c r="WUH84"/>
      <c r="WUI84"/>
      <c r="WUJ84"/>
      <c r="WUK84"/>
      <c r="WUL84"/>
      <c r="WUM84"/>
      <c r="WUN84"/>
      <c r="WUO84"/>
      <c r="WUP84"/>
      <c r="WUQ84"/>
      <c r="WUR84"/>
      <c r="WUS84"/>
      <c r="WUT84"/>
      <c r="WUU84"/>
      <c r="WUV84"/>
      <c r="WUW84"/>
      <c r="WUX84"/>
      <c r="WUY84"/>
      <c r="WUZ84"/>
      <c r="WVA84"/>
      <c r="WVB84"/>
      <c r="WVC84"/>
      <c r="WVD84"/>
      <c r="WVE84"/>
      <c r="WVF84"/>
      <c r="WVG84"/>
      <c r="WVH84"/>
      <c r="WVI84"/>
      <c r="WVJ84"/>
      <c r="WVK84"/>
      <c r="WVL84"/>
      <c r="WVM84"/>
      <c r="WVN84"/>
      <c r="WVO84"/>
      <c r="WVP84"/>
      <c r="WVQ84"/>
      <c r="WVR84"/>
      <c r="WVS84"/>
      <c r="WVT84"/>
      <c r="WVU84"/>
      <c r="WVV84"/>
      <c r="WVW84"/>
      <c r="WVX84"/>
      <c r="WVY84"/>
      <c r="WVZ84"/>
      <c r="WWA84"/>
      <c r="WWB84"/>
      <c r="WWC84"/>
      <c r="WWD84"/>
      <c r="WWE84"/>
      <c r="WWF84"/>
      <c r="WWG84"/>
      <c r="WWH84"/>
      <c r="WWI84"/>
      <c r="WWJ84"/>
      <c r="WWK84"/>
      <c r="WWL84"/>
      <c r="WWM84"/>
      <c r="WWN84"/>
      <c r="WWO84"/>
      <c r="WWP84"/>
      <c r="WWQ84"/>
      <c r="WWR84"/>
      <c r="WWS84"/>
      <c r="WWT84"/>
      <c r="WWU84"/>
      <c r="WWV84"/>
      <c r="WWW84"/>
      <c r="WWX84"/>
      <c r="WWY84"/>
      <c r="WWZ84"/>
      <c r="WXA84"/>
      <c r="WXB84"/>
      <c r="WXC84"/>
      <c r="WXD84"/>
      <c r="WXE84"/>
      <c r="WXF84"/>
      <c r="WXG84"/>
      <c r="WXH84"/>
      <c r="WXI84"/>
      <c r="WXJ84"/>
      <c r="WXK84"/>
      <c r="WXL84"/>
      <c r="WXM84"/>
      <c r="WXN84"/>
      <c r="WXO84"/>
      <c r="WXP84"/>
      <c r="WXQ84"/>
      <c r="WXR84"/>
      <c r="WXS84"/>
      <c r="WXT84"/>
      <c r="WXU84"/>
      <c r="WXV84"/>
      <c r="WXW84"/>
      <c r="WXX84"/>
      <c r="WXY84"/>
      <c r="WXZ84"/>
      <c r="WYA84"/>
      <c r="WYB84"/>
      <c r="WYC84"/>
      <c r="WYD84"/>
      <c r="WYE84"/>
      <c r="WYF84"/>
      <c r="WYG84"/>
      <c r="WYH84"/>
      <c r="WYI84"/>
      <c r="WYJ84"/>
      <c r="WYK84"/>
      <c r="WYL84"/>
      <c r="WYM84"/>
      <c r="WYN84"/>
      <c r="WYO84"/>
      <c r="WYP84"/>
      <c r="WYQ84"/>
      <c r="WYR84"/>
      <c r="WYS84"/>
      <c r="WYT84"/>
      <c r="WYU84"/>
      <c r="WYV84"/>
      <c r="WYW84"/>
      <c r="WYX84"/>
      <c r="WYY84"/>
      <c r="WYZ84"/>
      <c r="WZA84"/>
      <c r="WZB84"/>
      <c r="WZC84"/>
      <c r="WZD84"/>
      <c r="WZE84"/>
      <c r="WZF84"/>
      <c r="WZG84"/>
      <c r="WZH84"/>
      <c r="WZI84"/>
      <c r="WZJ84"/>
      <c r="WZK84"/>
      <c r="WZL84"/>
      <c r="WZM84"/>
      <c r="WZN84"/>
      <c r="WZO84"/>
      <c r="WZP84"/>
      <c r="WZQ84"/>
      <c r="WZR84"/>
      <c r="WZS84"/>
      <c r="WZT84"/>
      <c r="WZU84"/>
      <c r="WZV84"/>
      <c r="WZW84"/>
      <c r="WZX84"/>
      <c r="WZY84"/>
      <c r="WZZ84"/>
      <c r="XAA84"/>
      <c r="XAB84"/>
      <c r="XAC84"/>
      <c r="XAD84"/>
      <c r="XAE84"/>
      <c r="XAF84"/>
      <c r="XAG84"/>
      <c r="XAH84"/>
      <c r="XAI84"/>
      <c r="XAJ84"/>
      <c r="XAK84"/>
      <c r="XAL84"/>
      <c r="XAM84"/>
      <c r="XAN84"/>
      <c r="XAO84"/>
      <c r="XAP84"/>
      <c r="XAQ84"/>
      <c r="XAR84"/>
      <c r="XAS84"/>
      <c r="XAT84"/>
      <c r="XAU84"/>
      <c r="XAV84"/>
      <c r="XAW84"/>
      <c r="XAX84"/>
      <c r="XAY84"/>
      <c r="XAZ84"/>
      <c r="XBA84"/>
      <c r="XBB84"/>
      <c r="XBC84"/>
      <c r="XBD84"/>
      <c r="XBE84"/>
      <c r="XBF84"/>
      <c r="XBG84"/>
      <c r="XBH84"/>
      <c r="XBI84"/>
      <c r="XBJ84"/>
      <c r="XBK84"/>
      <c r="XBL84"/>
      <c r="XBM84"/>
      <c r="XBN84"/>
      <c r="XBO84"/>
      <c r="XBP84"/>
      <c r="XBQ84"/>
      <c r="XBR84"/>
      <c r="XBS84"/>
      <c r="XBT84"/>
      <c r="XBU84"/>
      <c r="XBV84"/>
      <c r="XBW84"/>
      <c r="XBX84"/>
      <c r="XBY84"/>
      <c r="XBZ84"/>
      <c r="XCA84"/>
      <c r="XCB84"/>
      <c r="XCC84"/>
      <c r="XCD84"/>
      <c r="XCE84"/>
      <c r="XCF84"/>
      <c r="XCG84"/>
      <c r="XCH84"/>
      <c r="XCI84"/>
      <c r="XCJ84"/>
      <c r="XCK84"/>
      <c r="XCL84"/>
      <c r="XCM84"/>
      <c r="XCN84"/>
      <c r="XCO84"/>
      <c r="XCP84"/>
      <c r="XCQ84"/>
      <c r="XCR84"/>
      <c r="XCS84"/>
      <c r="XCT84"/>
      <c r="XCU84"/>
      <c r="XCV84"/>
      <c r="XCW84"/>
      <c r="XCX84"/>
      <c r="XCY84"/>
      <c r="XCZ84"/>
      <c r="XDA84"/>
      <c r="XDB84"/>
      <c r="XDC84"/>
      <c r="XDD84"/>
      <c r="XDE84"/>
      <c r="XDF84"/>
      <c r="XDG84"/>
      <c r="XDH84"/>
      <c r="XDI84"/>
      <c r="XDJ84"/>
      <c r="XDK84"/>
      <c r="XDL84"/>
      <c r="XDM84"/>
      <c r="XDN84"/>
      <c r="XDO84"/>
      <c r="XDP84"/>
      <c r="XDQ84"/>
      <c r="XDR84"/>
      <c r="XDS84"/>
      <c r="XDT84"/>
      <c r="XDU84"/>
      <c r="XDV84"/>
      <c r="XDW84"/>
      <c r="XDX84"/>
      <c r="XDY84"/>
      <c r="XDZ84"/>
      <c r="XEA84"/>
      <c r="XEB84"/>
      <c r="XEC84"/>
      <c r="XED84"/>
      <c r="XEE84"/>
      <c r="XEF84"/>
      <c r="XEG84"/>
      <c r="XEH84"/>
      <c r="XEI84"/>
      <c r="XEJ84"/>
      <c r="XEK84"/>
      <c r="XEL84"/>
      <c r="XEM84"/>
      <c r="XEN84"/>
      <c r="XEO84"/>
      <c r="XEP84"/>
      <c r="XEQ84"/>
      <c r="XER84"/>
      <c r="XES84"/>
      <c r="XET84"/>
      <c r="XEU84"/>
      <c r="XEV84"/>
      <c r="XEW84"/>
      <c r="XEX84"/>
      <c r="XEY84"/>
      <c r="XEZ84"/>
      <c r="XFA84"/>
      <c r="XFB84"/>
      <c r="XFC84"/>
      <c r="XFD84"/>
    </row>
    <row r="85" spans="1:16384" s="28" customFormat="1" x14ac:dyDescent="0.25">
      <c r="A85" s="24" t="s">
        <v>112</v>
      </c>
      <c r="B85" s="25" t="s">
        <v>118</v>
      </c>
      <c r="C85" s="78">
        <f>SL0</f>
        <v>0.15</v>
      </c>
      <c r="D85" s="79">
        <f t="shared" ref="D85:BO85" si="897">C85+((SLTEMP*D84+SLA)-C85)*(1-EXP(-(D41-C41)/SLTAU))</f>
        <v>0.15189335473894414</v>
      </c>
      <c r="E85" s="79">
        <f t="shared" si="897"/>
        <v>0.15381262613122973</v>
      </c>
      <c r="F85" s="79">
        <f t="shared" si="897"/>
        <v>0.15575206779242742</v>
      </c>
      <c r="G85" s="79">
        <f t="shared" si="897"/>
        <v>0.1577063420189653</v>
      </c>
      <c r="H85" s="79">
        <f t="shared" si="897"/>
        <v>0.1596704702855854</v>
      </c>
      <c r="I85" s="79">
        <f t="shared" si="897"/>
        <v>0.16163979446411758</v>
      </c>
      <c r="J85" s="79">
        <f t="shared" si="897"/>
        <v>0.16361368843290058</v>
      </c>
      <c r="K85" s="79">
        <f t="shared" si="897"/>
        <v>0.165591581194558</v>
      </c>
      <c r="L85" s="79">
        <f t="shared" si="897"/>
        <v>0.1675729542588888</v>
      </c>
      <c r="M85" s="79">
        <f t="shared" si="897"/>
        <v>0.16955733891912392</v>
      </c>
      <c r="N85" s="79">
        <f t="shared" si="897"/>
        <v>0.17154431351870078</v>
      </c>
      <c r="O85" s="79">
        <f t="shared" si="897"/>
        <v>0.17353350102213663</v>
      </c>
      <c r="P85" s="79">
        <f t="shared" si="897"/>
        <v>0.17552456624458099</v>
      </c>
      <c r="Q85" s="79">
        <f t="shared" si="897"/>
        <v>0.17751721301022916</v>
      </c>
      <c r="R85" s="79">
        <f t="shared" si="897"/>
        <v>0.17951118126611423</v>
      </c>
      <c r="S85" s="79">
        <f t="shared" si="897"/>
        <v>0.18150624474802052</v>
      </c>
      <c r="T85" s="79">
        <f t="shared" si="897"/>
        <v>0.18350220827692462</v>
      </c>
      <c r="U85" s="79">
        <f t="shared" si="897"/>
        <v>0.18549890520817894</v>
      </c>
      <c r="V85" s="79">
        <f t="shared" si="897"/>
        <v>0.18749619521063907</v>
      </c>
      <c r="W85" s="79">
        <f t="shared" si="897"/>
        <v>0.18949396196956214</v>
      </c>
      <c r="X85" s="79">
        <f t="shared" si="897"/>
        <v>0.19149211090977583</v>
      </c>
      <c r="Y85" s="79">
        <f t="shared" si="897"/>
        <v>0.19349025133309633</v>
      </c>
      <c r="Z85" s="79">
        <f t="shared" si="897"/>
        <v>0.19548801953841316</v>
      </c>
      <c r="AA85" s="79">
        <f t="shared" si="897"/>
        <v>0.19748507683508404</v>
      </c>
      <c r="AB85" s="79">
        <f t="shared" si="897"/>
        <v>0.19948110765105717</v>
      </c>
      <c r="AC85" s="79">
        <f t="shared" si="897"/>
        <v>0.20147581768250375</v>
      </c>
      <c r="AD85" s="79">
        <f t="shared" si="897"/>
        <v>0.20346893233970414</v>
      </c>
      <c r="AE85" s="79">
        <f t="shared" si="897"/>
        <v>0.20546019507702751</v>
      </c>
      <c r="AF85" s="79">
        <f t="shared" si="897"/>
        <v>0.20744936607163805</v>
      </c>
      <c r="AG85" s="79">
        <f t="shared" si="897"/>
        <v>0.20943622080547691</v>
      </c>
      <c r="AH85" s="79">
        <f t="shared" si="897"/>
        <v>0.2114205489263361</v>
      </c>
      <c r="AI85" s="79">
        <f t="shared" si="897"/>
        <v>0.21340215304793994</v>
      </c>
      <c r="AJ85" s="79">
        <f t="shared" si="897"/>
        <v>0.2153808477639936</v>
      </c>
      <c r="AK85" s="79">
        <f t="shared" si="897"/>
        <v>0.21735645864077341</v>
      </c>
      <c r="AL85" s="79">
        <f t="shared" si="897"/>
        <v>0.21932882138071588</v>
      </c>
      <c r="AM85" s="79">
        <f t="shared" si="897"/>
        <v>0.22129778093470934</v>
      </c>
      <c r="AN85" s="79">
        <f t="shared" si="897"/>
        <v>0.22326319084520305</v>
      </c>
      <c r="AO85" s="79">
        <f t="shared" si="897"/>
        <v>0.22522491251569618</v>
      </c>
      <c r="AP85" s="79">
        <f t="shared" si="897"/>
        <v>0.22718281461006093</v>
      </c>
      <c r="AQ85" s="79">
        <f t="shared" si="897"/>
        <v>0.22913677249688819</v>
      </c>
      <c r="AR85" s="79">
        <f t="shared" si="897"/>
        <v>0.2310866676942509</v>
      </c>
      <c r="AS85" s="79">
        <f t="shared" si="897"/>
        <v>0.23303238745512944</v>
      </c>
      <c r="AT85" s="79">
        <f t="shared" si="897"/>
        <v>0.23497382427776325</v>
      </c>
      <c r="AU85" s="79">
        <f t="shared" si="897"/>
        <v>0.2369108755735336</v>
      </c>
      <c r="AV85" s="79">
        <f t="shared" si="897"/>
        <v>0.23884344327929302</v>
      </c>
      <c r="AW85" s="79">
        <f t="shared" si="897"/>
        <v>0.24077143347928928</v>
      </c>
      <c r="AX85" s="79">
        <f t="shared" si="897"/>
        <v>0.24269475619242456</v>
      </c>
      <c r="AY85" s="79">
        <f t="shared" si="897"/>
        <v>0.24461332507387237</v>
      </c>
      <c r="AZ85" s="79">
        <f t="shared" si="897"/>
        <v>0.24652705712151257</v>
      </c>
      <c r="BA85" s="79">
        <f t="shared" si="897"/>
        <v>0.24843587253905147</v>
      </c>
      <c r="BB85" s="79">
        <f t="shared" si="897"/>
        <v>0.25033969450127042</v>
      </c>
      <c r="BC85" s="79">
        <f t="shared" si="897"/>
        <v>0.2522384489246029</v>
      </c>
      <c r="BD85" s="79">
        <f t="shared" si="897"/>
        <v>0.25413206438122171</v>
      </c>
      <c r="BE85" s="79">
        <f t="shared" si="897"/>
        <v>0.25602047191119875</v>
      </c>
      <c r="BF85" s="79">
        <f t="shared" si="897"/>
        <v>0.25790360484176911</v>
      </c>
      <c r="BG85" s="79">
        <f t="shared" si="897"/>
        <v>0.25978139875709622</v>
      </c>
      <c r="BH85" s="79">
        <f t="shared" si="897"/>
        <v>0.26165379134538719</v>
      </c>
      <c r="BI85" s="79">
        <f t="shared" si="897"/>
        <v>0.26352072225433798</v>
      </c>
      <c r="BJ85" s="79">
        <f t="shared" si="897"/>
        <v>0.26538213297130253</v>
      </c>
      <c r="BK85" s="79">
        <f t="shared" si="897"/>
        <v>0.26723796684263162</v>
      </c>
      <c r="BL85" s="79">
        <f t="shared" si="897"/>
        <v>0.26908816895525939</v>
      </c>
      <c r="BM85" s="79">
        <f t="shared" si="897"/>
        <v>0.27093268602737464</v>
      </c>
      <c r="BN85" s="79">
        <f t="shared" si="897"/>
        <v>0.27277146633659688</v>
      </c>
      <c r="BO85" s="79">
        <f t="shared" si="897"/>
        <v>0.27460445974299635</v>
      </c>
      <c r="BP85" s="79">
        <f t="shared" ref="BP85:EA85" si="898">BO85+((SLTEMP*BP84+SLA)-BO85)*(1-EXP(-(BP41-BO41)/SLTAU))</f>
        <v>0.2764316175971851</v>
      </c>
      <c r="BQ85" s="79">
        <f t="shared" si="898"/>
        <v>0.27825289265498399</v>
      </c>
      <c r="BR85" s="79">
        <f t="shared" si="898"/>
        <v>0.28006823904001349</v>
      </c>
      <c r="BS85" s="79">
        <f t="shared" si="898"/>
        <v>0.28187761226006897</v>
      </c>
      <c r="BT85" s="79">
        <f t="shared" si="898"/>
        <v>0.28368096913347995</v>
      </c>
      <c r="BU85" s="79">
        <f t="shared" si="898"/>
        <v>0.28547826772031459</v>
      </c>
      <c r="BV85" s="79">
        <f t="shared" si="898"/>
        <v>0.28726946731727726</v>
      </c>
      <c r="BW85" s="79">
        <f t="shared" si="898"/>
        <v>0.28905452847437535</v>
      </c>
      <c r="BX85" s="79">
        <f t="shared" si="898"/>
        <v>0.29083341293336357</v>
      </c>
      <c r="BY85" s="79">
        <f t="shared" si="898"/>
        <v>0.29260608356986023</v>
      </c>
      <c r="BZ85" s="79">
        <f t="shared" si="898"/>
        <v>0.29437250433886319</v>
      </c>
      <c r="CA85" s="79">
        <f t="shared" si="898"/>
        <v>0.29613264028776987</v>
      </c>
      <c r="CB85" s="79">
        <f t="shared" si="898"/>
        <v>0.2978864575915034</v>
      </c>
      <c r="CC85" s="79">
        <f t="shared" si="898"/>
        <v>0.29963392350123436</v>
      </c>
      <c r="CD85" s="79">
        <f t="shared" si="898"/>
        <v>0.30137500629580222</v>
      </c>
      <c r="CE85" s="79">
        <f t="shared" si="898"/>
        <v>0.3031096752356538</v>
      </c>
      <c r="CF85" s="79">
        <f t="shared" si="898"/>
        <v>0.30483790057921206</v>
      </c>
      <c r="CG85" s="79">
        <f t="shared" si="898"/>
        <v>0.30655965361935344</v>
      </c>
      <c r="CH85" s="79">
        <f t="shared" si="898"/>
        <v>0.3082749066387403</v>
      </c>
      <c r="CI85" s="79">
        <f t="shared" si="898"/>
        <v>0.30998363286724379</v>
      </c>
      <c r="CJ85" s="79">
        <f t="shared" si="898"/>
        <v>0.31168580644133065</v>
      </c>
      <c r="CK85" s="79">
        <f t="shared" si="898"/>
        <v>0.31338140241867157</v>
      </c>
      <c r="CL85" s="79">
        <f t="shared" si="898"/>
        <v>0.31507039681040394</v>
      </c>
      <c r="CM85" s="79">
        <f t="shared" si="898"/>
        <v>0.31675276654112522</v>
      </c>
      <c r="CN85" s="79">
        <f t="shared" si="898"/>
        <v>0.31842848941058233</v>
      </c>
      <c r="CO85" s="79">
        <f t="shared" si="898"/>
        <v>0.32009754405696694</v>
      </c>
      <c r="CP85" s="79">
        <f t="shared" si="898"/>
        <v>0.32175990996890552</v>
      </c>
      <c r="CQ85" s="79">
        <f t="shared" si="898"/>
        <v>0.32348506979646713</v>
      </c>
      <c r="CR85" s="79">
        <f t="shared" si="898"/>
        <v>0.32527112896763505</v>
      </c>
      <c r="CS85" s="79">
        <f t="shared" si="898"/>
        <v>0.32711624808339895</v>
      </c>
      <c r="CT85" s="79">
        <f t="shared" si="898"/>
        <v>0.3290186412928448</v>
      </c>
      <c r="CU85" s="79">
        <f t="shared" si="898"/>
        <v>0.33097657476254239</v>
      </c>
      <c r="CV85" s="79">
        <f t="shared" si="898"/>
        <v>0.33298836520615227</v>
      </c>
      <c r="CW85" s="79">
        <f t="shared" si="898"/>
        <v>0.33505237839454904</v>
      </c>
      <c r="CX85" s="79">
        <f t="shared" si="898"/>
        <v>0.33716702770973983</v>
      </c>
      <c r="CY85" s="79">
        <f t="shared" si="898"/>
        <v>0.33933077274129564</v>
      </c>
      <c r="CZ85" s="79">
        <f t="shared" si="898"/>
        <v>0.34154211796797862</v>
      </c>
      <c r="DA85" s="79">
        <f t="shared" si="898"/>
        <v>0.34379961149251415</v>
      </c>
      <c r="DB85" s="79">
        <f t="shared" si="898"/>
        <v>0.34610184375441377</v>
      </c>
      <c r="DC85" s="79">
        <f t="shared" si="898"/>
        <v>0.34844744628066687</v>
      </c>
      <c r="DD85" s="79">
        <f t="shared" si="898"/>
        <v>0.35083509047319228</v>
      </c>
      <c r="DE85" s="79">
        <f t="shared" si="898"/>
        <v>0.35326348646999606</v>
      </c>
      <c r="DF85" s="79">
        <f t="shared" si="898"/>
        <v>0.35573138205228944</v>
      </c>
      <c r="DG85" s="79">
        <f t="shared" si="898"/>
        <v>0.35823756153257447</v>
      </c>
      <c r="DH85" s="79">
        <f t="shared" si="898"/>
        <v>0.36078084467547539</v>
      </c>
      <c r="DI85" s="79">
        <f t="shared" si="898"/>
        <v>0.36336008565035643</v>
      </c>
      <c r="DJ85" s="79">
        <f t="shared" si="898"/>
        <v>0.36597417204733851</v>
      </c>
      <c r="DK85" s="79">
        <f t="shared" si="898"/>
        <v>0.36862202393295379</v>
      </c>
      <c r="DL85" s="79">
        <f t="shared" si="898"/>
        <v>0.37130259288980505</v>
      </c>
      <c r="DM85" s="79">
        <f t="shared" si="898"/>
        <v>0.37401486108453807</v>
      </c>
      <c r="DN85" s="79">
        <f t="shared" si="898"/>
        <v>0.37675784036329735</v>
      </c>
      <c r="DO85" s="79">
        <f t="shared" si="898"/>
        <v>0.37953057140773239</v>
      </c>
      <c r="DP85" s="79">
        <f t="shared" si="898"/>
        <v>0.38233212292697799</v>
      </c>
      <c r="DQ85" s="79">
        <f t="shared" si="898"/>
        <v>0.38516159082785945</v>
      </c>
      <c r="DR85" s="79">
        <f t="shared" si="898"/>
        <v>0.38801809740959192</v>
      </c>
      <c r="DS85" s="79">
        <f t="shared" si="898"/>
        <v>0.39090079058225469</v>
      </c>
      <c r="DT85" s="79">
        <f t="shared" si="898"/>
        <v>0.39380884314086867</v>
      </c>
      <c r="DU85" s="79">
        <f t="shared" si="898"/>
        <v>0.39674145207154921</v>
      </c>
      <c r="DV85" s="79">
        <f t="shared" si="898"/>
        <v>0.39969783783435536</v>
      </c>
      <c r="DW85" s="79">
        <f t="shared" si="898"/>
        <v>0.40267724366733504</v>
      </c>
      <c r="DX85" s="79">
        <f t="shared" si="898"/>
        <v>0.40567893491114282</v>
      </c>
      <c r="DY85" s="79">
        <f t="shared" si="898"/>
        <v>0.40870219838054955</v>
      </c>
      <c r="DZ85" s="79">
        <f t="shared" si="898"/>
        <v>0.41174634176334041</v>
      </c>
      <c r="EA85" s="79">
        <f t="shared" si="898"/>
        <v>0.4148106930007372</v>
      </c>
      <c r="EB85" s="79">
        <f t="shared" ref="EB85:GM85" si="899">EA85+((SLTEMP*EB84+SLA)-EA85)*(1-EXP(-(EB41-EA41)/SLTAU))</f>
        <v>0.41789459968615539</v>
      </c>
      <c r="EC85" s="79">
        <f t="shared" si="899"/>
        <v>0.42099742848175625</v>
      </c>
      <c r="ED85" s="79">
        <f t="shared" si="899"/>
        <v>0.42411856457399305</v>
      </c>
      <c r="EE85" s="79">
        <f t="shared" si="899"/>
        <v>0.4272574111523792</v>
      </c>
      <c r="EF85" s="79">
        <f t="shared" si="899"/>
        <v>0.43041338887444225</v>
      </c>
      <c r="EG85" s="79">
        <f t="shared" si="899"/>
        <v>0.43358593534653045</v>
      </c>
      <c r="EH85" s="79">
        <f t="shared" si="899"/>
        <v>0.4367745046200045</v>
      </c>
      <c r="EI85" s="79">
        <f t="shared" si="899"/>
        <v>0.43997856672727859</v>
      </c>
      <c r="EJ85" s="79">
        <f t="shared" si="899"/>
        <v>0.44319760723976076</v>
      </c>
      <c r="EK85" s="79">
        <f t="shared" si="899"/>
        <v>0.4464311268053493</v>
      </c>
      <c r="EL85" s="79">
        <f t="shared" si="899"/>
        <v>0.44967864069964969</v>
      </c>
      <c r="EM85" s="79">
        <f t="shared" si="899"/>
        <v>0.45293967839050797</v>
      </c>
      <c r="EN85" s="79">
        <f t="shared" si="899"/>
        <v>0.45621378314010441</v>
      </c>
      <c r="EO85" s="79">
        <f t="shared" si="899"/>
        <v>0.45950051162691219</v>
      </c>
      <c r="EP85" s="79">
        <f t="shared" si="899"/>
        <v>0.46279943354570574</v>
      </c>
      <c r="EQ85" s="79">
        <f t="shared" si="899"/>
        <v>0.46611013121945172</v>
      </c>
      <c r="ER85" s="79">
        <f t="shared" si="899"/>
        <v>0.46943219922273055</v>
      </c>
      <c r="ES85" s="79">
        <f t="shared" si="899"/>
        <v>0.47276524403526948</v>
      </c>
      <c r="ET85" s="79">
        <f t="shared" si="899"/>
        <v>0.4761088837119577</v>
      </c>
      <c r="EU85" s="79">
        <f t="shared" si="899"/>
        <v>0.47946274753719698</v>
      </c>
      <c r="EV85" s="79">
        <f t="shared" si="899"/>
        <v>0.4828264756895328</v>
      </c>
      <c r="EW85" s="79">
        <f t="shared" si="899"/>
        <v>0.48619971891626279</v>
      </c>
      <c r="EX85" s="79">
        <f t="shared" si="899"/>
        <v>0.48958213823133123</v>
      </c>
      <c r="EY85" s="79">
        <f t="shared" si="899"/>
        <v>0.49297340462666178</v>
      </c>
      <c r="EZ85" s="79">
        <f t="shared" si="899"/>
        <v>0.49637319877376529</v>
      </c>
      <c r="FA85" s="79">
        <f t="shared" si="899"/>
        <v>0.49978121073423365</v>
      </c>
      <c r="FB85" s="79">
        <f t="shared" si="899"/>
        <v>0.50319713967885626</v>
      </c>
      <c r="FC85" s="79">
        <f t="shared" si="899"/>
        <v>0.50662069363380724</v>
      </c>
      <c r="FD85" s="79">
        <f t="shared" si="899"/>
        <v>0.51005158924050953</v>
      </c>
      <c r="FE85" s="79">
        <f t="shared" si="899"/>
        <v>0.51348955149747433</v>
      </c>
      <c r="FF85" s="79">
        <f t="shared" si="899"/>
        <v>0.51693431350983909</v>
      </c>
      <c r="FG85" s="79">
        <f t="shared" si="899"/>
        <v>0.52038561624637536</v>
      </c>
      <c r="FH85" s="79">
        <f t="shared" si="899"/>
        <v>0.52384320832310771</v>
      </c>
      <c r="FI85" s="79">
        <f t="shared" si="899"/>
        <v>0.52730684579971898</v>
      </c>
      <c r="FJ85" s="79">
        <f t="shared" si="899"/>
        <v>0.53077629195596387</v>
      </c>
      <c r="FK85" s="79">
        <f t="shared" si="899"/>
        <v>0.53425131707476081</v>
      </c>
      <c r="FL85" s="79">
        <f t="shared" si="899"/>
        <v>0.53773169823176248</v>
      </c>
      <c r="FM85" s="79">
        <f t="shared" si="899"/>
        <v>0.54121721910434706</v>
      </c>
      <c r="FN85" s="79">
        <f t="shared" si="899"/>
        <v>0.54470766979061158</v>
      </c>
      <c r="FO85" s="79">
        <f t="shared" si="899"/>
        <v>0.54820284661609375</v>
      </c>
      <c r="FP85" s="79">
        <f t="shared" si="899"/>
        <v>0.55170255194627371</v>
      </c>
      <c r="FQ85" s="79">
        <f t="shared" si="899"/>
        <v>0.55520659400468486</v>
      </c>
      <c r="FR85" s="79">
        <f t="shared" si="899"/>
        <v>0.55871478670401775</v>
      </c>
      <c r="FS85" s="79">
        <f t="shared" si="899"/>
        <v>0.56222694948474794</v>
      </c>
      <c r="FT85" s="79">
        <f t="shared" si="899"/>
        <v>0.56574290714842645</v>
      </c>
      <c r="FU85" s="79">
        <f t="shared" si="899"/>
        <v>0.56926248969596227</v>
      </c>
      <c r="FV85" s="79">
        <f t="shared" si="899"/>
        <v>0.57278553217074824</v>
      </c>
      <c r="FW85" s="79">
        <f t="shared" si="899"/>
        <v>0.5763118745270146</v>
      </c>
      <c r="FX85" s="79">
        <f t="shared" si="899"/>
        <v>0.5798413614927741</v>
      </c>
      <c r="FY85" s="79">
        <f t="shared" si="899"/>
        <v>0.58337384242543766</v>
      </c>
      <c r="FZ85" s="79">
        <f t="shared" si="899"/>
        <v>0.58690917117176045</v>
      </c>
      <c r="GA85" s="79">
        <f t="shared" si="899"/>
        <v>0.59044720593198929</v>
      </c>
      <c r="GB85" s="79">
        <f t="shared" si="899"/>
        <v>0.59398780915757954</v>
      </c>
      <c r="GC85" s="79">
        <f t="shared" si="899"/>
        <v>0.59753084742705209</v>
      </c>
      <c r="GD85" s="79">
        <f t="shared" si="899"/>
        <v>0.60107619132073453</v>
      </c>
      <c r="GE85" s="79">
        <f t="shared" si="899"/>
        <v>0.60462371529926517</v>
      </c>
      <c r="GF85" s="79">
        <f t="shared" si="899"/>
        <v>0.60817329758733052</v>
      </c>
      <c r="GG85" s="79">
        <f t="shared" si="899"/>
        <v>0.61172482007859741</v>
      </c>
      <c r="GH85" s="79">
        <f t="shared" si="899"/>
        <v>0.61527816822405201</v>
      </c>
      <c r="GI85" s="79">
        <f t="shared" si="899"/>
        <v>0.61883323092369846</v>
      </c>
      <c r="GJ85" s="79">
        <f t="shared" si="899"/>
        <v>0.6223899004215161</v>
      </c>
      <c r="GK85" s="79">
        <f t="shared" si="899"/>
        <v>0.62594807220616666</v>
      </c>
      <c r="GL85" s="79">
        <f t="shared" si="899"/>
        <v>0.62950764491836575</v>
      </c>
      <c r="GM85" s="79">
        <f t="shared" si="899"/>
        <v>0.63306852025471028</v>
      </c>
      <c r="GN85" s="79">
        <f t="shared" ref="GN85:IT85" si="900">GM85+((SLTEMP*GN84+SLA)-GM85)*(1-EXP(-(GN41-GM41)/SLTAU))</f>
        <v>0.63663060288077999</v>
      </c>
      <c r="GO85" s="79">
        <f t="shared" si="900"/>
        <v>0.64019380034765694</v>
      </c>
      <c r="GP85" s="79">
        <f t="shared" si="900"/>
        <v>0.64375802300367635</v>
      </c>
      <c r="GQ85" s="79">
        <f t="shared" si="900"/>
        <v>0.64732318391716381</v>
      </c>
      <c r="GR85" s="79">
        <f t="shared" si="900"/>
        <v>0.65088919879767737</v>
      </c>
      <c r="GS85" s="79">
        <f t="shared" si="900"/>
        <v>0.6544559859150253</v>
      </c>
      <c r="GT85" s="79">
        <f t="shared" si="900"/>
        <v>0.6580234660301304</v>
      </c>
      <c r="GU85" s="79">
        <f t="shared" si="900"/>
        <v>0.66159156232052996</v>
      </c>
      <c r="GV85" s="79">
        <f t="shared" si="900"/>
        <v>0.66516020030608813</v>
      </c>
      <c r="GW85" s="79">
        <f t="shared" si="900"/>
        <v>0.66872909764877009</v>
      </c>
      <c r="GX85" s="79">
        <f t="shared" si="900"/>
        <v>0.67229798236544303</v>
      </c>
      <c r="GY85" s="79">
        <f t="shared" si="900"/>
        <v>0.67586659250039438</v>
      </c>
      <c r="GZ85" s="79">
        <f t="shared" si="900"/>
        <v>0.67943467580775496</v>
      </c>
      <c r="HA85" s="79">
        <f t="shared" si="900"/>
        <v>0.68300198944353196</v>
      </c>
      <c r="HB85" s="79">
        <f t="shared" si="900"/>
        <v>0.68656829966696842</v>
      </c>
      <c r="HC85" s="79">
        <f t="shared" si="900"/>
        <v>0.69013338155095061</v>
      </c>
      <c r="HD85" s="79">
        <f t="shared" si="900"/>
        <v>0.6936970187011966</v>
      </c>
      <c r="HE85" s="79">
        <f t="shared" si="900"/>
        <v>0.69725900298396437</v>
      </c>
      <c r="HF85" s="79">
        <f t="shared" si="900"/>
        <v>0.7008191342620258</v>
      </c>
      <c r="HG85" s="79">
        <f t="shared" si="900"/>
        <v>0.70437722013866233</v>
      </c>
      <c r="HH85" s="79">
        <f t="shared" si="900"/>
        <v>0.70793307570944219</v>
      </c>
      <c r="HI85" s="79">
        <f t="shared" si="900"/>
        <v>0.71148652332154882</v>
      </c>
      <c r="HJ85" s="79">
        <f t="shared" si="900"/>
        <v>0.71503739234043495</v>
      </c>
      <c r="HK85" s="79">
        <f t="shared" si="900"/>
        <v>0.71858551892358502</v>
      </c>
      <c r="HL85" s="79">
        <f t="shared" si="900"/>
        <v>0.72213074580117365</v>
      </c>
      <c r="HM85" s="79">
        <f t="shared" si="900"/>
        <v>0.72567292206341416</v>
      </c>
      <c r="HN85" s="79">
        <f t="shared" si="900"/>
        <v>0.72921190295439919</v>
      </c>
      <c r="HO85" s="79">
        <f t="shared" si="900"/>
        <v>0.73274754967223799</v>
      </c>
      <c r="HP85" s="79">
        <f t="shared" si="900"/>
        <v>0.73627972917530371</v>
      </c>
      <c r="HQ85" s="79">
        <f t="shared" si="900"/>
        <v>0.73980831399440794</v>
      </c>
      <c r="HR85" s="79">
        <f t="shared" si="900"/>
        <v>0.74333318205072507</v>
      </c>
      <c r="HS85" s="79">
        <f t="shared" si="900"/>
        <v>0.74685421647929506</v>
      </c>
      <c r="HT85" s="79">
        <f t="shared" si="900"/>
        <v>0.75037130545793795</v>
      </c>
      <c r="HU85" s="79">
        <f t="shared" si="900"/>
        <v>0.75388434204141797</v>
      </c>
      <c r="HV85" s="79">
        <f t="shared" si="900"/>
        <v>0.75739322400070019</v>
      </c>
      <c r="HW85" s="79">
        <f t="shared" si="900"/>
        <v>0.76089785366714746</v>
      </c>
      <c r="HX85" s="79">
        <f t="shared" si="900"/>
        <v>0.76439813778150922</v>
      </c>
      <c r="HY85" s="79">
        <f t="shared" si="900"/>
        <v>0.76789398734755976</v>
      </c>
      <c r="HZ85" s="79">
        <f t="shared" si="900"/>
        <v>0.77138531749024497</v>
      </c>
      <c r="IA85" s="79">
        <f t="shared" si="900"/>
        <v>0.77487204731820358</v>
      </c>
      <c r="IB85" s="79">
        <f t="shared" si="900"/>
        <v>0.77835409979053116</v>
      </c>
      <c r="IC85" s="79">
        <f t="shared" si="900"/>
        <v>0.78183140158765962</v>
      </c>
      <c r="ID85" s="79">
        <f t="shared" si="900"/>
        <v>0.785303882986229</v>
      </c>
      <c r="IE85" s="79">
        <f t="shared" si="900"/>
        <v>0.78877147773783052</v>
      </c>
      <c r="IF85" s="79">
        <f t="shared" si="900"/>
        <v>0.79223412295150608</v>
      </c>
      <c r="IG85" s="79">
        <f t="shared" si="900"/>
        <v>0.79569175897988986</v>
      </c>
      <c r="IH85" s="79">
        <f t="shared" si="900"/>
        <v>0.79914432930888335</v>
      </c>
      <c r="II85" s="79">
        <f t="shared" si="900"/>
        <v>0.80259178045075741</v>
      </c>
      <c r="IJ85" s="79">
        <f t="shared" si="900"/>
        <v>0.80603406184057724</v>
      </c>
      <c r="IK85" s="79">
        <f t="shared" si="900"/>
        <v>0.80947112573585156</v>
      </c>
      <c r="IL85" s="79">
        <f t="shared" si="900"/>
        <v>0.81290292711930801</v>
      </c>
      <c r="IM85" s="79">
        <f t="shared" si="900"/>
        <v>0.81632942360470007</v>
      </c>
      <c r="IN85" s="79">
        <f t="shared" si="900"/>
        <v>0.81975057534555562</v>
      </c>
      <c r="IO85" s="79">
        <f t="shared" si="900"/>
        <v>0.82316634494677643</v>
      </c>
      <c r="IP85" s="79">
        <f t="shared" si="900"/>
        <v>0.82657669737900386</v>
      </c>
      <c r="IQ85" s="79">
        <f t="shared" si="900"/>
        <v>0.82998159989566656</v>
      </c>
      <c r="IR85" s="79">
        <f t="shared" si="900"/>
        <v>0.83338102195262975</v>
      </c>
      <c r="IS85" s="79">
        <f t="shared" si="900"/>
        <v>0.83677493513036649</v>
      </c>
      <c r="IT85" s="79">
        <f t="shared" si="900"/>
        <v>0.84016331305857528</v>
      </c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  <c r="AUX85"/>
      <c r="AUY85"/>
      <c r="AUZ85"/>
      <c r="AVA85"/>
      <c r="AVB85"/>
      <c r="AVC85"/>
      <c r="AVD85"/>
      <c r="AVE85"/>
      <c r="AVF85"/>
      <c r="AVG85"/>
      <c r="AVH85"/>
      <c r="AVI85"/>
      <c r="AVJ85"/>
      <c r="AVK85"/>
      <c r="AVL85"/>
      <c r="AVM85"/>
      <c r="AVN85"/>
      <c r="AVO85"/>
      <c r="AVP85"/>
      <c r="AVQ85"/>
      <c r="AVR85"/>
      <c r="AVS85"/>
      <c r="AVT85"/>
      <c r="AVU85"/>
      <c r="AVV85"/>
      <c r="AVW85"/>
      <c r="AVX85"/>
      <c r="AVY85"/>
      <c r="AVZ85"/>
      <c r="AWA85"/>
      <c r="AWB85"/>
      <c r="AWC85"/>
      <c r="AWD85"/>
      <c r="AWE85"/>
      <c r="AWF85"/>
      <c r="AWG85"/>
      <c r="AWH85"/>
      <c r="AWI85"/>
      <c r="AWJ85"/>
      <c r="AWK85"/>
      <c r="AWL85"/>
      <c r="AWM85"/>
      <c r="AWN85"/>
      <c r="AWO85"/>
      <c r="AWP85"/>
      <c r="AWQ85"/>
      <c r="AWR85"/>
      <c r="AWS85"/>
      <c r="AWT85"/>
      <c r="AWU85"/>
      <c r="AWV85"/>
      <c r="AWW85"/>
      <c r="AWX85"/>
      <c r="AWY85"/>
      <c r="AWZ85"/>
      <c r="AXA85"/>
      <c r="AXB85"/>
      <c r="AXC85"/>
      <c r="AXD85"/>
      <c r="AXE85"/>
      <c r="AXF85"/>
      <c r="AXG85"/>
      <c r="AXH85"/>
      <c r="AXI85"/>
      <c r="AXJ85"/>
      <c r="AXK85"/>
      <c r="AXL85"/>
      <c r="AXM85"/>
      <c r="AXN85"/>
      <c r="AXO85"/>
      <c r="AXP85"/>
      <c r="AXQ85"/>
      <c r="AXR85"/>
      <c r="AXS85"/>
      <c r="AXT85"/>
      <c r="AXU85"/>
      <c r="AXV85"/>
      <c r="AXW85"/>
      <c r="AXX85"/>
      <c r="AXY85"/>
      <c r="AXZ85"/>
      <c r="AYA85"/>
      <c r="AYB85"/>
      <c r="AYC85"/>
      <c r="AYD85"/>
      <c r="AYE85"/>
      <c r="AYF85"/>
      <c r="AYG85"/>
      <c r="AYH85"/>
      <c r="AYI85"/>
      <c r="AYJ85"/>
      <c r="AYK85"/>
      <c r="AYL85"/>
      <c r="AYM85"/>
      <c r="AYN85"/>
      <c r="AYO85"/>
      <c r="AYP85"/>
      <c r="AYQ85"/>
      <c r="AYR85"/>
      <c r="AYS85"/>
      <c r="AYT85"/>
      <c r="AYU85"/>
      <c r="AYV85"/>
      <c r="AYW85"/>
      <c r="AYX85"/>
      <c r="AYY85"/>
      <c r="AYZ85"/>
      <c r="AZA85"/>
      <c r="AZB85"/>
      <c r="AZC85"/>
      <c r="AZD85"/>
      <c r="AZE85"/>
      <c r="AZF85"/>
      <c r="AZG85"/>
      <c r="AZH85"/>
      <c r="AZI85"/>
      <c r="AZJ85"/>
      <c r="AZK85"/>
      <c r="AZL85"/>
      <c r="AZM85"/>
      <c r="AZN85"/>
      <c r="AZO85"/>
      <c r="AZP85"/>
      <c r="AZQ85"/>
      <c r="AZR85"/>
      <c r="AZS85"/>
      <c r="AZT85"/>
      <c r="AZU85"/>
      <c r="AZV85"/>
      <c r="AZW85"/>
      <c r="AZX85"/>
      <c r="AZY85"/>
      <c r="AZZ85"/>
      <c r="BAA85"/>
      <c r="BAB85"/>
      <c r="BAC85"/>
      <c r="BAD85"/>
      <c r="BAE85"/>
      <c r="BAF85"/>
      <c r="BAG85"/>
      <c r="BAH85"/>
      <c r="BAI85"/>
      <c r="BAJ85"/>
      <c r="BAK85"/>
      <c r="BAL85"/>
      <c r="BAM85"/>
      <c r="BAN85"/>
      <c r="BAO85"/>
      <c r="BAP85"/>
      <c r="BAQ85"/>
      <c r="BAR85"/>
      <c r="BAS85"/>
      <c r="BAT85"/>
      <c r="BAU85"/>
      <c r="BAV85"/>
      <c r="BAW85"/>
      <c r="BAX85"/>
      <c r="BAY85"/>
      <c r="BAZ85"/>
      <c r="BBA85"/>
      <c r="BBB85"/>
      <c r="BBC85"/>
      <c r="BBD85"/>
      <c r="BBE85"/>
      <c r="BBF85"/>
      <c r="BBG85"/>
      <c r="BBH85"/>
      <c r="BBI85"/>
      <c r="BBJ85"/>
      <c r="BBK85"/>
      <c r="BBL85"/>
      <c r="BBM85"/>
      <c r="BBN85"/>
      <c r="BBO85"/>
      <c r="BBP85"/>
      <c r="BBQ85"/>
      <c r="BBR85"/>
      <c r="BBS85"/>
      <c r="BBT85"/>
      <c r="BBU85"/>
      <c r="BBV85"/>
      <c r="BBW85"/>
      <c r="BBX85"/>
      <c r="BBY85"/>
      <c r="BBZ85"/>
      <c r="BCA85"/>
      <c r="BCB85"/>
      <c r="BCC85"/>
      <c r="BCD85"/>
      <c r="BCE85"/>
      <c r="BCF85"/>
      <c r="BCG85"/>
      <c r="BCH85"/>
      <c r="BCI85"/>
      <c r="BCJ85"/>
      <c r="BCK85"/>
      <c r="BCL85"/>
      <c r="BCM85"/>
      <c r="BCN85"/>
      <c r="BCO85"/>
      <c r="BCP85"/>
      <c r="BCQ85"/>
      <c r="BCR85"/>
      <c r="BCS85"/>
      <c r="BCT85"/>
      <c r="BCU85"/>
      <c r="BCV85"/>
      <c r="BCW85"/>
      <c r="BCX85"/>
      <c r="BCY85"/>
      <c r="BCZ85"/>
      <c r="BDA85"/>
      <c r="BDB85"/>
      <c r="BDC85"/>
      <c r="BDD85"/>
      <c r="BDE85"/>
      <c r="BDF85"/>
      <c r="BDG85"/>
      <c r="BDH85"/>
      <c r="BDI85"/>
      <c r="BDJ85"/>
      <c r="BDK85"/>
      <c r="BDL85"/>
      <c r="BDM85"/>
      <c r="BDN85"/>
      <c r="BDO85"/>
      <c r="BDP85"/>
      <c r="BDQ85"/>
      <c r="BDR85"/>
      <c r="BDS85"/>
      <c r="BDT85"/>
      <c r="BDU85"/>
      <c r="BDV85"/>
      <c r="BDW85"/>
      <c r="BDX85"/>
      <c r="BDY85"/>
      <c r="BDZ85"/>
      <c r="BEA85"/>
      <c r="BEB85"/>
      <c r="BEC85"/>
      <c r="BED85"/>
      <c r="BEE85"/>
      <c r="BEF85"/>
      <c r="BEG85"/>
      <c r="BEH85"/>
      <c r="BEI85"/>
      <c r="BEJ85"/>
      <c r="BEK85"/>
      <c r="BEL85"/>
      <c r="BEM85"/>
      <c r="BEN85"/>
      <c r="BEO85"/>
      <c r="BEP85"/>
      <c r="BEQ85"/>
      <c r="BER85"/>
      <c r="BES85"/>
      <c r="BET85"/>
      <c r="BEU85"/>
      <c r="BEV85"/>
      <c r="BEW85"/>
      <c r="BEX85"/>
      <c r="BEY85"/>
      <c r="BEZ85"/>
      <c r="BFA85"/>
      <c r="BFB85"/>
      <c r="BFC85"/>
      <c r="BFD85"/>
      <c r="BFE85"/>
      <c r="BFF85"/>
      <c r="BFG85"/>
      <c r="BFH85"/>
      <c r="BFI85"/>
      <c r="BFJ85"/>
      <c r="BFK85"/>
      <c r="BFL85"/>
      <c r="BFM85"/>
      <c r="BFN85"/>
      <c r="BFO85"/>
      <c r="BFP85"/>
      <c r="BFQ85"/>
      <c r="BFR85"/>
      <c r="BFS85"/>
      <c r="BFT85"/>
      <c r="BFU85"/>
      <c r="BFV85"/>
      <c r="BFW85"/>
      <c r="BFX85"/>
      <c r="BFY85"/>
      <c r="BFZ85"/>
      <c r="BGA85"/>
      <c r="BGB85"/>
      <c r="BGC85"/>
      <c r="BGD85"/>
      <c r="BGE85"/>
      <c r="BGF85"/>
      <c r="BGG85"/>
      <c r="BGH85"/>
      <c r="BGI85"/>
      <c r="BGJ85"/>
      <c r="BGK85"/>
      <c r="BGL85"/>
      <c r="BGM85"/>
      <c r="BGN85"/>
      <c r="BGO85"/>
      <c r="BGP85"/>
      <c r="BGQ85"/>
      <c r="BGR85"/>
      <c r="BGS85"/>
      <c r="BGT85"/>
      <c r="BGU85"/>
      <c r="BGV85"/>
      <c r="BGW85"/>
      <c r="BGX85"/>
      <c r="BGY85"/>
      <c r="BGZ85"/>
      <c r="BHA85"/>
      <c r="BHB85"/>
      <c r="BHC85"/>
      <c r="BHD85"/>
      <c r="BHE85"/>
      <c r="BHF85"/>
      <c r="BHG85"/>
      <c r="BHH85"/>
      <c r="BHI85"/>
      <c r="BHJ85"/>
      <c r="BHK85"/>
      <c r="BHL85"/>
      <c r="BHM85"/>
      <c r="BHN85"/>
      <c r="BHO85"/>
      <c r="BHP85"/>
      <c r="BHQ85"/>
      <c r="BHR85"/>
      <c r="BHS85"/>
      <c r="BHT85"/>
      <c r="BHU85"/>
      <c r="BHV85"/>
      <c r="BHW85"/>
      <c r="BHX85"/>
      <c r="BHY85"/>
      <c r="BHZ85"/>
      <c r="BIA85"/>
      <c r="BIB85"/>
      <c r="BIC85"/>
      <c r="BID85"/>
      <c r="BIE85"/>
      <c r="BIF85"/>
      <c r="BIG85"/>
      <c r="BIH85"/>
      <c r="BII85"/>
      <c r="BIJ85"/>
      <c r="BIK85"/>
      <c r="BIL85"/>
      <c r="BIM85"/>
      <c r="BIN85"/>
      <c r="BIO85"/>
      <c r="BIP85"/>
      <c r="BIQ85"/>
      <c r="BIR85"/>
      <c r="BIS85"/>
      <c r="BIT85"/>
      <c r="BIU85"/>
      <c r="BIV85"/>
      <c r="BIW85"/>
      <c r="BIX85"/>
      <c r="BIY85"/>
      <c r="BIZ85"/>
      <c r="BJA85"/>
      <c r="BJB85"/>
      <c r="BJC85"/>
      <c r="BJD85"/>
      <c r="BJE85"/>
      <c r="BJF85"/>
      <c r="BJG85"/>
      <c r="BJH85"/>
      <c r="BJI85"/>
      <c r="BJJ85"/>
      <c r="BJK85"/>
      <c r="BJL85"/>
      <c r="BJM85"/>
      <c r="BJN85"/>
      <c r="BJO85"/>
      <c r="BJP85"/>
      <c r="BJQ85"/>
      <c r="BJR85"/>
      <c r="BJS85"/>
      <c r="BJT85"/>
      <c r="BJU85"/>
      <c r="BJV85"/>
      <c r="BJW85"/>
      <c r="BJX85"/>
      <c r="BJY85"/>
      <c r="BJZ85"/>
      <c r="BKA85"/>
      <c r="BKB85"/>
      <c r="BKC85"/>
      <c r="BKD85"/>
      <c r="BKE85"/>
      <c r="BKF85"/>
      <c r="BKG85"/>
      <c r="BKH85"/>
      <c r="BKI85"/>
      <c r="BKJ85"/>
      <c r="BKK85"/>
      <c r="BKL85"/>
      <c r="BKM85"/>
      <c r="BKN85"/>
      <c r="BKO85"/>
      <c r="BKP85"/>
      <c r="BKQ85"/>
      <c r="BKR85"/>
      <c r="BKS85"/>
      <c r="BKT85"/>
      <c r="BKU85"/>
      <c r="BKV85"/>
      <c r="BKW85"/>
      <c r="BKX85"/>
      <c r="BKY85"/>
      <c r="BKZ85"/>
      <c r="BLA85"/>
      <c r="BLB85"/>
      <c r="BLC85"/>
      <c r="BLD85"/>
      <c r="BLE85"/>
      <c r="BLF85"/>
      <c r="BLG85"/>
      <c r="BLH85"/>
      <c r="BLI85"/>
      <c r="BLJ85"/>
      <c r="BLK85"/>
      <c r="BLL85"/>
      <c r="BLM85"/>
      <c r="BLN85"/>
      <c r="BLO85"/>
      <c r="BLP85"/>
      <c r="BLQ85"/>
      <c r="BLR85"/>
      <c r="BLS85"/>
      <c r="BLT85"/>
      <c r="BLU85"/>
      <c r="BLV85"/>
      <c r="BLW85"/>
      <c r="BLX85"/>
      <c r="BLY85"/>
      <c r="BLZ85"/>
      <c r="BMA85"/>
      <c r="BMB85"/>
      <c r="BMC85"/>
      <c r="BMD85"/>
      <c r="BME85"/>
      <c r="BMF85"/>
      <c r="BMG85"/>
      <c r="BMH85"/>
      <c r="BMI85"/>
      <c r="BMJ85"/>
      <c r="BMK85"/>
      <c r="BML85"/>
      <c r="BMM85"/>
      <c r="BMN85"/>
      <c r="BMO85"/>
      <c r="BMP85"/>
      <c r="BMQ85"/>
      <c r="BMR85"/>
      <c r="BMS85"/>
      <c r="BMT85"/>
      <c r="BMU85"/>
      <c r="BMV85"/>
      <c r="BMW85"/>
      <c r="BMX85"/>
      <c r="BMY85"/>
      <c r="BMZ85"/>
      <c r="BNA85"/>
      <c r="BNB85"/>
      <c r="BNC85"/>
      <c r="BND85"/>
      <c r="BNE85"/>
      <c r="BNF85"/>
      <c r="BNG85"/>
      <c r="BNH85"/>
      <c r="BNI85"/>
      <c r="BNJ85"/>
      <c r="BNK85"/>
      <c r="BNL85"/>
      <c r="BNM85"/>
      <c r="BNN85"/>
      <c r="BNO85"/>
      <c r="BNP85"/>
      <c r="BNQ85"/>
      <c r="BNR85"/>
      <c r="BNS85"/>
      <c r="BNT85"/>
      <c r="BNU85"/>
      <c r="BNV85"/>
      <c r="BNW85"/>
      <c r="BNX85"/>
      <c r="BNY85"/>
      <c r="BNZ85"/>
      <c r="BOA85"/>
      <c r="BOB85"/>
      <c r="BOC85"/>
      <c r="BOD85"/>
      <c r="BOE85"/>
      <c r="BOF85"/>
      <c r="BOG85"/>
      <c r="BOH85"/>
      <c r="BOI85"/>
      <c r="BOJ85"/>
      <c r="BOK85"/>
      <c r="BOL85"/>
      <c r="BOM85"/>
      <c r="BON85"/>
      <c r="BOO85"/>
      <c r="BOP85"/>
      <c r="BOQ85"/>
      <c r="BOR85"/>
      <c r="BOS85"/>
      <c r="BOT85"/>
      <c r="BOU85"/>
      <c r="BOV85"/>
      <c r="BOW85"/>
      <c r="BOX85"/>
      <c r="BOY85"/>
      <c r="BOZ85"/>
      <c r="BPA85"/>
      <c r="BPB85"/>
      <c r="BPC85"/>
      <c r="BPD85"/>
      <c r="BPE85"/>
      <c r="BPF85"/>
      <c r="BPG85"/>
      <c r="BPH85"/>
      <c r="BPI85"/>
      <c r="BPJ85"/>
      <c r="BPK85"/>
      <c r="BPL85"/>
      <c r="BPM85"/>
      <c r="BPN85"/>
      <c r="BPO85"/>
      <c r="BPP85"/>
      <c r="BPQ85"/>
      <c r="BPR85"/>
      <c r="BPS85"/>
      <c r="BPT85"/>
      <c r="BPU85"/>
      <c r="BPV85"/>
      <c r="BPW85"/>
      <c r="BPX85"/>
      <c r="BPY85"/>
      <c r="BPZ85"/>
      <c r="BQA85"/>
      <c r="BQB85"/>
      <c r="BQC85"/>
      <c r="BQD85"/>
      <c r="BQE85"/>
      <c r="BQF85"/>
      <c r="BQG85"/>
      <c r="BQH85"/>
      <c r="BQI85"/>
      <c r="BQJ85"/>
      <c r="BQK85"/>
      <c r="BQL85"/>
      <c r="BQM85"/>
      <c r="BQN85"/>
      <c r="BQO85"/>
      <c r="BQP85"/>
      <c r="BQQ85"/>
      <c r="BQR85"/>
      <c r="BQS85"/>
      <c r="BQT85"/>
      <c r="BQU85"/>
      <c r="BQV85"/>
      <c r="BQW85"/>
      <c r="BQX85"/>
      <c r="BQY85"/>
      <c r="BQZ85"/>
      <c r="BRA85"/>
      <c r="BRB85"/>
      <c r="BRC85"/>
      <c r="BRD85"/>
      <c r="BRE85"/>
      <c r="BRF85"/>
      <c r="BRG85"/>
      <c r="BRH85"/>
      <c r="BRI85"/>
      <c r="BRJ85"/>
      <c r="BRK85"/>
      <c r="BRL85"/>
      <c r="BRM85"/>
      <c r="BRN85"/>
      <c r="BRO85"/>
      <c r="BRP85"/>
      <c r="BRQ85"/>
      <c r="BRR85"/>
      <c r="BRS85"/>
      <c r="BRT85"/>
      <c r="BRU85"/>
      <c r="BRV85"/>
      <c r="BRW85"/>
      <c r="BRX85"/>
      <c r="BRY85"/>
      <c r="BRZ85"/>
      <c r="BSA85"/>
      <c r="BSB85"/>
      <c r="BSC85"/>
      <c r="BSD85"/>
      <c r="BSE85"/>
      <c r="BSF85"/>
      <c r="BSG85"/>
      <c r="BSH85"/>
      <c r="BSI85"/>
      <c r="BSJ85"/>
      <c r="BSK85"/>
      <c r="BSL85"/>
      <c r="BSM85"/>
      <c r="BSN85"/>
      <c r="BSO85"/>
      <c r="BSP85"/>
      <c r="BSQ85"/>
      <c r="BSR85"/>
      <c r="BSS85"/>
      <c r="BST85"/>
      <c r="BSU85"/>
      <c r="BSV85"/>
      <c r="BSW85"/>
      <c r="BSX85"/>
      <c r="BSY85"/>
      <c r="BSZ85"/>
      <c r="BTA85"/>
      <c r="BTB85"/>
      <c r="BTC85"/>
      <c r="BTD85"/>
      <c r="BTE85"/>
      <c r="BTF85"/>
      <c r="BTG85"/>
      <c r="BTH85"/>
      <c r="BTI85"/>
      <c r="BTJ85"/>
      <c r="BTK85"/>
      <c r="BTL85"/>
      <c r="BTM85"/>
      <c r="BTN85"/>
      <c r="BTO85"/>
      <c r="BTP85"/>
      <c r="BTQ85"/>
      <c r="BTR85"/>
      <c r="BTS85"/>
      <c r="BTT85"/>
      <c r="BTU85"/>
      <c r="BTV85"/>
      <c r="BTW85"/>
      <c r="BTX85"/>
      <c r="BTY85"/>
      <c r="BTZ85"/>
      <c r="BUA85"/>
      <c r="BUB85"/>
      <c r="BUC85"/>
      <c r="BUD85"/>
      <c r="BUE85"/>
      <c r="BUF85"/>
      <c r="BUG85"/>
      <c r="BUH85"/>
      <c r="BUI85"/>
      <c r="BUJ85"/>
      <c r="BUK85"/>
      <c r="BUL85"/>
      <c r="BUM85"/>
      <c r="BUN85"/>
      <c r="BUO85"/>
      <c r="BUP85"/>
      <c r="BUQ85"/>
      <c r="BUR85"/>
      <c r="BUS85"/>
      <c r="BUT85"/>
      <c r="BUU85"/>
      <c r="BUV85"/>
      <c r="BUW85"/>
      <c r="BUX85"/>
      <c r="BUY85"/>
      <c r="BUZ85"/>
      <c r="BVA85"/>
      <c r="BVB85"/>
      <c r="BVC85"/>
      <c r="BVD85"/>
      <c r="BVE85"/>
      <c r="BVF85"/>
      <c r="BVG85"/>
      <c r="BVH85"/>
      <c r="BVI85"/>
      <c r="BVJ85"/>
      <c r="BVK85"/>
      <c r="BVL85"/>
      <c r="BVM85"/>
      <c r="BVN85"/>
      <c r="BVO85"/>
      <c r="BVP85"/>
      <c r="BVQ85"/>
      <c r="BVR85"/>
      <c r="BVS85"/>
      <c r="BVT85"/>
      <c r="BVU85"/>
      <c r="BVV85"/>
      <c r="BVW85"/>
      <c r="BVX85"/>
      <c r="BVY85"/>
      <c r="BVZ85"/>
      <c r="BWA85"/>
      <c r="BWB85"/>
      <c r="BWC85"/>
      <c r="BWD85"/>
      <c r="BWE85"/>
      <c r="BWF85"/>
      <c r="BWG85"/>
      <c r="BWH85"/>
      <c r="BWI85"/>
      <c r="BWJ85"/>
      <c r="BWK85"/>
      <c r="BWL85"/>
      <c r="BWM85"/>
      <c r="BWN85"/>
      <c r="BWO85"/>
      <c r="BWP85"/>
      <c r="BWQ85"/>
      <c r="BWR85"/>
      <c r="BWS85"/>
      <c r="BWT85"/>
      <c r="BWU85"/>
      <c r="BWV85"/>
      <c r="BWW85"/>
      <c r="BWX85"/>
      <c r="BWY85"/>
      <c r="BWZ85"/>
      <c r="BXA85"/>
      <c r="BXB85"/>
      <c r="BXC85"/>
      <c r="BXD85"/>
      <c r="BXE85"/>
      <c r="BXF85"/>
      <c r="BXG85"/>
      <c r="BXH85"/>
      <c r="BXI85"/>
      <c r="BXJ85"/>
      <c r="BXK85"/>
      <c r="BXL85"/>
      <c r="BXM85"/>
      <c r="BXN85"/>
      <c r="BXO85"/>
      <c r="BXP85"/>
      <c r="BXQ85"/>
      <c r="BXR85"/>
      <c r="BXS85"/>
      <c r="BXT85"/>
      <c r="BXU85"/>
      <c r="BXV85"/>
      <c r="BXW85"/>
      <c r="BXX85"/>
      <c r="BXY85"/>
      <c r="BXZ85"/>
      <c r="BYA85"/>
      <c r="BYB85"/>
      <c r="BYC85"/>
      <c r="BYD85"/>
      <c r="BYE85"/>
      <c r="BYF85"/>
      <c r="BYG85"/>
      <c r="BYH85"/>
      <c r="BYI85"/>
      <c r="BYJ85"/>
      <c r="BYK85"/>
      <c r="BYL85"/>
      <c r="BYM85"/>
      <c r="BYN85"/>
      <c r="BYO85"/>
      <c r="BYP85"/>
      <c r="BYQ85"/>
      <c r="BYR85"/>
      <c r="BYS85"/>
      <c r="BYT85"/>
      <c r="BYU85"/>
      <c r="BYV85"/>
      <c r="BYW85"/>
      <c r="BYX85"/>
      <c r="BYY85"/>
      <c r="BYZ85"/>
      <c r="BZA85"/>
      <c r="BZB85"/>
      <c r="BZC85"/>
      <c r="BZD85"/>
      <c r="BZE85"/>
      <c r="BZF85"/>
      <c r="BZG85"/>
      <c r="BZH85"/>
      <c r="BZI85"/>
      <c r="BZJ85"/>
      <c r="BZK85"/>
      <c r="BZL85"/>
      <c r="BZM85"/>
      <c r="BZN85"/>
      <c r="BZO85"/>
      <c r="BZP85"/>
      <c r="BZQ85"/>
      <c r="BZR85"/>
      <c r="BZS85"/>
      <c r="BZT85"/>
      <c r="BZU85"/>
      <c r="BZV85"/>
      <c r="BZW85"/>
      <c r="BZX85"/>
      <c r="BZY85"/>
      <c r="BZZ85"/>
      <c r="CAA85"/>
      <c r="CAB85"/>
      <c r="CAC85"/>
      <c r="CAD85"/>
      <c r="CAE85"/>
      <c r="CAF85"/>
      <c r="CAG85"/>
      <c r="CAH85"/>
      <c r="CAI85"/>
      <c r="CAJ85"/>
      <c r="CAK85"/>
      <c r="CAL85"/>
      <c r="CAM85"/>
      <c r="CAN85"/>
      <c r="CAO85"/>
      <c r="CAP85"/>
      <c r="CAQ85"/>
      <c r="CAR85"/>
      <c r="CAS85"/>
      <c r="CAT85"/>
      <c r="CAU85"/>
      <c r="CAV85"/>
      <c r="CAW85"/>
      <c r="CAX85"/>
      <c r="CAY85"/>
      <c r="CAZ85"/>
      <c r="CBA85"/>
      <c r="CBB85"/>
      <c r="CBC85"/>
      <c r="CBD85"/>
      <c r="CBE85"/>
      <c r="CBF85"/>
      <c r="CBG85"/>
      <c r="CBH85"/>
      <c r="CBI85"/>
      <c r="CBJ85"/>
      <c r="CBK85"/>
      <c r="CBL85"/>
      <c r="CBM85"/>
      <c r="CBN85"/>
      <c r="CBO85"/>
      <c r="CBP85"/>
      <c r="CBQ85"/>
      <c r="CBR85"/>
      <c r="CBS85"/>
      <c r="CBT85"/>
      <c r="CBU85"/>
      <c r="CBV85"/>
      <c r="CBW85"/>
      <c r="CBX85"/>
      <c r="CBY85"/>
      <c r="CBZ85"/>
      <c r="CCA85"/>
      <c r="CCB85"/>
      <c r="CCC85"/>
      <c r="CCD85"/>
      <c r="CCE85"/>
      <c r="CCF85"/>
      <c r="CCG85"/>
      <c r="CCH85"/>
      <c r="CCI85"/>
      <c r="CCJ85"/>
      <c r="CCK85"/>
      <c r="CCL85"/>
      <c r="CCM85"/>
      <c r="CCN85"/>
      <c r="CCO85"/>
      <c r="CCP85"/>
      <c r="CCQ85"/>
      <c r="CCR85"/>
      <c r="CCS85"/>
      <c r="CCT85"/>
      <c r="CCU85"/>
      <c r="CCV85"/>
      <c r="CCW85"/>
      <c r="CCX85"/>
      <c r="CCY85"/>
      <c r="CCZ85"/>
      <c r="CDA85"/>
      <c r="CDB85"/>
      <c r="CDC85"/>
      <c r="CDD85"/>
      <c r="CDE85"/>
      <c r="CDF85"/>
      <c r="CDG85"/>
      <c r="CDH85"/>
      <c r="CDI85"/>
      <c r="CDJ85"/>
      <c r="CDK85"/>
      <c r="CDL85"/>
      <c r="CDM85"/>
      <c r="CDN85"/>
      <c r="CDO85"/>
      <c r="CDP85"/>
      <c r="CDQ85"/>
      <c r="CDR85"/>
      <c r="CDS85"/>
      <c r="CDT85"/>
      <c r="CDU85"/>
      <c r="CDV85"/>
      <c r="CDW85"/>
      <c r="CDX85"/>
      <c r="CDY85"/>
      <c r="CDZ85"/>
      <c r="CEA85"/>
      <c r="CEB85"/>
      <c r="CEC85"/>
      <c r="CED85"/>
      <c r="CEE85"/>
      <c r="CEF85"/>
      <c r="CEG85"/>
      <c r="CEH85"/>
      <c r="CEI85"/>
      <c r="CEJ85"/>
      <c r="CEK85"/>
      <c r="CEL85"/>
      <c r="CEM85"/>
      <c r="CEN85"/>
      <c r="CEO85"/>
      <c r="CEP85"/>
      <c r="CEQ85"/>
      <c r="CER85"/>
      <c r="CES85"/>
      <c r="CET85"/>
      <c r="CEU85"/>
      <c r="CEV85"/>
      <c r="CEW85"/>
      <c r="CEX85"/>
      <c r="CEY85"/>
      <c r="CEZ85"/>
      <c r="CFA85"/>
      <c r="CFB85"/>
      <c r="CFC85"/>
      <c r="CFD85"/>
      <c r="CFE85"/>
      <c r="CFF85"/>
      <c r="CFG85"/>
      <c r="CFH85"/>
      <c r="CFI85"/>
      <c r="CFJ85"/>
      <c r="CFK85"/>
      <c r="CFL85"/>
      <c r="CFM85"/>
      <c r="CFN85"/>
      <c r="CFO85"/>
      <c r="CFP85"/>
      <c r="CFQ85"/>
      <c r="CFR85"/>
      <c r="CFS85"/>
      <c r="CFT85"/>
      <c r="CFU85"/>
      <c r="CFV85"/>
      <c r="CFW85"/>
      <c r="CFX85"/>
      <c r="CFY85"/>
      <c r="CFZ85"/>
      <c r="CGA85"/>
      <c r="CGB85"/>
      <c r="CGC85"/>
      <c r="CGD85"/>
      <c r="CGE85"/>
      <c r="CGF85"/>
      <c r="CGG85"/>
      <c r="CGH85"/>
      <c r="CGI85"/>
      <c r="CGJ85"/>
      <c r="CGK85"/>
      <c r="CGL85"/>
      <c r="CGM85"/>
      <c r="CGN85"/>
      <c r="CGO85"/>
      <c r="CGP85"/>
      <c r="CGQ85"/>
      <c r="CGR85"/>
      <c r="CGS85"/>
      <c r="CGT85"/>
      <c r="CGU85"/>
      <c r="CGV85"/>
      <c r="CGW85"/>
      <c r="CGX85"/>
      <c r="CGY85"/>
      <c r="CGZ85"/>
      <c r="CHA85"/>
      <c r="CHB85"/>
      <c r="CHC85"/>
      <c r="CHD85"/>
      <c r="CHE85"/>
      <c r="CHF85"/>
      <c r="CHG85"/>
      <c r="CHH85"/>
      <c r="CHI85"/>
      <c r="CHJ85"/>
      <c r="CHK85"/>
      <c r="CHL85"/>
      <c r="CHM85"/>
      <c r="CHN85"/>
      <c r="CHO85"/>
      <c r="CHP85"/>
      <c r="CHQ85"/>
      <c r="CHR85"/>
      <c r="CHS85"/>
      <c r="CHT85"/>
      <c r="CHU85"/>
      <c r="CHV85"/>
      <c r="CHW85"/>
      <c r="CHX85"/>
      <c r="CHY85"/>
      <c r="CHZ85"/>
      <c r="CIA85"/>
      <c r="CIB85"/>
      <c r="CIC85"/>
      <c r="CID85"/>
      <c r="CIE85"/>
      <c r="CIF85"/>
      <c r="CIG85"/>
      <c r="CIH85"/>
      <c r="CII85"/>
      <c r="CIJ85"/>
      <c r="CIK85"/>
      <c r="CIL85"/>
      <c r="CIM85"/>
      <c r="CIN85"/>
      <c r="CIO85"/>
      <c r="CIP85"/>
      <c r="CIQ85"/>
      <c r="CIR85"/>
      <c r="CIS85"/>
      <c r="CIT85"/>
      <c r="CIU85"/>
      <c r="CIV85"/>
      <c r="CIW85"/>
      <c r="CIX85"/>
      <c r="CIY85"/>
      <c r="CIZ85"/>
      <c r="CJA85"/>
      <c r="CJB85"/>
      <c r="CJC85"/>
      <c r="CJD85"/>
      <c r="CJE85"/>
      <c r="CJF85"/>
      <c r="CJG85"/>
      <c r="CJH85"/>
      <c r="CJI85"/>
      <c r="CJJ85"/>
      <c r="CJK85"/>
      <c r="CJL85"/>
      <c r="CJM85"/>
      <c r="CJN85"/>
      <c r="CJO85"/>
      <c r="CJP85"/>
      <c r="CJQ85"/>
      <c r="CJR85"/>
      <c r="CJS85"/>
      <c r="CJT85"/>
      <c r="CJU85"/>
      <c r="CJV85"/>
      <c r="CJW85"/>
      <c r="CJX85"/>
      <c r="CJY85"/>
      <c r="CJZ85"/>
      <c r="CKA85"/>
      <c r="CKB85"/>
      <c r="CKC85"/>
      <c r="CKD85"/>
      <c r="CKE85"/>
      <c r="CKF85"/>
      <c r="CKG85"/>
      <c r="CKH85"/>
      <c r="CKI85"/>
      <c r="CKJ85"/>
      <c r="CKK85"/>
      <c r="CKL85"/>
      <c r="CKM85"/>
      <c r="CKN85"/>
      <c r="CKO85"/>
      <c r="CKP85"/>
      <c r="CKQ85"/>
      <c r="CKR85"/>
      <c r="CKS85"/>
      <c r="CKT85"/>
      <c r="CKU85"/>
      <c r="CKV85"/>
      <c r="CKW85"/>
      <c r="CKX85"/>
      <c r="CKY85"/>
      <c r="CKZ85"/>
      <c r="CLA85"/>
      <c r="CLB85"/>
      <c r="CLC85"/>
      <c r="CLD85"/>
      <c r="CLE85"/>
      <c r="CLF85"/>
      <c r="CLG85"/>
      <c r="CLH85"/>
      <c r="CLI85"/>
      <c r="CLJ85"/>
      <c r="CLK85"/>
      <c r="CLL85"/>
      <c r="CLM85"/>
      <c r="CLN85"/>
      <c r="CLO85"/>
      <c r="CLP85"/>
      <c r="CLQ85"/>
      <c r="CLR85"/>
      <c r="CLS85"/>
      <c r="CLT85"/>
      <c r="CLU85"/>
      <c r="CLV85"/>
      <c r="CLW85"/>
      <c r="CLX85"/>
      <c r="CLY85"/>
      <c r="CLZ85"/>
      <c r="CMA85"/>
      <c r="CMB85"/>
      <c r="CMC85"/>
      <c r="CMD85"/>
      <c r="CME85"/>
      <c r="CMF85"/>
      <c r="CMG85"/>
      <c r="CMH85"/>
      <c r="CMI85"/>
      <c r="CMJ85"/>
      <c r="CMK85"/>
      <c r="CML85"/>
      <c r="CMM85"/>
      <c r="CMN85"/>
      <c r="CMO85"/>
      <c r="CMP85"/>
      <c r="CMQ85"/>
      <c r="CMR85"/>
      <c r="CMS85"/>
      <c r="CMT85"/>
      <c r="CMU85"/>
      <c r="CMV85"/>
      <c r="CMW85"/>
      <c r="CMX85"/>
      <c r="CMY85"/>
      <c r="CMZ85"/>
      <c r="CNA85"/>
      <c r="CNB85"/>
      <c r="CNC85"/>
      <c r="CND85"/>
      <c r="CNE85"/>
      <c r="CNF85"/>
      <c r="CNG85"/>
      <c r="CNH85"/>
      <c r="CNI85"/>
      <c r="CNJ85"/>
      <c r="CNK85"/>
      <c r="CNL85"/>
      <c r="CNM85"/>
      <c r="CNN85"/>
      <c r="CNO85"/>
      <c r="CNP85"/>
      <c r="CNQ85"/>
      <c r="CNR85"/>
      <c r="CNS85"/>
      <c r="CNT85"/>
      <c r="CNU85"/>
      <c r="CNV85"/>
      <c r="CNW85"/>
      <c r="CNX85"/>
      <c r="CNY85"/>
      <c r="CNZ85"/>
      <c r="COA85"/>
      <c r="COB85"/>
      <c r="COC85"/>
      <c r="COD85"/>
      <c r="COE85"/>
      <c r="COF85"/>
      <c r="COG85"/>
      <c r="COH85"/>
      <c r="COI85"/>
      <c r="COJ85"/>
      <c r="COK85"/>
      <c r="COL85"/>
      <c r="COM85"/>
      <c r="CON85"/>
      <c r="COO85"/>
      <c r="COP85"/>
      <c r="COQ85"/>
      <c r="COR85"/>
      <c r="COS85"/>
      <c r="COT85"/>
      <c r="COU85"/>
      <c r="COV85"/>
      <c r="COW85"/>
      <c r="COX85"/>
      <c r="COY85"/>
      <c r="COZ85"/>
      <c r="CPA85"/>
      <c r="CPB85"/>
      <c r="CPC85"/>
      <c r="CPD85"/>
      <c r="CPE85"/>
      <c r="CPF85"/>
      <c r="CPG85"/>
      <c r="CPH85"/>
      <c r="CPI85"/>
      <c r="CPJ85"/>
      <c r="CPK85"/>
      <c r="CPL85"/>
      <c r="CPM85"/>
      <c r="CPN85"/>
      <c r="CPO85"/>
      <c r="CPP85"/>
      <c r="CPQ85"/>
      <c r="CPR85"/>
      <c r="CPS85"/>
      <c r="CPT85"/>
      <c r="CPU85"/>
      <c r="CPV85"/>
      <c r="CPW85"/>
      <c r="CPX85"/>
      <c r="CPY85"/>
      <c r="CPZ85"/>
      <c r="CQA85"/>
      <c r="CQB85"/>
      <c r="CQC85"/>
      <c r="CQD85"/>
      <c r="CQE85"/>
      <c r="CQF85"/>
      <c r="CQG85"/>
      <c r="CQH85"/>
      <c r="CQI85"/>
      <c r="CQJ85"/>
      <c r="CQK85"/>
      <c r="CQL85"/>
      <c r="CQM85"/>
      <c r="CQN85"/>
      <c r="CQO85"/>
      <c r="CQP85"/>
      <c r="CQQ85"/>
      <c r="CQR85"/>
      <c r="CQS85"/>
      <c r="CQT85"/>
      <c r="CQU85"/>
      <c r="CQV85"/>
      <c r="CQW85"/>
      <c r="CQX85"/>
      <c r="CQY85"/>
      <c r="CQZ85"/>
      <c r="CRA85"/>
      <c r="CRB85"/>
      <c r="CRC85"/>
      <c r="CRD85"/>
      <c r="CRE85"/>
      <c r="CRF85"/>
      <c r="CRG85"/>
      <c r="CRH85"/>
      <c r="CRI85"/>
      <c r="CRJ85"/>
      <c r="CRK85"/>
      <c r="CRL85"/>
      <c r="CRM85"/>
      <c r="CRN85"/>
      <c r="CRO85"/>
      <c r="CRP85"/>
      <c r="CRQ85"/>
      <c r="CRR85"/>
      <c r="CRS85"/>
      <c r="CRT85"/>
      <c r="CRU85"/>
      <c r="CRV85"/>
      <c r="CRW85"/>
      <c r="CRX85"/>
      <c r="CRY85"/>
      <c r="CRZ85"/>
      <c r="CSA85"/>
      <c r="CSB85"/>
      <c r="CSC85"/>
      <c r="CSD85"/>
      <c r="CSE85"/>
      <c r="CSF85"/>
      <c r="CSG85"/>
      <c r="CSH85"/>
      <c r="CSI85"/>
      <c r="CSJ85"/>
      <c r="CSK85"/>
      <c r="CSL85"/>
      <c r="CSM85"/>
      <c r="CSN85"/>
      <c r="CSO85"/>
      <c r="CSP85"/>
      <c r="CSQ85"/>
      <c r="CSR85"/>
      <c r="CSS85"/>
      <c r="CST85"/>
      <c r="CSU85"/>
      <c r="CSV85"/>
      <c r="CSW85"/>
      <c r="CSX85"/>
      <c r="CSY85"/>
      <c r="CSZ85"/>
      <c r="CTA85"/>
      <c r="CTB85"/>
      <c r="CTC85"/>
      <c r="CTD85"/>
      <c r="CTE85"/>
      <c r="CTF85"/>
      <c r="CTG85"/>
      <c r="CTH85"/>
      <c r="CTI85"/>
      <c r="CTJ85"/>
      <c r="CTK85"/>
      <c r="CTL85"/>
      <c r="CTM85"/>
      <c r="CTN85"/>
      <c r="CTO85"/>
      <c r="CTP85"/>
      <c r="CTQ85"/>
      <c r="CTR85"/>
      <c r="CTS85"/>
      <c r="CTT85"/>
      <c r="CTU85"/>
      <c r="CTV85"/>
      <c r="CTW85"/>
      <c r="CTX85"/>
      <c r="CTY85"/>
      <c r="CTZ85"/>
      <c r="CUA85"/>
      <c r="CUB85"/>
      <c r="CUC85"/>
      <c r="CUD85"/>
      <c r="CUE85"/>
      <c r="CUF85"/>
      <c r="CUG85"/>
      <c r="CUH85"/>
      <c r="CUI85"/>
      <c r="CUJ85"/>
      <c r="CUK85"/>
      <c r="CUL85"/>
      <c r="CUM85"/>
      <c r="CUN85"/>
      <c r="CUO85"/>
      <c r="CUP85"/>
      <c r="CUQ85"/>
      <c r="CUR85"/>
      <c r="CUS85"/>
      <c r="CUT85"/>
      <c r="CUU85"/>
      <c r="CUV85"/>
      <c r="CUW85"/>
      <c r="CUX85"/>
      <c r="CUY85"/>
      <c r="CUZ85"/>
      <c r="CVA85"/>
      <c r="CVB85"/>
      <c r="CVC85"/>
      <c r="CVD85"/>
      <c r="CVE85"/>
      <c r="CVF85"/>
      <c r="CVG85"/>
      <c r="CVH85"/>
      <c r="CVI85"/>
      <c r="CVJ85"/>
      <c r="CVK85"/>
      <c r="CVL85"/>
      <c r="CVM85"/>
      <c r="CVN85"/>
      <c r="CVO85"/>
      <c r="CVP85"/>
      <c r="CVQ85"/>
      <c r="CVR85"/>
      <c r="CVS85"/>
      <c r="CVT85"/>
      <c r="CVU85"/>
      <c r="CVV85"/>
      <c r="CVW85"/>
      <c r="CVX85"/>
      <c r="CVY85"/>
      <c r="CVZ85"/>
      <c r="CWA85"/>
      <c r="CWB85"/>
      <c r="CWC85"/>
      <c r="CWD85"/>
      <c r="CWE85"/>
      <c r="CWF85"/>
      <c r="CWG85"/>
      <c r="CWH85"/>
      <c r="CWI85"/>
      <c r="CWJ85"/>
      <c r="CWK85"/>
      <c r="CWL85"/>
      <c r="CWM85"/>
      <c r="CWN85"/>
      <c r="CWO85"/>
      <c r="CWP85"/>
      <c r="CWQ85"/>
      <c r="CWR85"/>
      <c r="CWS85"/>
      <c r="CWT85"/>
      <c r="CWU85"/>
      <c r="CWV85"/>
      <c r="CWW85"/>
      <c r="CWX85"/>
      <c r="CWY85"/>
      <c r="CWZ85"/>
      <c r="CXA85"/>
      <c r="CXB85"/>
      <c r="CXC85"/>
      <c r="CXD85"/>
      <c r="CXE85"/>
      <c r="CXF85"/>
      <c r="CXG85"/>
      <c r="CXH85"/>
      <c r="CXI85"/>
      <c r="CXJ85"/>
      <c r="CXK85"/>
      <c r="CXL85"/>
      <c r="CXM85"/>
      <c r="CXN85"/>
      <c r="CXO85"/>
      <c r="CXP85"/>
      <c r="CXQ85"/>
      <c r="CXR85"/>
      <c r="CXS85"/>
      <c r="CXT85"/>
      <c r="CXU85"/>
      <c r="CXV85"/>
      <c r="CXW85"/>
      <c r="CXX85"/>
      <c r="CXY85"/>
      <c r="CXZ85"/>
      <c r="CYA85"/>
      <c r="CYB85"/>
      <c r="CYC85"/>
      <c r="CYD85"/>
      <c r="CYE85"/>
      <c r="CYF85"/>
      <c r="CYG85"/>
      <c r="CYH85"/>
      <c r="CYI85"/>
      <c r="CYJ85"/>
      <c r="CYK85"/>
      <c r="CYL85"/>
      <c r="CYM85"/>
      <c r="CYN85"/>
      <c r="CYO85"/>
      <c r="CYP85"/>
      <c r="CYQ85"/>
      <c r="CYR85"/>
      <c r="CYS85"/>
      <c r="CYT85"/>
      <c r="CYU85"/>
      <c r="CYV85"/>
      <c r="CYW85"/>
      <c r="CYX85"/>
      <c r="CYY85"/>
      <c r="CYZ85"/>
      <c r="CZA85"/>
      <c r="CZB85"/>
      <c r="CZC85"/>
      <c r="CZD85"/>
      <c r="CZE85"/>
      <c r="CZF85"/>
      <c r="CZG85"/>
      <c r="CZH85"/>
      <c r="CZI85"/>
      <c r="CZJ85"/>
      <c r="CZK85"/>
      <c r="CZL85"/>
      <c r="CZM85"/>
      <c r="CZN85"/>
      <c r="CZO85"/>
      <c r="CZP85"/>
      <c r="CZQ85"/>
      <c r="CZR85"/>
      <c r="CZS85"/>
      <c r="CZT85"/>
      <c r="CZU85"/>
      <c r="CZV85"/>
      <c r="CZW85"/>
      <c r="CZX85"/>
      <c r="CZY85"/>
      <c r="CZZ85"/>
      <c r="DAA85"/>
      <c r="DAB85"/>
      <c r="DAC85"/>
      <c r="DAD85"/>
      <c r="DAE85"/>
      <c r="DAF85"/>
      <c r="DAG85"/>
      <c r="DAH85"/>
      <c r="DAI85"/>
      <c r="DAJ85"/>
      <c r="DAK85"/>
      <c r="DAL85"/>
      <c r="DAM85"/>
      <c r="DAN85"/>
      <c r="DAO85"/>
      <c r="DAP85"/>
      <c r="DAQ85"/>
      <c r="DAR85"/>
      <c r="DAS85"/>
      <c r="DAT85"/>
      <c r="DAU85"/>
      <c r="DAV85"/>
      <c r="DAW85"/>
      <c r="DAX85"/>
      <c r="DAY85"/>
      <c r="DAZ85"/>
      <c r="DBA85"/>
      <c r="DBB85"/>
      <c r="DBC85"/>
      <c r="DBD85"/>
      <c r="DBE85"/>
      <c r="DBF85"/>
      <c r="DBG85"/>
      <c r="DBH85"/>
      <c r="DBI85"/>
      <c r="DBJ85"/>
      <c r="DBK85"/>
      <c r="DBL85"/>
      <c r="DBM85"/>
      <c r="DBN85"/>
      <c r="DBO85"/>
      <c r="DBP85"/>
      <c r="DBQ85"/>
      <c r="DBR85"/>
      <c r="DBS85"/>
      <c r="DBT85"/>
      <c r="DBU85"/>
      <c r="DBV85"/>
      <c r="DBW85"/>
      <c r="DBX85"/>
      <c r="DBY85"/>
      <c r="DBZ85"/>
      <c r="DCA85"/>
      <c r="DCB85"/>
      <c r="DCC85"/>
      <c r="DCD85"/>
      <c r="DCE85"/>
      <c r="DCF85"/>
      <c r="DCG85"/>
      <c r="DCH85"/>
      <c r="DCI85"/>
      <c r="DCJ85"/>
      <c r="DCK85"/>
      <c r="DCL85"/>
      <c r="DCM85"/>
      <c r="DCN85"/>
      <c r="DCO85"/>
      <c r="DCP85"/>
      <c r="DCQ85"/>
      <c r="DCR85"/>
      <c r="DCS85"/>
      <c r="DCT85"/>
      <c r="DCU85"/>
      <c r="DCV85"/>
      <c r="DCW85"/>
      <c r="DCX85"/>
      <c r="DCY85"/>
      <c r="DCZ85"/>
      <c r="DDA85"/>
      <c r="DDB85"/>
      <c r="DDC85"/>
      <c r="DDD85"/>
      <c r="DDE85"/>
      <c r="DDF85"/>
      <c r="DDG85"/>
      <c r="DDH85"/>
      <c r="DDI85"/>
      <c r="DDJ85"/>
      <c r="DDK85"/>
      <c r="DDL85"/>
      <c r="DDM85"/>
      <c r="DDN85"/>
      <c r="DDO85"/>
      <c r="DDP85"/>
      <c r="DDQ85"/>
      <c r="DDR85"/>
      <c r="DDS85"/>
      <c r="DDT85"/>
      <c r="DDU85"/>
      <c r="DDV85"/>
      <c r="DDW85"/>
      <c r="DDX85"/>
      <c r="DDY85"/>
      <c r="DDZ85"/>
      <c r="DEA85"/>
      <c r="DEB85"/>
      <c r="DEC85"/>
      <c r="DED85"/>
      <c r="DEE85"/>
      <c r="DEF85"/>
      <c r="DEG85"/>
      <c r="DEH85"/>
      <c r="DEI85"/>
      <c r="DEJ85"/>
      <c r="DEK85"/>
      <c r="DEL85"/>
      <c r="DEM85"/>
      <c r="DEN85"/>
      <c r="DEO85"/>
      <c r="DEP85"/>
      <c r="DEQ85"/>
      <c r="DER85"/>
      <c r="DES85"/>
      <c r="DET85"/>
      <c r="DEU85"/>
      <c r="DEV85"/>
      <c r="DEW85"/>
      <c r="DEX85"/>
      <c r="DEY85"/>
      <c r="DEZ85"/>
      <c r="DFA85"/>
      <c r="DFB85"/>
      <c r="DFC85"/>
      <c r="DFD85"/>
      <c r="DFE85"/>
      <c r="DFF85"/>
      <c r="DFG85"/>
      <c r="DFH85"/>
      <c r="DFI85"/>
      <c r="DFJ85"/>
      <c r="DFK85"/>
      <c r="DFL85"/>
      <c r="DFM85"/>
      <c r="DFN85"/>
      <c r="DFO85"/>
      <c r="DFP85"/>
      <c r="DFQ85"/>
      <c r="DFR85"/>
      <c r="DFS85"/>
      <c r="DFT85"/>
      <c r="DFU85"/>
      <c r="DFV85"/>
      <c r="DFW85"/>
      <c r="DFX85"/>
      <c r="DFY85"/>
      <c r="DFZ85"/>
      <c r="DGA85"/>
      <c r="DGB85"/>
      <c r="DGC85"/>
      <c r="DGD85"/>
      <c r="DGE85"/>
      <c r="DGF85"/>
      <c r="DGG85"/>
      <c r="DGH85"/>
      <c r="DGI85"/>
      <c r="DGJ85"/>
      <c r="DGK85"/>
      <c r="DGL85"/>
      <c r="DGM85"/>
      <c r="DGN85"/>
      <c r="DGO85"/>
      <c r="DGP85"/>
      <c r="DGQ85"/>
      <c r="DGR85"/>
      <c r="DGS85"/>
      <c r="DGT85"/>
      <c r="DGU85"/>
      <c r="DGV85"/>
      <c r="DGW85"/>
      <c r="DGX85"/>
      <c r="DGY85"/>
      <c r="DGZ85"/>
      <c r="DHA85"/>
      <c r="DHB85"/>
      <c r="DHC85"/>
      <c r="DHD85"/>
      <c r="DHE85"/>
      <c r="DHF85"/>
      <c r="DHG85"/>
      <c r="DHH85"/>
      <c r="DHI85"/>
      <c r="DHJ85"/>
      <c r="DHK85"/>
      <c r="DHL85"/>
      <c r="DHM85"/>
      <c r="DHN85"/>
      <c r="DHO85"/>
      <c r="DHP85"/>
      <c r="DHQ85"/>
      <c r="DHR85"/>
      <c r="DHS85"/>
      <c r="DHT85"/>
      <c r="DHU85"/>
      <c r="DHV85"/>
      <c r="DHW85"/>
      <c r="DHX85"/>
      <c r="DHY85"/>
      <c r="DHZ85"/>
      <c r="DIA85"/>
      <c r="DIB85"/>
      <c r="DIC85"/>
      <c r="DID85"/>
      <c r="DIE85"/>
      <c r="DIF85"/>
      <c r="DIG85"/>
      <c r="DIH85"/>
      <c r="DII85"/>
      <c r="DIJ85"/>
      <c r="DIK85"/>
      <c r="DIL85"/>
      <c r="DIM85"/>
      <c r="DIN85"/>
      <c r="DIO85"/>
      <c r="DIP85"/>
      <c r="DIQ85"/>
      <c r="DIR85"/>
      <c r="DIS85"/>
      <c r="DIT85"/>
      <c r="DIU85"/>
      <c r="DIV85"/>
      <c r="DIW85"/>
      <c r="DIX85"/>
      <c r="DIY85"/>
      <c r="DIZ85"/>
      <c r="DJA85"/>
      <c r="DJB85"/>
      <c r="DJC85"/>
      <c r="DJD85"/>
      <c r="DJE85"/>
      <c r="DJF85"/>
      <c r="DJG85"/>
      <c r="DJH85"/>
      <c r="DJI85"/>
      <c r="DJJ85"/>
      <c r="DJK85"/>
      <c r="DJL85"/>
      <c r="DJM85"/>
      <c r="DJN85"/>
      <c r="DJO85"/>
      <c r="DJP85"/>
      <c r="DJQ85"/>
      <c r="DJR85"/>
      <c r="DJS85"/>
      <c r="DJT85"/>
      <c r="DJU85"/>
      <c r="DJV85"/>
      <c r="DJW85"/>
      <c r="DJX85"/>
      <c r="DJY85"/>
      <c r="DJZ85"/>
      <c r="DKA85"/>
      <c r="DKB85"/>
      <c r="DKC85"/>
      <c r="DKD85"/>
      <c r="DKE85"/>
      <c r="DKF85"/>
      <c r="DKG85"/>
      <c r="DKH85"/>
      <c r="DKI85"/>
      <c r="DKJ85"/>
      <c r="DKK85"/>
      <c r="DKL85"/>
      <c r="DKM85"/>
      <c r="DKN85"/>
      <c r="DKO85"/>
      <c r="DKP85"/>
      <c r="DKQ85"/>
      <c r="DKR85"/>
      <c r="DKS85"/>
      <c r="DKT85"/>
      <c r="DKU85"/>
      <c r="DKV85"/>
      <c r="DKW85"/>
      <c r="DKX85"/>
      <c r="DKY85"/>
      <c r="DKZ85"/>
      <c r="DLA85"/>
      <c r="DLB85"/>
      <c r="DLC85"/>
      <c r="DLD85"/>
      <c r="DLE85"/>
      <c r="DLF85"/>
      <c r="DLG85"/>
      <c r="DLH85"/>
      <c r="DLI85"/>
      <c r="DLJ85"/>
      <c r="DLK85"/>
      <c r="DLL85"/>
      <c r="DLM85"/>
      <c r="DLN85"/>
      <c r="DLO85"/>
      <c r="DLP85"/>
      <c r="DLQ85"/>
      <c r="DLR85"/>
      <c r="DLS85"/>
      <c r="DLT85"/>
      <c r="DLU85"/>
      <c r="DLV85"/>
      <c r="DLW85"/>
      <c r="DLX85"/>
      <c r="DLY85"/>
      <c r="DLZ85"/>
      <c r="DMA85"/>
      <c r="DMB85"/>
      <c r="DMC85"/>
      <c r="DMD85"/>
      <c r="DME85"/>
      <c r="DMF85"/>
      <c r="DMG85"/>
      <c r="DMH85"/>
      <c r="DMI85"/>
      <c r="DMJ85"/>
      <c r="DMK85"/>
      <c r="DML85"/>
      <c r="DMM85"/>
      <c r="DMN85"/>
      <c r="DMO85"/>
      <c r="DMP85"/>
      <c r="DMQ85"/>
      <c r="DMR85"/>
      <c r="DMS85"/>
      <c r="DMT85"/>
      <c r="DMU85"/>
      <c r="DMV85"/>
      <c r="DMW85"/>
      <c r="DMX85"/>
      <c r="DMY85"/>
      <c r="DMZ85"/>
      <c r="DNA85"/>
      <c r="DNB85"/>
      <c r="DNC85"/>
      <c r="DND85"/>
      <c r="DNE85"/>
      <c r="DNF85"/>
      <c r="DNG85"/>
      <c r="DNH85"/>
      <c r="DNI85"/>
      <c r="DNJ85"/>
      <c r="DNK85"/>
      <c r="DNL85"/>
      <c r="DNM85"/>
      <c r="DNN85"/>
      <c r="DNO85"/>
      <c r="DNP85"/>
      <c r="DNQ85"/>
      <c r="DNR85"/>
      <c r="DNS85"/>
      <c r="DNT85"/>
      <c r="DNU85"/>
      <c r="DNV85"/>
      <c r="DNW85"/>
      <c r="DNX85"/>
      <c r="DNY85"/>
      <c r="DNZ85"/>
      <c r="DOA85"/>
      <c r="DOB85"/>
      <c r="DOC85"/>
      <c r="DOD85"/>
      <c r="DOE85"/>
      <c r="DOF85"/>
      <c r="DOG85"/>
      <c r="DOH85"/>
      <c r="DOI85"/>
      <c r="DOJ85"/>
      <c r="DOK85"/>
      <c r="DOL85"/>
      <c r="DOM85"/>
      <c r="DON85"/>
      <c r="DOO85"/>
      <c r="DOP85"/>
      <c r="DOQ85"/>
      <c r="DOR85"/>
      <c r="DOS85"/>
      <c r="DOT85"/>
      <c r="DOU85"/>
      <c r="DOV85"/>
      <c r="DOW85"/>
      <c r="DOX85"/>
      <c r="DOY85"/>
      <c r="DOZ85"/>
      <c r="DPA85"/>
      <c r="DPB85"/>
      <c r="DPC85"/>
      <c r="DPD85"/>
      <c r="DPE85"/>
      <c r="DPF85"/>
      <c r="DPG85"/>
      <c r="DPH85"/>
      <c r="DPI85"/>
      <c r="DPJ85"/>
      <c r="DPK85"/>
      <c r="DPL85"/>
      <c r="DPM85"/>
      <c r="DPN85"/>
      <c r="DPO85"/>
      <c r="DPP85"/>
      <c r="DPQ85"/>
      <c r="DPR85"/>
      <c r="DPS85"/>
      <c r="DPT85"/>
      <c r="DPU85"/>
      <c r="DPV85"/>
      <c r="DPW85"/>
      <c r="DPX85"/>
      <c r="DPY85"/>
      <c r="DPZ85"/>
      <c r="DQA85"/>
      <c r="DQB85"/>
      <c r="DQC85"/>
      <c r="DQD85"/>
      <c r="DQE85"/>
      <c r="DQF85"/>
      <c r="DQG85"/>
      <c r="DQH85"/>
      <c r="DQI85"/>
      <c r="DQJ85"/>
      <c r="DQK85"/>
      <c r="DQL85"/>
      <c r="DQM85"/>
      <c r="DQN85"/>
      <c r="DQO85"/>
      <c r="DQP85"/>
      <c r="DQQ85"/>
      <c r="DQR85"/>
      <c r="DQS85"/>
      <c r="DQT85"/>
      <c r="DQU85"/>
      <c r="DQV85"/>
      <c r="DQW85"/>
      <c r="DQX85"/>
      <c r="DQY85"/>
      <c r="DQZ85"/>
      <c r="DRA85"/>
      <c r="DRB85"/>
      <c r="DRC85"/>
      <c r="DRD85"/>
      <c r="DRE85"/>
      <c r="DRF85"/>
      <c r="DRG85"/>
      <c r="DRH85"/>
      <c r="DRI85"/>
      <c r="DRJ85"/>
      <c r="DRK85"/>
      <c r="DRL85"/>
      <c r="DRM85"/>
      <c r="DRN85"/>
      <c r="DRO85"/>
      <c r="DRP85"/>
      <c r="DRQ85"/>
      <c r="DRR85"/>
      <c r="DRS85"/>
      <c r="DRT85"/>
      <c r="DRU85"/>
      <c r="DRV85"/>
      <c r="DRW85"/>
      <c r="DRX85"/>
      <c r="DRY85"/>
      <c r="DRZ85"/>
      <c r="DSA85"/>
      <c r="DSB85"/>
      <c r="DSC85"/>
      <c r="DSD85"/>
      <c r="DSE85"/>
      <c r="DSF85"/>
      <c r="DSG85"/>
      <c r="DSH85"/>
      <c r="DSI85"/>
      <c r="DSJ85"/>
      <c r="DSK85"/>
      <c r="DSL85"/>
      <c r="DSM85"/>
      <c r="DSN85"/>
      <c r="DSO85"/>
      <c r="DSP85"/>
      <c r="DSQ85"/>
      <c r="DSR85"/>
      <c r="DSS85"/>
      <c r="DST85"/>
      <c r="DSU85"/>
      <c r="DSV85"/>
      <c r="DSW85"/>
      <c r="DSX85"/>
      <c r="DSY85"/>
      <c r="DSZ85"/>
      <c r="DTA85"/>
      <c r="DTB85"/>
      <c r="DTC85"/>
      <c r="DTD85"/>
      <c r="DTE85"/>
      <c r="DTF85"/>
      <c r="DTG85"/>
      <c r="DTH85"/>
      <c r="DTI85"/>
      <c r="DTJ85"/>
      <c r="DTK85"/>
      <c r="DTL85"/>
      <c r="DTM85"/>
      <c r="DTN85"/>
      <c r="DTO85"/>
      <c r="DTP85"/>
      <c r="DTQ85"/>
      <c r="DTR85"/>
      <c r="DTS85"/>
      <c r="DTT85"/>
      <c r="DTU85"/>
      <c r="DTV85"/>
      <c r="DTW85"/>
      <c r="DTX85"/>
      <c r="DTY85"/>
      <c r="DTZ85"/>
      <c r="DUA85"/>
      <c r="DUB85"/>
      <c r="DUC85"/>
      <c r="DUD85"/>
      <c r="DUE85"/>
      <c r="DUF85"/>
      <c r="DUG85"/>
      <c r="DUH85"/>
      <c r="DUI85"/>
      <c r="DUJ85"/>
      <c r="DUK85"/>
      <c r="DUL85"/>
      <c r="DUM85"/>
      <c r="DUN85"/>
      <c r="DUO85"/>
      <c r="DUP85"/>
      <c r="DUQ85"/>
      <c r="DUR85"/>
      <c r="DUS85"/>
      <c r="DUT85"/>
      <c r="DUU85"/>
      <c r="DUV85"/>
      <c r="DUW85"/>
      <c r="DUX85"/>
      <c r="DUY85"/>
      <c r="DUZ85"/>
      <c r="DVA85"/>
      <c r="DVB85"/>
      <c r="DVC85"/>
      <c r="DVD85"/>
      <c r="DVE85"/>
      <c r="DVF85"/>
      <c r="DVG85"/>
      <c r="DVH85"/>
      <c r="DVI85"/>
      <c r="DVJ85"/>
      <c r="DVK85"/>
      <c r="DVL85"/>
      <c r="DVM85"/>
      <c r="DVN85"/>
      <c r="DVO85"/>
      <c r="DVP85"/>
      <c r="DVQ85"/>
      <c r="DVR85"/>
      <c r="DVS85"/>
      <c r="DVT85"/>
      <c r="DVU85"/>
      <c r="DVV85"/>
      <c r="DVW85"/>
      <c r="DVX85"/>
      <c r="DVY85"/>
      <c r="DVZ85"/>
      <c r="DWA85"/>
      <c r="DWB85"/>
      <c r="DWC85"/>
      <c r="DWD85"/>
      <c r="DWE85"/>
      <c r="DWF85"/>
      <c r="DWG85"/>
      <c r="DWH85"/>
      <c r="DWI85"/>
      <c r="DWJ85"/>
      <c r="DWK85"/>
      <c r="DWL85"/>
      <c r="DWM85"/>
      <c r="DWN85"/>
      <c r="DWO85"/>
      <c r="DWP85"/>
      <c r="DWQ85"/>
      <c r="DWR85"/>
      <c r="DWS85"/>
      <c r="DWT85"/>
      <c r="DWU85"/>
      <c r="DWV85"/>
      <c r="DWW85"/>
      <c r="DWX85"/>
      <c r="DWY85"/>
      <c r="DWZ85"/>
      <c r="DXA85"/>
      <c r="DXB85"/>
      <c r="DXC85"/>
      <c r="DXD85"/>
      <c r="DXE85"/>
      <c r="DXF85"/>
      <c r="DXG85"/>
      <c r="DXH85"/>
      <c r="DXI85"/>
      <c r="DXJ85"/>
      <c r="DXK85"/>
      <c r="DXL85"/>
      <c r="DXM85"/>
      <c r="DXN85"/>
      <c r="DXO85"/>
      <c r="DXP85"/>
      <c r="DXQ85"/>
      <c r="DXR85"/>
      <c r="DXS85"/>
      <c r="DXT85"/>
      <c r="DXU85"/>
      <c r="DXV85"/>
      <c r="DXW85"/>
      <c r="DXX85"/>
      <c r="DXY85"/>
      <c r="DXZ85"/>
      <c r="DYA85"/>
      <c r="DYB85"/>
      <c r="DYC85"/>
      <c r="DYD85"/>
      <c r="DYE85"/>
      <c r="DYF85"/>
      <c r="DYG85"/>
      <c r="DYH85"/>
      <c r="DYI85"/>
      <c r="DYJ85"/>
      <c r="DYK85"/>
      <c r="DYL85"/>
      <c r="DYM85"/>
      <c r="DYN85"/>
      <c r="DYO85"/>
      <c r="DYP85"/>
      <c r="DYQ85"/>
      <c r="DYR85"/>
      <c r="DYS85"/>
      <c r="DYT85"/>
      <c r="DYU85"/>
      <c r="DYV85"/>
      <c r="DYW85"/>
      <c r="DYX85"/>
      <c r="DYY85"/>
      <c r="DYZ85"/>
      <c r="DZA85"/>
      <c r="DZB85"/>
      <c r="DZC85"/>
      <c r="DZD85"/>
      <c r="DZE85"/>
      <c r="DZF85"/>
      <c r="DZG85"/>
      <c r="DZH85"/>
      <c r="DZI85"/>
      <c r="DZJ85"/>
      <c r="DZK85"/>
      <c r="DZL85"/>
      <c r="DZM85"/>
      <c r="DZN85"/>
      <c r="DZO85"/>
      <c r="DZP85"/>
      <c r="DZQ85"/>
      <c r="DZR85"/>
      <c r="DZS85"/>
      <c r="DZT85"/>
      <c r="DZU85"/>
      <c r="DZV85"/>
      <c r="DZW85"/>
      <c r="DZX85"/>
      <c r="DZY85"/>
      <c r="DZZ85"/>
      <c r="EAA85"/>
      <c r="EAB85"/>
      <c r="EAC85"/>
      <c r="EAD85"/>
      <c r="EAE85"/>
      <c r="EAF85"/>
      <c r="EAG85"/>
      <c r="EAH85"/>
      <c r="EAI85"/>
      <c r="EAJ85"/>
      <c r="EAK85"/>
      <c r="EAL85"/>
      <c r="EAM85"/>
      <c r="EAN85"/>
      <c r="EAO85"/>
      <c r="EAP85"/>
      <c r="EAQ85"/>
      <c r="EAR85"/>
      <c r="EAS85"/>
      <c r="EAT85"/>
      <c r="EAU85"/>
      <c r="EAV85"/>
      <c r="EAW85"/>
      <c r="EAX85"/>
      <c r="EAY85"/>
      <c r="EAZ85"/>
      <c r="EBA85"/>
      <c r="EBB85"/>
      <c r="EBC85"/>
      <c r="EBD85"/>
      <c r="EBE85"/>
      <c r="EBF85"/>
      <c r="EBG85"/>
      <c r="EBH85"/>
      <c r="EBI85"/>
      <c r="EBJ85"/>
      <c r="EBK85"/>
      <c r="EBL85"/>
      <c r="EBM85"/>
      <c r="EBN85"/>
      <c r="EBO85"/>
      <c r="EBP85"/>
      <c r="EBQ85"/>
      <c r="EBR85"/>
      <c r="EBS85"/>
      <c r="EBT85"/>
      <c r="EBU85"/>
      <c r="EBV85"/>
      <c r="EBW85"/>
      <c r="EBX85"/>
      <c r="EBY85"/>
      <c r="EBZ85"/>
      <c r="ECA85"/>
      <c r="ECB85"/>
      <c r="ECC85"/>
      <c r="ECD85"/>
      <c r="ECE85"/>
      <c r="ECF85"/>
      <c r="ECG85"/>
      <c r="ECH85"/>
      <c r="ECI85"/>
      <c r="ECJ85"/>
      <c r="ECK85"/>
      <c r="ECL85"/>
      <c r="ECM85"/>
      <c r="ECN85"/>
      <c r="ECO85"/>
      <c r="ECP85"/>
      <c r="ECQ85"/>
      <c r="ECR85"/>
      <c r="ECS85"/>
      <c r="ECT85"/>
      <c r="ECU85"/>
      <c r="ECV85"/>
      <c r="ECW85"/>
      <c r="ECX85"/>
      <c r="ECY85"/>
      <c r="ECZ85"/>
      <c r="EDA85"/>
      <c r="EDB85"/>
      <c r="EDC85"/>
      <c r="EDD85"/>
      <c r="EDE85"/>
      <c r="EDF85"/>
      <c r="EDG85"/>
      <c r="EDH85"/>
      <c r="EDI85"/>
      <c r="EDJ85"/>
      <c r="EDK85"/>
      <c r="EDL85"/>
      <c r="EDM85"/>
      <c r="EDN85"/>
      <c r="EDO85"/>
      <c r="EDP85"/>
      <c r="EDQ85"/>
      <c r="EDR85"/>
      <c r="EDS85"/>
      <c r="EDT85"/>
      <c r="EDU85"/>
      <c r="EDV85"/>
      <c r="EDW85"/>
      <c r="EDX85"/>
      <c r="EDY85"/>
      <c r="EDZ85"/>
      <c r="EEA85"/>
      <c r="EEB85"/>
      <c r="EEC85"/>
      <c r="EED85"/>
      <c r="EEE85"/>
      <c r="EEF85"/>
      <c r="EEG85"/>
      <c r="EEH85"/>
      <c r="EEI85"/>
      <c r="EEJ85"/>
      <c r="EEK85"/>
      <c r="EEL85"/>
      <c r="EEM85"/>
      <c r="EEN85"/>
      <c r="EEO85"/>
      <c r="EEP85"/>
      <c r="EEQ85"/>
      <c r="EER85"/>
      <c r="EES85"/>
      <c r="EET85"/>
      <c r="EEU85"/>
      <c r="EEV85"/>
      <c r="EEW85"/>
      <c r="EEX85"/>
      <c r="EEY85"/>
      <c r="EEZ85"/>
      <c r="EFA85"/>
      <c r="EFB85"/>
      <c r="EFC85"/>
      <c r="EFD85"/>
      <c r="EFE85"/>
      <c r="EFF85"/>
      <c r="EFG85"/>
      <c r="EFH85"/>
      <c r="EFI85"/>
      <c r="EFJ85"/>
      <c r="EFK85"/>
      <c r="EFL85"/>
      <c r="EFM85"/>
      <c r="EFN85"/>
      <c r="EFO85"/>
      <c r="EFP85"/>
      <c r="EFQ85"/>
      <c r="EFR85"/>
      <c r="EFS85"/>
      <c r="EFT85"/>
      <c r="EFU85"/>
      <c r="EFV85"/>
      <c r="EFW85"/>
      <c r="EFX85"/>
      <c r="EFY85"/>
      <c r="EFZ85"/>
      <c r="EGA85"/>
      <c r="EGB85"/>
      <c r="EGC85"/>
      <c r="EGD85"/>
      <c r="EGE85"/>
      <c r="EGF85"/>
      <c r="EGG85"/>
      <c r="EGH85"/>
      <c r="EGI85"/>
      <c r="EGJ85"/>
      <c r="EGK85"/>
      <c r="EGL85"/>
      <c r="EGM85"/>
      <c r="EGN85"/>
      <c r="EGO85"/>
      <c r="EGP85"/>
      <c r="EGQ85"/>
      <c r="EGR85"/>
      <c r="EGS85"/>
      <c r="EGT85"/>
      <c r="EGU85"/>
      <c r="EGV85"/>
      <c r="EGW85"/>
      <c r="EGX85"/>
      <c r="EGY85"/>
      <c r="EGZ85"/>
      <c r="EHA85"/>
      <c r="EHB85"/>
      <c r="EHC85"/>
      <c r="EHD85"/>
      <c r="EHE85"/>
      <c r="EHF85"/>
      <c r="EHG85"/>
      <c r="EHH85"/>
      <c r="EHI85"/>
      <c r="EHJ85"/>
      <c r="EHK85"/>
      <c r="EHL85"/>
      <c r="EHM85"/>
      <c r="EHN85"/>
      <c r="EHO85"/>
      <c r="EHP85"/>
      <c r="EHQ85"/>
      <c r="EHR85"/>
      <c r="EHS85"/>
      <c r="EHT85"/>
      <c r="EHU85"/>
      <c r="EHV85"/>
      <c r="EHW85"/>
      <c r="EHX85"/>
      <c r="EHY85"/>
      <c r="EHZ85"/>
      <c r="EIA85"/>
      <c r="EIB85"/>
      <c r="EIC85"/>
      <c r="EID85"/>
      <c r="EIE85"/>
      <c r="EIF85"/>
      <c r="EIG85"/>
      <c r="EIH85"/>
      <c r="EII85"/>
      <c r="EIJ85"/>
      <c r="EIK85"/>
      <c r="EIL85"/>
      <c r="EIM85"/>
      <c r="EIN85"/>
      <c r="EIO85"/>
      <c r="EIP85"/>
      <c r="EIQ85"/>
      <c r="EIR85"/>
      <c r="EIS85"/>
      <c r="EIT85"/>
      <c r="EIU85"/>
      <c r="EIV85"/>
      <c r="EIW85"/>
      <c r="EIX85"/>
      <c r="EIY85"/>
      <c r="EIZ85"/>
      <c r="EJA85"/>
      <c r="EJB85"/>
      <c r="EJC85"/>
      <c r="EJD85"/>
      <c r="EJE85"/>
      <c r="EJF85"/>
      <c r="EJG85"/>
      <c r="EJH85"/>
      <c r="EJI85"/>
      <c r="EJJ85"/>
      <c r="EJK85"/>
      <c r="EJL85"/>
      <c r="EJM85"/>
      <c r="EJN85"/>
      <c r="EJO85"/>
      <c r="EJP85"/>
      <c r="EJQ85"/>
      <c r="EJR85"/>
      <c r="EJS85"/>
      <c r="EJT85"/>
      <c r="EJU85"/>
      <c r="EJV85"/>
      <c r="EJW85"/>
      <c r="EJX85"/>
      <c r="EJY85"/>
      <c r="EJZ85"/>
      <c r="EKA85"/>
      <c r="EKB85"/>
      <c r="EKC85"/>
      <c r="EKD85"/>
      <c r="EKE85"/>
      <c r="EKF85"/>
      <c r="EKG85"/>
      <c r="EKH85"/>
      <c r="EKI85"/>
      <c r="EKJ85"/>
      <c r="EKK85"/>
      <c r="EKL85"/>
      <c r="EKM85"/>
      <c r="EKN85"/>
      <c r="EKO85"/>
      <c r="EKP85"/>
      <c r="EKQ85"/>
      <c r="EKR85"/>
      <c r="EKS85"/>
      <c r="EKT85"/>
      <c r="EKU85"/>
      <c r="EKV85"/>
      <c r="EKW85"/>
      <c r="EKX85"/>
      <c r="EKY85"/>
      <c r="EKZ85"/>
      <c r="ELA85"/>
      <c r="ELB85"/>
      <c r="ELC85"/>
      <c r="ELD85"/>
      <c r="ELE85"/>
      <c r="ELF85"/>
      <c r="ELG85"/>
      <c r="ELH85"/>
      <c r="ELI85"/>
      <c r="ELJ85"/>
      <c r="ELK85"/>
      <c r="ELL85"/>
      <c r="ELM85"/>
      <c r="ELN85"/>
      <c r="ELO85"/>
      <c r="ELP85"/>
      <c r="ELQ85"/>
      <c r="ELR85"/>
      <c r="ELS85"/>
      <c r="ELT85"/>
      <c r="ELU85"/>
      <c r="ELV85"/>
      <c r="ELW85"/>
      <c r="ELX85"/>
      <c r="ELY85"/>
      <c r="ELZ85"/>
      <c r="EMA85"/>
      <c r="EMB85"/>
      <c r="EMC85"/>
      <c r="EMD85"/>
      <c r="EME85"/>
      <c r="EMF85"/>
      <c r="EMG85"/>
      <c r="EMH85"/>
      <c r="EMI85"/>
      <c r="EMJ85"/>
      <c r="EMK85"/>
      <c r="EML85"/>
      <c r="EMM85"/>
      <c r="EMN85"/>
      <c r="EMO85"/>
      <c r="EMP85"/>
      <c r="EMQ85"/>
      <c r="EMR85"/>
      <c r="EMS85"/>
      <c r="EMT85"/>
      <c r="EMU85"/>
      <c r="EMV85"/>
      <c r="EMW85"/>
      <c r="EMX85"/>
      <c r="EMY85"/>
      <c r="EMZ85"/>
      <c r="ENA85"/>
      <c r="ENB85"/>
      <c r="ENC85"/>
      <c r="END85"/>
      <c r="ENE85"/>
      <c r="ENF85"/>
      <c r="ENG85"/>
      <c r="ENH85"/>
      <c r="ENI85"/>
      <c r="ENJ85"/>
      <c r="ENK85"/>
      <c r="ENL85"/>
      <c r="ENM85"/>
      <c r="ENN85"/>
      <c r="ENO85"/>
      <c r="ENP85"/>
      <c r="ENQ85"/>
      <c r="ENR85"/>
      <c r="ENS85"/>
      <c r="ENT85"/>
      <c r="ENU85"/>
      <c r="ENV85"/>
      <c r="ENW85"/>
      <c r="ENX85"/>
      <c r="ENY85"/>
      <c r="ENZ85"/>
      <c r="EOA85"/>
      <c r="EOB85"/>
      <c r="EOC85"/>
      <c r="EOD85"/>
      <c r="EOE85"/>
      <c r="EOF85"/>
      <c r="EOG85"/>
      <c r="EOH85"/>
      <c r="EOI85"/>
      <c r="EOJ85"/>
      <c r="EOK85"/>
      <c r="EOL85"/>
      <c r="EOM85"/>
      <c r="EON85"/>
      <c r="EOO85"/>
      <c r="EOP85"/>
      <c r="EOQ85"/>
      <c r="EOR85"/>
      <c r="EOS85"/>
      <c r="EOT85"/>
      <c r="EOU85"/>
      <c r="EOV85"/>
      <c r="EOW85"/>
      <c r="EOX85"/>
      <c r="EOY85"/>
      <c r="EOZ85"/>
      <c r="EPA85"/>
      <c r="EPB85"/>
      <c r="EPC85"/>
      <c r="EPD85"/>
      <c r="EPE85"/>
      <c r="EPF85"/>
      <c r="EPG85"/>
      <c r="EPH85"/>
      <c r="EPI85"/>
      <c r="EPJ85"/>
      <c r="EPK85"/>
      <c r="EPL85"/>
      <c r="EPM85"/>
      <c r="EPN85"/>
      <c r="EPO85"/>
      <c r="EPP85"/>
      <c r="EPQ85"/>
      <c r="EPR85"/>
      <c r="EPS85"/>
      <c r="EPT85"/>
      <c r="EPU85"/>
      <c r="EPV85"/>
      <c r="EPW85"/>
      <c r="EPX85"/>
      <c r="EPY85"/>
      <c r="EPZ85"/>
      <c r="EQA85"/>
      <c r="EQB85"/>
      <c r="EQC85"/>
      <c r="EQD85"/>
      <c r="EQE85"/>
      <c r="EQF85"/>
      <c r="EQG85"/>
      <c r="EQH85"/>
      <c r="EQI85"/>
      <c r="EQJ85"/>
      <c r="EQK85"/>
      <c r="EQL85"/>
      <c r="EQM85"/>
      <c r="EQN85"/>
      <c r="EQO85"/>
      <c r="EQP85"/>
      <c r="EQQ85"/>
      <c r="EQR85"/>
      <c r="EQS85"/>
      <c r="EQT85"/>
      <c r="EQU85"/>
      <c r="EQV85"/>
      <c r="EQW85"/>
      <c r="EQX85"/>
      <c r="EQY85"/>
      <c r="EQZ85"/>
      <c r="ERA85"/>
      <c r="ERB85"/>
      <c r="ERC85"/>
      <c r="ERD85"/>
      <c r="ERE85"/>
      <c r="ERF85"/>
      <c r="ERG85"/>
      <c r="ERH85"/>
      <c r="ERI85"/>
      <c r="ERJ85"/>
      <c r="ERK85"/>
      <c r="ERL85"/>
      <c r="ERM85"/>
      <c r="ERN85"/>
      <c r="ERO85"/>
      <c r="ERP85"/>
      <c r="ERQ85"/>
      <c r="ERR85"/>
      <c r="ERS85"/>
      <c r="ERT85"/>
      <c r="ERU85"/>
      <c r="ERV85"/>
      <c r="ERW85"/>
      <c r="ERX85"/>
      <c r="ERY85"/>
      <c r="ERZ85"/>
      <c r="ESA85"/>
      <c r="ESB85"/>
      <c r="ESC85"/>
      <c r="ESD85"/>
      <c r="ESE85"/>
      <c r="ESF85"/>
      <c r="ESG85"/>
      <c r="ESH85"/>
      <c r="ESI85"/>
      <c r="ESJ85"/>
      <c r="ESK85"/>
      <c r="ESL85"/>
      <c r="ESM85"/>
      <c r="ESN85"/>
      <c r="ESO85"/>
      <c r="ESP85"/>
      <c r="ESQ85"/>
      <c r="ESR85"/>
      <c r="ESS85"/>
      <c r="EST85"/>
      <c r="ESU85"/>
      <c r="ESV85"/>
      <c r="ESW85"/>
      <c r="ESX85"/>
      <c r="ESY85"/>
      <c r="ESZ85"/>
      <c r="ETA85"/>
      <c r="ETB85"/>
      <c r="ETC85"/>
      <c r="ETD85"/>
      <c r="ETE85"/>
      <c r="ETF85"/>
      <c r="ETG85"/>
      <c r="ETH85"/>
      <c r="ETI85"/>
      <c r="ETJ85"/>
      <c r="ETK85"/>
      <c r="ETL85"/>
      <c r="ETM85"/>
      <c r="ETN85"/>
      <c r="ETO85"/>
      <c r="ETP85"/>
      <c r="ETQ85"/>
      <c r="ETR85"/>
      <c r="ETS85"/>
      <c r="ETT85"/>
      <c r="ETU85"/>
      <c r="ETV85"/>
      <c r="ETW85"/>
      <c r="ETX85"/>
      <c r="ETY85"/>
      <c r="ETZ85"/>
      <c r="EUA85"/>
      <c r="EUB85"/>
      <c r="EUC85"/>
      <c r="EUD85"/>
      <c r="EUE85"/>
      <c r="EUF85"/>
      <c r="EUG85"/>
      <c r="EUH85"/>
      <c r="EUI85"/>
      <c r="EUJ85"/>
      <c r="EUK85"/>
      <c r="EUL85"/>
      <c r="EUM85"/>
      <c r="EUN85"/>
      <c r="EUO85"/>
      <c r="EUP85"/>
      <c r="EUQ85"/>
      <c r="EUR85"/>
      <c r="EUS85"/>
      <c r="EUT85"/>
      <c r="EUU85"/>
      <c r="EUV85"/>
      <c r="EUW85"/>
      <c r="EUX85"/>
      <c r="EUY85"/>
      <c r="EUZ85"/>
      <c r="EVA85"/>
      <c r="EVB85"/>
      <c r="EVC85"/>
      <c r="EVD85"/>
      <c r="EVE85"/>
      <c r="EVF85"/>
      <c r="EVG85"/>
      <c r="EVH85"/>
      <c r="EVI85"/>
      <c r="EVJ85"/>
      <c r="EVK85"/>
      <c r="EVL85"/>
      <c r="EVM85"/>
      <c r="EVN85"/>
      <c r="EVO85"/>
      <c r="EVP85"/>
      <c r="EVQ85"/>
      <c r="EVR85"/>
      <c r="EVS85"/>
      <c r="EVT85"/>
      <c r="EVU85"/>
      <c r="EVV85"/>
      <c r="EVW85"/>
      <c r="EVX85"/>
      <c r="EVY85"/>
      <c r="EVZ85"/>
      <c r="EWA85"/>
      <c r="EWB85"/>
      <c r="EWC85"/>
      <c r="EWD85"/>
      <c r="EWE85"/>
      <c r="EWF85"/>
      <c r="EWG85"/>
      <c r="EWH85"/>
      <c r="EWI85"/>
      <c r="EWJ85"/>
      <c r="EWK85"/>
      <c r="EWL85"/>
      <c r="EWM85"/>
      <c r="EWN85"/>
      <c r="EWO85"/>
      <c r="EWP85"/>
      <c r="EWQ85"/>
      <c r="EWR85"/>
      <c r="EWS85"/>
      <c r="EWT85"/>
      <c r="EWU85"/>
      <c r="EWV85"/>
      <c r="EWW85"/>
      <c r="EWX85"/>
      <c r="EWY85"/>
      <c r="EWZ85"/>
      <c r="EXA85"/>
      <c r="EXB85"/>
      <c r="EXC85"/>
      <c r="EXD85"/>
      <c r="EXE85"/>
      <c r="EXF85"/>
      <c r="EXG85"/>
      <c r="EXH85"/>
      <c r="EXI85"/>
      <c r="EXJ85"/>
      <c r="EXK85"/>
      <c r="EXL85"/>
      <c r="EXM85"/>
      <c r="EXN85"/>
      <c r="EXO85"/>
      <c r="EXP85"/>
      <c r="EXQ85"/>
      <c r="EXR85"/>
      <c r="EXS85"/>
      <c r="EXT85"/>
      <c r="EXU85"/>
      <c r="EXV85"/>
      <c r="EXW85"/>
      <c r="EXX85"/>
      <c r="EXY85"/>
      <c r="EXZ85"/>
      <c r="EYA85"/>
      <c r="EYB85"/>
      <c r="EYC85"/>
      <c r="EYD85"/>
      <c r="EYE85"/>
      <c r="EYF85"/>
      <c r="EYG85"/>
      <c r="EYH85"/>
      <c r="EYI85"/>
      <c r="EYJ85"/>
      <c r="EYK85"/>
      <c r="EYL85"/>
      <c r="EYM85"/>
      <c r="EYN85"/>
      <c r="EYO85"/>
      <c r="EYP85"/>
      <c r="EYQ85"/>
      <c r="EYR85"/>
      <c r="EYS85"/>
      <c r="EYT85"/>
      <c r="EYU85"/>
      <c r="EYV85"/>
      <c r="EYW85"/>
      <c r="EYX85"/>
      <c r="EYY85"/>
      <c r="EYZ85"/>
      <c r="EZA85"/>
      <c r="EZB85"/>
      <c r="EZC85"/>
      <c r="EZD85"/>
      <c r="EZE85"/>
      <c r="EZF85"/>
      <c r="EZG85"/>
      <c r="EZH85"/>
      <c r="EZI85"/>
      <c r="EZJ85"/>
      <c r="EZK85"/>
      <c r="EZL85"/>
      <c r="EZM85"/>
      <c r="EZN85"/>
      <c r="EZO85"/>
      <c r="EZP85"/>
      <c r="EZQ85"/>
      <c r="EZR85"/>
      <c r="EZS85"/>
      <c r="EZT85"/>
      <c r="EZU85"/>
      <c r="EZV85"/>
      <c r="EZW85"/>
      <c r="EZX85"/>
      <c r="EZY85"/>
      <c r="EZZ85"/>
      <c r="FAA85"/>
      <c r="FAB85"/>
      <c r="FAC85"/>
      <c r="FAD85"/>
      <c r="FAE85"/>
      <c r="FAF85"/>
      <c r="FAG85"/>
      <c r="FAH85"/>
      <c r="FAI85"/>
      <c r="FAJ85"/>
      <c r="FAK85"/>
      <c r="FAL85"/>
      <c r="FAM85"/>
      <c r="FAN85"/>
      <c r="FAO85"/>
      <c r="FAP85"/>
      <c r="FAQ85"/>
      <c r="FAR85"/>
      <c r="FAS85"/>
      <c r="FAT85"/>
      <c r="FAU85"/>
      <c r="FAV85"/>
      <c r="FAW85"/>
      <c r="FAX85"/>
      <c r="FAY85"/>
      <c r="FAZ85"/>
      <c r="FBA85"/>
      <c r="FBB85"/>
      <c r="FBC85"/>
      <c r="FBD85"/>
      <c r="FBE85"/>
      <c r="FBF85"/>
      <c r="FBG85"/>
      <c r="FBH85"/>
      <c r="FBI85"/>
      <c r="FBJ85"/>
      <c r="FBK85"/>
      <c r="FBL85"/>
      <c r="FBM85"/>
      <c r="FBN85"/>
      <c r="FBO85"/>
      <c r="FBP85"/>
      <c r="FBQ85"/>
      <c r="FBR85"/>
      <c r="FBS85"/>
      <c r="FBT85"/>
      <c r="FBU85"/>
      <c r="FBV85"/>
      <c r="FBW85"/>
      <c r="FBX85"/>
      <c r="FBY85"/>
      <c r="FBZ85"/>
      <c r="FCA85"/>
      <c r="FCB85"/>
      <c r="FCC85"/>
      <c r="FCD85"/>
      <c r="FCE85"/>
      <c r="FCF85"/>
      <c r="FCG85"/>
      <c r="FCH85"/>
      <c r="FCI85"/>
      <c r="FCJ85"/>
      <c r="FCK85"/>
      <c r="FCL85"/>
      <c r="FCM85"/>
      <c r="FCN85"/>
      <c r="FCO85"/>
      <c r="FCP85"/>
      <c r="FCQ85"/>
      <c r="FCR85"/>
      <c r="FCS85"/>
      <c r="FCT85"/>
      <c r="FCU85"/>
      <c r="FCV85"/>
      <c r="FCW85"/>
      <c r="FCX85"/>
      <c r="FCY85"/>
      <c r="FCZ85"/>
      <c r="FDA85"/>
      <c r="FDB85"/>
      <c r="FDC85"/>
      <c r="FDD85"/>
      <c r="FDE85"/>
      <c r="FDF85"/>
      <c r="FDG85"/>
      <c r="FDH85"/>
      <c r="FDI85"/>
      <c r="FDJ85"/>
      <c r="FDK85"/>
      <c r="FDL85"/>
      <c r="FDM85"/>
      <c r="FDN85"/>
      <c r="FDO85"/>
      <c r="FDP85"/>
      <c r="FDQ85"/>
      <c r="FDR85"/>
      <c r="FDS85"/>
      <c r="FDT85"/>
      <c r="FDU85"/>
      <c r="FDV85"/>
      <c r="FDW85"/>
      <c r="FDX85"/>
      <c r="FDY85"/>
      <c r="FDZ85"/>
      <c r="FEA85"/>
      <c r="FEB85"/>
      <c r="FEC85"/>
      <c r="FED85"/>
      <c r="FEE85"/>
      <c r="FEF85"/>
      <c r="FEG85"/>
      <c r="FEH85"/>
      <c r="FEI85"/>
      <c r="FEJ85"/>
      <c r="FEK85"/>
      <c r="FEL85"/>
      <c r="FEM85"/>
      <c r="FEN85"/>
      <c r="FEO85"/>
      <c r="FEP85"/>
      <c r="FEQ85"/>
      <c r="FER85"/>
      <c r="FES85"/>
      <c r="FET85"/>
      <c r="FEU85"/>
      <c r="FEV85"/>
      <c r="FEW85"/>
      <c r="FEX85"/>
      <c r="FEY85"/>
      <c r="FEZ85"/>
      <c r="FFA85"/>
      <c r="FFB85"/>
      <c r="FFC85"/>
      <c r="FFD85"/>
      <c r="FFE85"/>
      <c r="FFF85"/>
      <c r="FFG85"/>
      <c r="FFH85"/>
      <c r="FFI85"/>
      <c r="FFJ85"/>
      <c r="FFK85"/>
      <c r="FFL85"/>
      <c r="FFM85"/>
      <c r="FFN85"/>
      <c r="FFO85"/>
      <c r="FFP85"/>
      <c r="FFQ85"/>
      <c r="FFR85"/>
      <c r="FFS85"/>
      <c r="FFT85"/>
      <c r="FFU85"/>
      <c r="FFV85"/>
      <c r="FFW85"/>
      <c r="FFX85"/>
      <c r="FFY85"/>
      <c r="FFZ85"/>
      <c r="FGA85"/>
      <c r="FGB85"/>
      <c r="FGC85"/>
      <c r="FGD85"/>
      <c r="FGE85"/>
      <c r="FGF85"/>
      <c r="FGG85"/>
      <c r="FGH85"/>
      <c r="FGI85"/>
      <c r="FGJ85"/>
      <c r="FGK85"/>
      <c r="FGL85"/>
      <c r="FGM85"/>
      <c r="FGN85"/>
      <c r="FGO85"/>
      <c r="FGP85"/>
      <c r="FGQ85"/>
      <c r="FGR85"/>
      <c r="FGS85"/>
      <c r="FGT85"/>
      <c r="FGU85"/>
      <c r="FGV85"/>
      <c r="FGW85"/>
      <c r="FGX85"/>
      <c r="FGY85"/>
      <c r="FGZ85"/>
      <c r="FHA85"/>
      <c r="FHB85"/>
      <c r="FHC85"/>
      <c r="FHD85"/>
      <c r="FHE85"/>
      <c r="FHF85"/>
      <c r="FHG85"/>
      <c r="FHH85"/>
      <c r="FHI85"/>
      <c r="FHJ85"/>
      <c r="FHK85"/>
      <c r="FHL85"/>
      <c r="FHM85"/>
      <c r="FHN85"/>
      <c r="FHO85"/>
      <c r="FHP85"/>
      <c r="FHQ85"/>
      <c r="FHR85"/>
      <c r="FHS85"/>
      <c r="FHT85"/>
      <c r="FHU85"/>
      <c r="FHV85"/>
      <c r="FHW85"/>
      <c r="FHX85"/>
      <c r="FHY85"/>
      <c r="FHZ85"/>
      <c r="FIA85"/>
      <c r="FIB85"/>
      <c r="FIC85"/>
      <c r="FID85"/>
      <c r="FIE85"/>
      <c r="FIF85"/>
      <c r="FIG85"/>
      <c r="FIH85"/>
      <c r="FII85"/>
      <c r="FIJ85"/>
      <c r="FIK85"/>
      <c r="FIL85"/>
      <c r="FIM85"/>
      <c r="FIN85"/>
      <c r="FIO85"/>
      <c r="FIP85"/>
      <c r="FIQ85"/>
      <c r="FIR85"/>
      <c r="FIS85"/>
      <c r="FIT85"/>
      <c r="FIU85"/>
      <c r="FIV85"/>
      <c r="FIW85"/>
      <c r="FIX85"/>
      <c r="FIY85"/>
      <c r="FIZ85"/>
      <c r="FJA85"/>
      <c r="FJB85"/>
      <c r="FJC85"/>
      <c r="FJD85"/>
      <c r="FJE85"/>
      <c r="FJF85"/>
      <c r="FJG85"/>
      <c r="FJH85"/>
      <c r="FJI85"/>
      <c r="FJJ85"/>
      <c r="FJK85"/>
      <c r="FJL85"/>
      <c r="FJM85"/>
      <c r="FJN85"/>
      <c r="FJO85"/>
      <c r="FJP85"/>
      <c r="FJQ85"/>
      <c r="FJR85"/>
      <c r="FJS85"/>
      <c r="FJT85"/>
      <c r="FJU85"/>
      <c r="FJV85"/>
      <c r="FJW85"/>
      <c r="FJX85"/>
      <c r="FJY85"/>
      <c r="FJZ85"/>
      <c r="FKA85"/>
      <c r="FKB85"/>
      <c r="FKC85"/>
      <c r="FKD85"/>
      <c r="FKE85"/>
      <c r="FKF85"/>
      <c r="FKG85"/>
      <c r="FKH85"/>
      <c r="FKI85"/>
      <c r="FKJ85"/>
      <c r="FKK85"/>
      <c r="FKL85"/>
      <c r="FKM85"/>
      <c r="FKN85"/>
      <c r="FKO85"/>
      <c r="FKP85"/>
      <c r="FKQ85"/>
      <c r="FKR85"/>
      <c r="FKS85"/>
      <c r="FKT85"/>
      <c r="FKU85"/>
      <c r="FKV85"/>
      <c r="FKW85"/>
      <c r="FKX85"/>
      <c r="FKY85"/>
      <c r="FKZ85"/>
      <c r="FLA85"/>
      <c r="FLB85"/>
      <c r="FLC85"/>
      <c r="FLD85"/>
      <c r="FLE85"/>
      <c r="FLF85"/>
      <c r="FLG85"/>
      <c r="FLH85"/>
      <c r="FLI85"/>
      <c r="FLJ85"/>
      <c r="FLK85"/>
      <c r="FLL85"/>
      <c r="FLM85"/>
      <c r="FLN85"/>
      <c r="FLO85"/>
      <c r="FLP85"/>
      <c r="FLQ85"/>
      <c r="FLR85"/>
      <c r="FLS85"/>
      <c r="FLT85"/>
      <c r="FLU85"/>
      <c r="FLV85"/>
      <c r="FLW85"/>
      <c r="FLX85"/>
      <c r="FLY85"/>
      <c r="FLZ85"/>
      <c r="FMA85"/>
      <c r="FMB85"/>
      <c r="FMC85"/>
      <c r="FMD85"/>
      <c r="FME85"/>
      <c r="FMF85"/>
      <c r="FMG85"/>
      <c r="FMH85"/>
      <c r="FMI85"/>
      <c r="FMJ85"/>
      <c r="FMK85"/>
      <c r="FML85"/>
      <c r="FMM85"/>
      <c r="FMN85"/>
      <c r="FMO85"/>
      <c r="FMP85"/>
      <c r="FMQ85"/>
      <c r="FMR85"/>
      <c r="FMS85"/>
      <c r="FMT85"/>
      <c r="FMU85"/>
      <c r="FMV85"/>
      <c r="FMW85"/>
      <c r="FMX85"/>
      <c r="FMY85"/>
      <c r="FMZ85"/>
      <c r="FNA85"/>
      <c r="FNB85"/>
      <c r="FNC85"/>
      <c r="FND85"/>
      <c r="FNE85"/>
      <c r="FNF85"/>
      <c r="FNG85"/>
      <c r="FNH85"/>
      <c r="FNI85"/>
      <c r="FNJ85"/>
      <c r="FNK85"/>
      <c r="FNL85"/>
      <c r="FNM85"/>
      <c r="FNN85"/>
      <c r="FNO85"/>
      <c r="FNP85"/>
      <c r="FNQ85"/>
      <c r="FNR85"/>
      <c r="FNS85"/>
      <c r="FNT85"/>
      <c r="FNU85"/>
      <c r="FNV85"/>
      <c r="FNW85"/>
      <c r="FNX85"/>
      <c r="FNY85"/>
      <c r="FNZ85"/>
      <c r="FOA85"/>
      <c r="FOB85"/>
      <c r="FOC85"/>
      <c r="FOD85"/>
      <c r="FOE85"/>
      <c r="FOF85"/>
      <c r="FOG85"/>
      <c r="FOH85"/>
      <c r="FOI85"/>
      <c r="FOJ85"/>
      <c r="FOK85"/>
      <c r="FOL85"/>
      <c r="FOM85"/>
      <c r="FON85"/>
      <c r="FOO85"/>
      <c r="FOP85"/>
      <c r="FOQ85"/>
      <c r="FOR85"/>
      <c r="FOS85"/>
      <c r="FOT85"/>
      <c r="FOU85"/>
      <c r="FOV85"/>
      <c r="FOW85"/>
      <c r="FOX85"/>
      <c r="FOY85"/>
      <c r="FOZ85"/>
      <c r="FPA85"/>
      <c r="FPB85"/>
      <c r="FPC85"/>
      <c r="FPD85"/>
      <c r="FPE85"/>
      <c r="FPF85"/>
      <c r="FPG85"/>
      <c r="FPH85"/>
      <c r="FPI85"/>
      <c r="FPJ85"/>
      <c r="FPK85"/>
      <c r="FPL85"/>
      <c r="FPM85"/>
      <c r="FPN85"/>
      <c r="FPO85"/>
      <c r="FPP85"/>
      <c r="FPQ85"/>
      <c r="FPR85"/>
      <c r="FPS85"/>
      <c r="FPT85"/>
      <c r="FPU85"/>
      <c r="FPV85"/>
      <c r="FPW85"/>
      <c r="FPX85"/>
      <c r="FPY85"/>
      <c r="FPZ85"/>
      <c r="FQA85"/>
      <c r="FQB85"/>
      <c r="FQC85"/>
      <c r="FQD85"/>
      <c r="FQE85"/>
      <c r="FQF85"/>
      <c r="FQG85"/>
      <c r="FQH85"/>
      <c r="FQI85"/>
      <c r="FQJ85"/>
      <c r="FQK85"/>
      <c r="FQL85"/>
      <c r="FQM85"/>
      <c r="FQN85"/>
      <c r="FQO85"/>
      <c r="FQP85"/>
      <c r="FQQ85"/>
      <c r="FQR85"/>
      <c r="FQS85"/>
      <c r="FQT85"/>
      <c r="FQU85"/>
      <c r="FQV85"/>
      <c r="FQW85"/>
      <c r="FQX85"/>
      <c r="FQY85"/>
      <c r="FQZ85"/>
      <c r="FRA85"/>
      <c r="FRB85"/>
      <c r="FRC85"/>
      <c r="FRD85"/>
      <c r="FRE85"/>
      <c r="FRF85"/>
      <c r="FRG85"/>
      <c r="FRH85"/>
      <c r="FRI85"/>
      <c r="FRJ85"/>
      <c r="FRK85"/>
      <c r="FRL85"/>
      <c r="FRM85"/>
      <c r="FRN85"/>
      <c r="FRO85"/>
      <c r="FRP85"/>
      <c r="FRQ85"/>
      <c r="FRR85"/>
      <c r="FRS85"/>
      <c r="FRT85"/>
      <c r="FRU85"/>
      <c r="FRV85"/>
      <c r="FRW85"/>
      <c r="FRX85"/>
      <c r="FRY85"/>
      <c r="FRZ85"/>
      <c r="FSA85"/>
      <c r="FSB85"/>
      <c r="FSC85"/>
      <c r="FSD85"/>
      <c r="FSE85"/>
      <c r="FSF85"/>
      <c r="FSG85"/>
      <c r="FSH85"/>
      <c r="FSI85"/>
      <c r="FSJ85"/>
      <c r="FSK85"/>
      <c r="FSL85"/>
      <c r="FSM85"/>
      <c r="FSN85"/>
      <c r="FSO85"/>
      <c r="FSP85"/>
      <c r="FSQ85"/>
      <c r="FSR85"/>
      <c r="FSS85"/>
      <c r="FST85"/>
      <c r="FSU85"/>
      <c r="FSV85"/>
      <c r="FSW85"/>
      <c r="FSX85"/>
      <c r="FSY85"/>
      <c r="FSZ85"/>
      <c r="FTA85"/>
      <c r="FTB85"/>
      <c r="FTC85"/>
      <c r="FTD85"/>
      <c r="FTE85"/>
      <c r="FTF85"/>
      <c r="FTG85"/>
      <c r="FTH85"/>
      <c r="FTI85"/>
      <c r="FTJ85"/>
      <c r="FTK85"/>
      <c r="FTL85"/>
      <c r="FTM85"/>
      <c r="FTN85"/>
      <c r="FTO85"/>
      <c r="FTP85"/>
      <c r="FTQ85"/>
      <c r="FTR85"/>
      <c r="FTS85"/>
      <c r="FTT85"/>
      <c r="FTU85"/>
      <c r="FTV85"/>
      <c r="FTW85"/>
      <c r="FTX85"/>
      <c r="FTY85"/>
      <c r="FTZ85"/>
      <c r="FUA85"/>
      <c r="FUB85"/>
      <c r="FUC85"/>
      <c r="FUD85"/>
      <c r="FUE85"/>
      <c r="FUF85"/>
      <c r="FUG85"/>
      <c r="FUH85"/>
      <c r="FUI85"/>
      <c r="FUJ85"/>
      <c r="FUK85"/>
      <c r="FUL85"/>
      <c r="FUM85"/>
      <c r="FUN85"/>
      <c r="FUO85"/>
      <c r="FUP85"/>
      <c r="FUQ85"/>
      <c r="FUR85"/>
      <c r="FUS85"/>
      <c r="FUT85"/>
      <c r="FUU85"/>
      <c r="FUV85"/>
      <c r="FUW85"/>
      <c r="FUX85"/>
      <c r="FUY85"/>
      <c r="FUZ85"/>
      <c r="FVA85"/>
      <c r="FVB85"/>
      <c r="FVC85"/>
      <c r="FVD85"/>
      <c r="FVE85"/>
      <c r="FVF85"/>
      <c r="FVG85"/>
      <c r="FVH85"/>
      <c r="FVI85"/>
      <c r="FVJ85"/>
      <c r="FVK85"/>
      <c r="FVL85"/>
      <c r="FVM85"/>
      <c r="FVN85"/>
      <c r="FVO85"/>
      <c r="FVP85"/>
      <c r="FVQ85"/>
      <c r="FVR85"/>
      <c r="FVS85"/>
      <c r="FVT85"/>
      <c r="FVU85"/>
      <c r="FVV85"/>
      <c r="FVW85"/>
      <c r="FVX85"/>
      <c r="FVY85"/>
      <c r="FVZ85"/>
      <c r="FWA85"/>
      <c r="FWB85"/>
      <c r="FWC85"/>
      <c r="FWD85"/>
      <c r="FWE85"/>
      <c r="FWF85"/>
      <c r="FWG85"/>
      <c r="FWH85"/>
      <c r="FWI85"/>
      <c r="FWJ85"/>
      <c r="FWK85"/>
      <c r="FWL85"/>
      <c r="FWM85"/>
      <c r="FWN85"/>
      <c r="FWO85"/>
      <c r="FWP85"/>
      <c r="FWQ85"/>
      <c r="FWR85"/>
      <c r="FWS85"/>
      <c r="FWT85"/>
      <c r="FWU85"/>
      <c r="FWV85"/>
      <c r="FWW85"/>
      <c r="FWX85"/>
      <c r="FWY85"/>
      <c r="FWZ85"/>
      <c r="FXA85"/>
      <c r="FXB85"/>
      <c r="FXC85"/>
      <c r="FXD85"/>
      <c r="FXE85"/>
      <c r="FXF85"/>
      <c r="FXG85"/>
      <c r="FXH85"/>
      <c r="FXI85"/>
      <c r="FXJ85"/>
      <c r="FXK85"/>
      <c r="FXL85"/>
      <c r="FXM85"/>
      <c r="FXN85"/>
      <c r="FXO85"/>
      <c r="FXP85"/>
      <c r="FXQ85"/>
      <c r="FXR85"/>
      <c r="FXS85"/>
      <c r="FXT85"/>
      <c r="FXU85"/>
      <c r="FXV85"/>
      <c r="FXW85"/>
      <c r="FXX85"/>
      <c r="FXY85"/>
      <c r="FXZ85"/>
      <c r="FYA85"/>
      <c r="FYB85"/>
      <c r="FYC85"/>
      <c r="FYD85"/>
      <c r="FYE85"/>
      <c r="FYF85"/>
      <c r="FYG85"/>
      <c r="FYH85"/>
      <c r="FYI85"/>
      <c r="FYJ85"/>
      <c r="FYK85"/>
      <c r="FYL85"/>
      <c r="FYM85"/>
      <c r="FYN85"/>
      <c r="FYO85"/>
      <c r="FYP85"/>
      <c r="FYQ85"/>
      <c r="FYR85"/>
      <c r="FYS85"/>
      <c r="FYT85"/>
      <c r="FYU85"/>
      <c r="FYV85"/>
      <c r="FYW85"/>
      <c r="FYX85"/>
      <c r="FYY85"/>
      <c r="FYZ85"/>
      <c r="FZA85"/>
      <c r="FZB85"/>
      <c r="FZC85"/>
      <c r="FZD85"/>
      <c r="FZE85"/>
      <c r="FZF85"/>
      <c r="FZG85"/>
      <c r="FZH85"/>
      <c r="FZI85"/>
      <c r="FZJ85"/>
      <c r="FZK85"/>
      <c r="FZL85"/>
      <c r="FZM85"/>
      <c r="FZN85"/>
      <c r="FZO85"/>
      <c r="FZP85"/>
      <c r="FZQ85"/>
      <c r="FZR85"/>
      <c r="FZS85"/>
      <c r="FZT85"/>
      <c r="FZU85"/>
      <c r="FZV85"/>
      <c r="FZW85"/>
      <c r="FZX85"/>
      <c r="FZY85"/>
      <c r="FZZ85"/>
      <c r="GAA85"/>
      <c r="GAB85"/>
      <c r="GAC85"/>
      <c r="GAD85"/>
      <c r="GAE85"/>
      <c r="GAF85"/>
      <c r="GAG85"/>
      <c r="GAH85"/>
      <c r="GAI85"/>
      <c r="GAJ85"/>
      <c r="GAK85"/>
      <c r="GAL85"/>
      <c r="GAM85"/>
      <c r="GAN85"/>
      <c r="GAO85"/>
      <c r="GAP85"/>
      <c r="GAQ85"/>
      <c r="GAR85"/>
      <c r="GAS85"/>
      <c r="GAT85"/>
      <c r="GAU85"/>
      <c r="GAV85"/>
      <c r="GAW85"/>
      <c r="GAX85"/>
      <c r="GAY85"/>
      <c r="GAZ85"/>
      <c r="GBA85"/>
      <c r="GBB85"/>
      <c r="GBC85"/>
      <c r="GBD85"/>
      <c r="GBE85"/>
      <c r="GBF85"/>
      <c r="GBG85"/>
      <c r="GBH85"/>
      <c r="GBI85"/>
      <c r="GBJ85"/>
      <c r="GBK85"/>
      <c r="GBL85"/>
      <c r="GBM85"/>
      <c r="GBN85"/>
      <c r="GBO85"/>
      <c r="GBP85"/>
      <c r="GBQ85"/>
      <c r="GBR85"/>
      <c r="GBS85"/>
      <c r="GBT85"/>
      <c r="GBU85"/>
      <c r="GBV85"/>
      <c r="GBW85"/>
      <c r="GBX85"/>
      <c r="GBY85"/>
      <c r="GBZ85"/>
      <c r="GCA85"/>
      <c r="GCB85"/>
      <c r="GCC85"/>
      <c r="GCD85"/>
      <c r="GCE85"/>
      <c r="GCF85"/>
      <c r="GCG85"/>
      <c r="GCH85"/>
      <c r="GCI85"/>
      <c r="GCJ85"/>
      <c r="GCK85"/>
      <c r="GCL85"/>
      <c r="GCM85"/>
      <c r="GCN85"/>
      <c r="GCO85"/>
      <c r="GCP85"/>
      <c r="GCQ85"/>
      <c r="GCR85"/>
      <c r="GCS85"/>
      <c r="GCT85"/>
      <c r="GCU85"/>
      <c r="GCV85"/>
      <c r="GCW85"/>
      <c r="GCX85"/>
      <c r="GCY85"/>
      <c r="GCZ85"/>
      <c r="GDA85"/>
      <c r="GDB85"/>
      <c r="GDC85"/>
      <c r="GDD85"/>
      <c r="GDE85"/>
      <c r="GDF85"/>
      <c r="GDG85"/>
      <c r="GDH85"/>
      <c r="GDI85"/>
      <c r="GDJ85"/>
      <c r="GDK85"/>
      <c r="GDL85"/>
      <c r="GDM85"/>
      <c r="GDN85"/>
      <c r="GDO85"/>
      <c r="GDP85"/>
      <c r="GDQ85"/>
      <c r="GDR85"/>
      <c r="GDS85"/>
      <c r="GDT85"/>
      <c r="GDU85"/>
      <c r="GDV85"/>
      <c r="GDW85"/>
      <c r="GDX85"/>
      <c r="GDY85"/>
      <c r="GDZ85"/>
      <c r="GEA85"/>
      <c r="GEB85"/>
      <c r="GEC85"/>
      <c r="GED85"/>
      <c r="GEE85"/>
      <c r="GEF85"/>
      <c r="GEG85"/>
      <c r="GEH85"/>
      <c r="GEI85"/>
      <c r="GEJ85"/>
      <c r="GEK85"/>
      <c r="GEL85"/>
      <c r="GEM85"/>
      <c r="GEN85"/>
      <c r="GEO85"/>
      <c r="GEP85"/>
      <c r="GEQ85"/>
      <c r="GER85"/>
      <c r="GES85"/>
      <c r="GET85"/>
      <c r="GEU85"/>
      <c r="GEV85"/>
      <c r="GEW85"/>
      <c r="GEX85"/>
      <c r="GEY85"/>
      <c r="GEZ85"/>
      <c r="GFA85"/>
      <c r="GFB85"/>
      <c r="GFC85"/>
      <c r="GFD85"/>
      <c r="GFE85"/>
      <c r="GFF85"/>
      <c r="GFG85"/>
      <c r="GFH85"/>
      <c r="GFI85"/>
      <c r="GFJ85"/>
      <c r="GFK85"/>
      <c r="GFL85"/>
      <c r="GFM85"/>
      <c r="GFN85"/>
      <c r="GFO85"/>
      <c r="GFP85"/>
      <c r="GFQ85"/>
      <c r="GFR85"/>
      <c r="GFS85"/>
      <c r="GFT85"/>
      <c r="GFU85"/>
      <c r="GFV85"/>
      <c r="GFW85"/>
      <c r="GFX85"/>
      <c r="GFY85"/>
      <c r="GFZ85"/>
      <c r="GGA85"/>
      <c r="GGB85"/>
      <c r="GGC85"/>
      <c r="GGD85"/>
      <c r="GGE85"/>
      <c r="GGF85"/>
      <c r="GGG85"/>
      <c r="GGH85"/>
      <c r="GGI85"/>
      <c r="GGJ85"/>
      <c r="GGK85"/>
      <c r="GGL85"/>
      <c r="GGM85"/>
      <c r="GGN85"/>
      <c r="GGO85"/>
      <c r="GGP85"/>
      <c r="GGQ85"/>
      <c r="GGR85"/>
      <c r="GGS85"/>
      <c r="GGT85"/>
      <c r="GGU85"/>
      <c r="GGV85"/>
      <c r="GGW85"/>
      <c r="GGX85"/>
      <c r="GGY85"/>
      <c r="GGZ85"/>
      <c r="GHA85"/>
      <c r="GHB85"/>
      <c r="GHC85"/>
      <c r="GHD85"/>
      <c r="GHE85"/>
      <c r="GHF85"/>
      <c r="GHG85"/>
      <c r="GHH85"/>
      <c r="GHI85"/>
      <c r="GHJ85"/>
      <c r="GHK85"/>
      <c r="GHL85"/>
      <c r="GHM85"/>
      <c r="GHN85"/>
      <c r="GHO85"/>
      <c r="GHP85"/>
      <c r="GHQ85"/>
      <c r="GHR85"/>
      <c r="GHS85"/>
      <c r="GHT85"/>
      <c r="GHU85"/>
      <c r="GHV85"/>
      <c r="GHW85"/>
      <c r="GHX85"/>
      <c r="GHY85"/>
      <c r="GHZ85"/>
      <c r="GIA85"/>
      <c r="GIB85"/>
      <c r="GIC85"/>
      <c r="GID85"/>
      <c r="GIE85"/>
      <c r="GIF85"/>
      <c r="GIG85"/>
      <c r="GIH85"/>
      <c r="GII85"/>
      <c r="GIJ85"/>
      <c r="GIK85"/>
      <c r="GIL85"/>
      <c r="GIM85"/>
      <c r="GIN85"/>
      <c r="GIO85"/>
      <c r="GIP85"/>
      <c r="GIQ85"/>
      <c r="GIR85"/>
      <c r="GIS85"/>
      <c r="GIT85"/>
      <c r="GIU85"/>
      <c r="GIV85"/>
      <c r="GIW85"/>
      <c r="GIX85"/>
      <c r="GIY85"/>
      <c r="GIZ85"/>
      <c r="GJA85"/>
      <c r="GJB85"/>
      <c r="GJC85"/>
      <c r="GJD85"/>
      <c r="GJE85"/>
      <c r="GJF85"/>
      <c r="GJG85"/>
      <c r="GJH85"/>
      <c r="GJI85"/>
      <c r="GJJ85"/>
      <c r="GJK85"/>
      <c r="GJL85"/>
      <c r="GJM85"/>
      <c r="GJN85"/>
      <c r="GJO85"/>
      <c r="GJP85"/>
      <c r="GJQ85"/>
      <c r="GJR85"/>
      <c r="GJS85"/>
      <c r="GJT85"/>
      <c r="GJU85"/>
      <c r="GJV85"/>
      <c r="GJW85"/>
      <c r="GJX85"/>
      <c r="GJY85"/>
      <c r="GJZ85"/>
      <c r="GKA85"/>
      <c r="GKB85"/>
      <c r="GKC85"/>
      <c r="GKD85"/>
      <c r="GKE85"/>
      <c r="GKF85"/>
      <c r="GKG85"/>
      <c r="GKH85"/>
      <c r="GKI85"/>
      <c r="GKJ85"/>
      <c r="GKK85"/>
      <c r="GKL85"/>
      <c r="GKM85"/>
      <c r="GKN85"/>
      <c r="GKO85"/>
      <c r="GKP85"/>
      <c r="GKQ85"/>
      <c r="GKR85"/>
      <c r="GKS85"/>
      <c r="GKT85"/>
      <c r="GKU85"/>
      <c r="GKV85"/>
      <c r="GKW85"/>
      <c r="GKX85"/>
      <c r="GKY85"/>
      <c r="GKZ85"/>
      <c r="GLA85"/>
      <c r="GLB85"/>
      <c r="GLC85"/>
      <c r="GLD85"/>
      <c r="GLE85"/>
      <c r="GLF85"/>
      <c r="GLG85"/>
      <c r="GLH85"/>
      <c r="GLI85"/>
      <c r="GLJ85"/>
      <c r="GLK85"/>
      <c r="GLL85"/>
      <c r="GLM85"/>
      <c r="GLN85"/>
      <c r="GLO85"/>
      <c r="GLP85"/>
      <c r="GLQ85"/>
      <c r="GLR85"/>
      <c r="GLS85"/>
      <c r="GLT85"/>
      <c r="GLU85"/>
      <c r="GLV85"/>
      <c r="GLW85"/>
      <c r="GLX85"/>
      <c r="GLY85"/>
      <c r="GLZ85"/>
      <c r="GMA85"/>
      <c r="GMB85"/>
      <c r="GMC85"/>
      <c r="GMD85"/>
      <c r="GME85"/>
      <c r="GMF85"/>
      <c r="GMG85"/>
      <c r="GMH85"/>
      <c r="GMI85"/>
      <c r="GMJ85"/>
      <c r="GMK85"/>
      <c r="GML85"/>
      <c r="GMM85"/>
      <c r="GMN85"/>
      <c r="GMO85"/>
      <c r="GMP85"/>
      <c r="GMQ85"/>
      <c r="GMR85"/>
      <c r="GMS85"/>
      <c r="GMT85"/>
      <c r="GMU85"/>
      <c r="GMV85"/>
      <c r="GMW85"/>
      <c r="GMX85"/>
      <c r="GMY85"/>
      <c r="GMZ85"/>
      <c r="GNA85"/>
      <c r="GNB85"/>
      <c r="GNC85"/>
      <c r="GND85"/>
      <c r="GNE85"/>
      <c r="GNF85"/>
      <c r="GNG85"/>
      <c r="GNH85"/>
      <c r="GNI85"/>
      <c r="GNJ85"/>
      <c r="GNK85"/>
      <c r="GNL85"/>
      <c r="GNM85"/>
      <c r="GNN85"/>
      <c r="GNO85"/>
      <c r="GNP85"/>
      <c r="GNQ85"/>
      <c r="GNR85"/>
      <c r="GNS85"/>
      <c r="GNT85"/>
      <c r="GNU85"/>
      <c r="GNV85"/>
      <c r="GNW85"/>
      <c r="GNX85"/>
      <c r="GNY85"/>
      <c r="GNZ85"/>
      <c r="GOA85"/>
      <c r="GOB85"/>
      <c r="GOC85"/>
      <c r="GOD85"/>
      <c r="GOE85"/>
      <c r="GOF85"/>
      <c r="GOG85"/>
      <c r="GOH85"/>
      <c r="GOI85"/>
      <c r="GOJ85"/>
      <c r="GOK85"/>
      <c r="GOL85"/>
      <c r="GOM85"/>
      <c r="GON85"/>
      <c r="GOO85"/>
      <c r="GOP85"/>
      <c r="GOQ85"/>
      <c r="GOR85"/>
      <c r="GOS85"/>
      <c r="GOT85"/>
      <c r="GOU85"/>
      <c r="GOV85"/>
      <c r="GOW85"/>
      <c r="GOX85"/>
      <c r="GOY85"/>
      <c r="GOZ85"/>
      <c r="GPA85"/>
      <c r="GPB85"/>
      <c r="GPC85"/>
      <c r="GPD85"/>
      <c r="GPE85"/>
      <c r="GPF85"/>
      <c r="GPG85"/>
      <c r="GPH85"/>
      <c r="GPI85"/>
      <c r="GPJ85"/>
      <c r="GPK85"/>
      <c r="GPL85"/>
      <c r="GPM85"/>
      <c r="GPN85"/>
      <c r="GPO85"/>
      <c r="GPP85"/>
      <c r="GPQ85"/>
      <c r="GPR85"/>
      <c r="GPS85"/>
      <c r="GPT85"/>
      <c r="GPU85"/>
      <c r="GPV85"/>
      <c r="GPW85"/>
      <c r="GPX85"/>
      <c r="GPY85"/>
      <c r="GPZ85"/>
      <c r="GQA85"/>
      <c r="GQB85"/>
      <c r="GQC85"/>
      <c r="GQD85"/>
      <c r="GQE85"/>
      <c r="GQF85"/>
      <c r="GQG85"/>
      <c r="GQH85"/>
      <c r="GQI85"/>
      <c r="GQJ85"/>
      <c r="GQK85"/>
      <c r="GQL85"/>
      <c r="GQM85"/>
      <c r="GQN85"/>
      <c r="GQO85"/>
      <c r="GQP85"/>
      <c r="GQQ85"/>
      <c r="GQR85"/>
      <c r="GQS85"/>
      <c r="GQT85"/>
      <c r="GQU85"/>
      <c r="GQV85"/>
      <c r="GQW85"/>
      <c r="GQX85"/>
      <c r="GQY85"/>
      <c r="GQZ85"/>
      <c r="GRA85"/>
      <c r="GRB85"/>
      <c r="GRC85"/>
      <c r="GRD85"/>
      <c r="GRE85"/>
      <c r="GRF85"/>
      <c r="GRG85"/>
      <c r="GRH85"/>
      <c r="GRI85"/>
      <c r="GRJ85"/>
      <c r="GRK85"/>
      <c r="GRL85"/>
      <c r="GRM85"/>
      <c r="GRN85"/>
      <c r="GRO85"/>
      <c r="GRP85"/>
      <c r="GRQ85"/>
      <c r="GRR85"/>
      <c r="GRS85"/>
      <c r="GRT85"/>
      <c r="GRU85"/>
      <c r="GRV85"/>
      <c r="GRW85"/>
      <c r="GRX85"/>
      <c r="GRY85"/>
      <c r="GRZ85"/>
      <c r="GSA85"/>
      <c r="GSB85"/>
      <c r="GSC85"/>
      <c r="GSD85"/>
      <c r="GSE85"/>
      <c r="GSF85"/>
      <c r="GSG85"/>
      <c r="GSH85"/>
      <c r="GSI85"/>
      <c r="GSJ85"/>
      <c r="GSK85"/>
      <c r="GSL85"/>
      <c r="GSM85"/>
      <c r="GSN85"/>
      <c r="GSO85"/>
      <c r="GSP85"/>
      <c r="GSQ85"/>
      <c r="GSR85"/>
      <c r="GSS85"/>
      <c r="GST85"/>
      <c r="GSU85"/>
      <c r="GSV85"/>
      <c r="GSW85"/>
      <c r="GSX85"/>
      <c r="GSY85"/>
      <c r="GSZ85"/>
      <c r="GTA85"/>
      <c r="GTB85"/>
      <c r="GTC85"/>
      <c r="GTD85"/>
      <c r="GTE85"/>
      <c r="GTF85"/>
      <c r="GTG85"/>
      <c r="GTH85"/>
      <c r="GTI85"/>
      <c r="GTJ85"/>
      <c r="GTK85"/>
      <c r="GTL85"/>
      <c r="GTM85"/>
      <c r="GTN85"/>
      <c r="GTO85"/>
      <c r="GTP85"/>
      <c r="GTQ85"/>
      <c r="GTR85"/>
      <c r="GTS85"/>
      <c r="GTT85"/>
      <c r="GTU85"/>
      <c r="GTV85"/>
      <c r="GTW85"/>
      <c r="GTX85"/>
      <c r="GTY85"/>
      <c r="GTZ85"/>
      <c r="GUA85"/>
      <c r="GUB85"/>
      <c r="GUC85"/>
      <c r="GUD85"/>
      <c r="GUE85"/>
      <c r="GUF85"/>
      <c r="GUG85"/>
      <c r="GUH85"/>
      <c r="GUI85"/>
      <c r="GUJ85"/>
      <c r="GUK85"/>
      <c r="GUL85"/>
      <c r="GUM85"/>
      <c r="GUN85"/>
      <c r="GUO85"/>
      <c r="GUP85"/>
      <c r="GUQ85"/>
      <c r="GUR85"/>
      <c r="GUS85"/>
      <c r="GUT85"/>
      <c r="GUU85"/>
      <c r="GUV85"/>
      <c r="GUW85"/>
      <c r="GUX85"/>
      <c r="GUY85"/>
      <c r="GUZ85"/>
      <c r="GVA85"/>
      <c r="GVB85"/>
      <c r="GVC85"/>
      <c r="GVD85"/>
      <c r="GVE85"/>
      <c r="GVF85"/>
      <c r="GVG85"/>
      <c r="GVH85"/>
      <c r="GVI85"/>
      <c r="GVJ85"/>
      <c r="GVK85"/>
      <c r="GVL85"/>
      <c r="GVM85"/>
      <c r="GVN85"/>
      <c r="GVO85"/>
      <c r="GVP85"/>
      <c r="GVQ85"/>
      <c r="GVR85"/>
      <c r="GVS85"/>
      <c r="GVT85"/>
      <c r="GVU85"/>
      <c r="GVV85"/>
      <c r="GVW85"/>
      <c r="GVX85"/>
      <c r="GVY85"/>
      <c r="GVZ85"/>
      <c r="GWA85"/>
      <c r="GWB85"/>
      <c r="GWC85"/>
      <c r="GWD85"/>
      <c r="GWE85"/>
      <c r="GWF85"/>
      <c r="GWG85"/>
      <c r="GWH85"/>
      <c r="GWI85"/>
      <c r="GWJ85"/>
      <c r="GWK85"/>
      <c r="GWL85"/>
      <c r="GWM85"/>
      <c r="GWN85"/>
      <c r="GWO85"/>
      <c r="GWP85"/>
      <c r="GWQ85"/>
      <c r="GWR85"/>
      <c r="GWS85"/>
      <c r="GWT85"/>
      <c r="GWU85"/>
      <c r="GWV85"/>
      <c r="GWW85"/>
      <c r="GWX85"/>
      <c r="GWY85"/>
      <c r="GWZ85"/>
      <c r="GXA85"/>
      <c r="GXB85"/>
      <c r="GXC85"/>
      <c r="GXD85"/>
      <c r="GXE85"/>
      <c r="GXF85"/>
      <c r="GXG85"/>
      <c r="GXH85"/>
      <c r="GXI85"/>
      <c r="GXJ85"/>
      <c r="GXK85"/>
      <c r="GXL85"/>
      <c r="GXM85"/>
      <c r="GXN85"/>
      <c r="GXO85"/>
      <c r="GXP85"/>
      <c r="GXQ85"/>
      <c r="GXR85"/>
      <c r="GXS85"/>
      <c r="GXT85"/>
      <c r="GXU85"/>
      <c r="GXV85"/>
      <c r="GXW85"/>
      <c r="GXX85"/>
      <c r="GXY85"/>
      <c r="GXZ85"/>
      <c r="GYA85"/>
      <c r="GYB85"/>
      <c r="GYC85"/>
      <c r="GYD85"/>
      <c r="GYE85"/>
      <c r="GYF85"/>
      <c r="GYG85"/>
      <c r="GYH85"/>
      <c r="GYI85"/>
      <c r="GYJ85"/>
      <c r="GYK85"/>
      <c r="GYL85"/>
      <c r="GYM85"/>
      <c r="GYN85"/>
      <c r="GYO85"/>
      <c r="GYP85"/>
      <c r="GYQ85"/>
      <c r="GYR85"/>
      <c r="GYS85"/>
      <c r="GYT85"/>
      <c r="GYU85"/>
      <c r="GYV85"/>
      <c r="GYW85"/>
      <c r="GYX85"/>
      <c r="GYY85"/>
      <c r="GYZ85"/>
      <c r="GZA85"/>
      <c r="GZB85"/>
      <c r="GZC85"/>
      <c r="GZD85"/>
      <c r="GZE85"/>
      <c r="GZF85"/>
      <c r="GZG85"/>
      <c r="GZH85"/>
      <c r="GZI85"/>
      <c r="GZJ85"/>
      <c r="GZK85"/>
      <c r="GZL85"/>
      <c r="GZM85"/>
      <c r="GZN85"/>
      <c r="GZO85"/>
      <c r="GZP85"/>
      <c r="GZQ85"/>
      <c r="GZR85"/>
      <c r="GZS85"/>
      <c r="GZT85"/>
      <c r="GZU85"/>
      <c r="GZV85"/>
      <c r="GZW85"/>
      <c r="GZX85"/>
      <c r="GZY85"/>
      <c r="GZZ85"/>
      <c r="HAA85"/>
      <c r="HAB85"/>
      <c r="HAC85"/>
      <c r="HAD85"/>
      <c r="HAE85"/>
      <c r="HAF85"/>
      <c r="HAG85"/>
      <c r="HAH85"/>
      <c r="HAI85"/>
      <c r="HAJ85"/>
      <c r="HAK85"/>
      <c r="HAL85"/>
      <c r="HAM85"/>
      <c r="HAN85"/>
      <c r="HAO85"/>
      <c r="HAP85"/>
      <c r="HAQ85"/>
      <c r="HAR85"/>
      <c r="HAS85"/>
      <c r="HAT85"/>
      <c r="HAU85"/>
      <c r="HAV85"/>
      <c r="HAW85"/>
      <c r="HAX85"/>
      <c r="HAY85"/>
      <c r="HAZ85"/>
      <c r="HBA85"/>
      <c r="HBB85"/>
      <c r="HBC85"/>
      <c r="HBD85"/>
      <c r="HBE85"/>
      <c r="HBF85"/>
      <c r="HBG85"/>
      <c r="HBH85"/>
      <c r="HBI85"/>
      <c r="HBJ85"/>
      <c r="HBK85"/>
      <c r="HBL85"/>
      <c r="HBM85"/>
      <c r="HBN85"/>
      <c r="HBO85"/>
      <c r="HBP85"/>
      <c r="HBQ85"/>
      <c r="HBR85"/>
      <c r="HBS85"/>
      <c r="HBT85"/>
      <c r="HBU85"/>
      <c r="HBV85"/>
      <c r="HBW85"/>
      <c r="HBX85"/>
      <c r="HBY85"/>
      <c r="HBZ85"/>
      <c r="HCA85"/>
      <c r="HCB85"/>
      <c r="HCC85"/>
      <c r="HCD85"/>
      <c r="HCE85"/>
      <c r="HCF85"/>
      <c r="HCG85"/>
      <c r="HCH85"/>
      <c r="HCI85"/>
      <c r="HCJ85"/>
      <c r="HCK85"/>
      <c r="HCL85"/>
      <c r="HCM85"/>
      <c r="HCN85"/>
      <c r="HCO85"/>
      <c r="HCP85"/>
      <c r="HCQ85"/>
      <c r="HCR85"/>
      <c r="HCS85"/>
      <c r="HCT85"/>
      <c r="HCU85"/>
      <c r="HCV85"/>
      <c r="HCW85"/>
      <c r="HCX85"/>
      <c r="HCY85"/>
      <c r="HCZ85"/>
      <c r="HDA85"/>
      <c r="HDB85"/>
      <c r="HDC85"/>
      <c r="HDD85"/>
      <c r="HDE85"/>
      <c r="HDF85"/>
      <c r="HDG85"/>
      <c r="HDH85"/>
      <c r="HDI85"/>
      <c r="HDJ85"/>
      <c r="HDK85"/>
      <c r="HDL85"/>
      <c r="HDM85"/>
      <c r="HDN85"/>
      <c r="HDO85"/>
      <c r="HDP85"/>
      <c r="HDQ85"/>
      <c r="HDR85"/>
      <c r="HDS85"/>
      <c r="HDT85"/>
      <c r="HDU85"/>
      <c r="HDV85"/>
      <c r="HDW85"/>
      <c r="HDX85"/>
      <c r="HDY85"/>
      <c r="HDZ85"/>
      <c r="HEA85"/>
      <c r="HEB85"/>
      <c r="HEC85"/>
      <c r="HED85"/>
      <c r="HEE85"/>
      <c r="HEF85"/>
      <c r="HEG85"/>
      <c r="HEH85"/>
      <c r="HEI85"/>
      <c r="HEJ85"/>
      <c r="HEK85"/>
      <c r="HEL85"/>
      <c r="HEM85"/>
      <c r="HEN85"/>
      <c r="HEO85"/>
      <c r="HEP85"/>
      <c r="HEQ85"/>
      <c r="HER85"/>
      <c r="HES85"/>
      <c r="HET85"/>
      <c r="HEU85"/>
      <c r="HEV85"/>
      <c r="HEW85"/>
      <c r="HEX85"/>
      <c r="HEY85"/>
      <c r="HEZ85"/>
      <c r="HFA85"/>
      <c r="HFB85"/>
      <c r="HFC85"/>
      <c r="HFD85"/>
      <c r="HFE85"/>
      <c r="HFF85"/>
      <c r="HFG85"/>
      <c r="HFH85"/>
      <c r="HFI85"/>
      <c r="HFJ85"/>
      <c r="HFK85"/>
      <c r="HFL85"/>
      <c r="HFM85"/>
      <c r="HFN85"/>
      <c r="HFO85"/>
      <c r="HFP85"/>
      <c r="HFQ85"/>
      <c r="HFR85"/>
      <c r="HFS85"/>
      <c r="HFT85"/>
      <c r="HFU85"/>
      <c r="HFV85"/>
      <c r="HFW85"/>
      <c r="HFX85"/>
      <c r="HFY85"/>
      <c r="HFZ85"/>
      <c r="HGA85"/>
      <c r="HGB85"/>
      <c r="HGC85"/>
      <c r="HGD85"/>
      <c r="HGE85"/>
      <c r="HGF85"/>
      <c r="HGG85"/>
      <c r="HGH85"/>
      <c r="HGI85"/>
      <c r="HGJ85"/>
      <c r="HGK85"/>
      <c r="HGL85"/>
      <c r="HGM85"/>
      <c r="HGN85"/>
      <c r="HGO85"/>
      <c r="HGP85"/>
      <c r="HGQ85"/>
      <c r="HGR85"/>
      <c r="HGS85"/>
      <c r="HGT85"/>
      <c r="HGU85"/>
      <c r="HGV85"/>
      <c r="HGW85"/>
      <c r="HGX85"/>
      <c r="HGY85"/>
      <c r="HGZ85"/>
      <c r="HHA85"/>
      <c r="HHB85"/>
      <c r="HHC85"/>
      <c r="HHD85"/>
      <c r="HHE85"/>
      <c r="HHF85"/>
      <c r="HHG85"/>
      <c r="HHH85"/>
      <c r="HHI85"/>
      <c r="HHJ85"/>
      <c r="HHK85"/>
      <c r="HHL85"/>
      <c r="HHM85"/>
      <c r="HHN85"/>
      <c r="HHO85"/>
      <c r="HHP85"/>
      <c r="HHQ85"/>
      <c r="HHR85"/>
      <c r="HHS85"/>
      <c r="HHT85"/>
      <c r="HHU85"/>
      <c r="HHV85"/>
      <c r="HHW85"/>
      <c r="HHX85"/>
      <c r="HHY85"/>
      <c r="HHZ85"/>
      <c r="HIA85"/>
      <c r="HIB85"/>
      <c r="HIC85"/>
      <c r="HID85"/>
      <c r="HIE85"/>
      <c r="HIF85"/>
      <c r="HIG85"/>
      <c r="HIH85"/>
      <c r="HII85"/>
      <c r="HIJ85"/>
      <c r="HIK85"/>
      <c r="HIL85"/>
      <c r="HIM85"/>
      <c r="HIN85"/>
      <c r="HIO85"/>
      <c r="HIP85"/>
      <c r="HIQ85"/>
      <c r="HIR85"/>
      <c r="HIS85"/>
      <c r="HIT85"/>
      <c r="HIU85"/>
      <c r="HIV85"/>
      <c r="HIW85"/>
      <c r="HIX85"/>
      <c r="HIY85"/>
      <c r="HIZ85"/>
      <c r="HJA85"/>
      <c r="HJB85"/>
      <c r="HJC85"/>
      <c r="HJD85"/>
      <c r="HJE85"/>
      <c r="HJF85"/>
      <c r="HJG85"/>
      <c r="HJH85"/>
      <c r="HJI85"/>
      <c r="HJJ85"/>
      <c r="HJK85"/>
      <c r="HJL85"/>
      <c r="HJM85"/>
      <c r="HJN85"/>
      <c r="HJO85"/>
      <c r="HJP85"/>
      <c r="HJQ85"/>
      <c r="HJR85"/>
      <c r="HJS85"/>
      <c r="HJT85"/>
      <c r="HJU85"/>
      <c r="HJV85"/>
      <c r="HJW85"/>
      <c r="HJX85"/>
      <c r="HJY85"/>
      <c r="HJZ85"/>
      <c r="HKA85"/>
      <c r="HKB85"/>
      <c r="HKC85"/>
      <c r="HKD85"/>
      <c r="HKE85"/>
      <c r="HKF85"/>
      <c r="HKG85"/>
      <c r="HKH85"/>
      <c r="HKI85"/>
      <c r="HKJ85"/>
      <c r="HKK85"/>
      <c r="HKL85"/>
      <c r="HKM85"/>
      <c r="HKN85"/>
      <c r="HKO85"/>
      <c r="HKP85"/>
      <c r="HKQ85"/>
      <c r="HKR85"/>
      <c r="HKS85"/>
      <c r="HKT85"/>
      <c r="HKU85"/>
      <c r="HKV85"/>
      <c r="HKW85"/>
      <c r="HKX85"/>
      <c r="HKY85"/>
      <c r="HKZ85"/>
      <c r="HLA85"/>
      <c r="HLB85"/>
      <c r="HLC85"/>
      <c r="HLD85"/>
      <c r="HLE85"/>
      <c r="HLF85"/>
      <c r="HLG85"/>
      <c r="HLH85"/>
      <c r="HLI85"/>
      <c r="HLJ85"/>
      <c r="HLK85"/>
      <c r="HLL85"/>
      <c r="HLM85"/>
      <c r="HLN85"/>
      <c r="HLO85"/>
      <c r="HLP85"/>
      <c r="HLQ85"/>
      <c r="HLR85"/>
      <c r="HLS85"/>
      <c r="HLT85"/>
      <c r="HLU85"/>
      <c r="HLV85"/>
      <c r="HLW85"/>
      <c r="HLX85"/>
      <c r="HLY85"/>
      <c r="HLZ85"/>
      <c r="HMA85"/>
      <c r="HMB85"/>
      <c r="HMC85"/>
      <c r="HMD85"/>
      <c r="HME85"/>
      <c r="HMF85"/>
      <c r="HMG85"/>
      <c r="HMH85"/>
      <c r="HMI85"/>
      <c r="HMJ85"/>
      <c r="HMK85"/>
      <c r="HML85"/>
      <c r="HMM85"/>
      <c r="HMN85"/>
      <c r="HMO85"/>
      <c r="HMP85"/>
      <c r="HMQ85"/>
      <c r="HMR85"/>
      <c r="HMS85"/>
      <c r="HMT85"/>
      <c r="HMU85"/>
      <c r="HMV85"/>
      <c r="HMW85"/>
      <c r="HMX85"/>
      <c r="HMY85"/>
      <c r="HMZ85"/>
      <c r="HNA85"/>
      <c r="HNB85"/>
      <c r="HNC85"/>
      <c r="HND85"/>
      <c r="HNE85"/>
      <c r="HNF85"/>
      <c r="HNG85"/>
      <c r="HNH85"/>
      <c r="HNI85"/>
      <c r="HNJ85"/>
      <c r="HNK85"/>
      <c r="HNL85"/>
      <c r="HNM85"/>
      <c r="HNN85"/>
      <c r="HNO85"/>
      <c r="HNP85"/>
      <c r="HNQ85"/>
      <c r="HNR85"/>
      <c r="HNS85"/>
      <c r="HNT85"/>
      <c r="HNU85"/>
      <c r="HNV85"/>
      <c r="HNW85"/>
      <c r="HNX85"/>
      <c r="HNY85"/>
      <c r="HNZ85"/>
      <c r="HOA85"/>
      <c r="HOB85"/>
      <c r="HOC85"/>
      <c r="HOD85"/>
      <c r="HOE85"/>
      <c r="HOF85"/>
      <c r="HOG85"/>
      <c r="HOH85"/>
      <c r="HOI85"/>
      <c r="HOJ85"/>
      <c r="HOK85"/>
      <c r="HOL85"/>
      <c r="HOM85"/>
      <c r="HON85"/>
      <c r="HOO85"/>
      <c r="HOP85"/>
      <c r="HOQ85"/>
      <c r="HOR85"/>
      <c r="HOS85"/>
      <c r="HOT85"/>
      <c r="HOU85"/>
      <c r="HOV85"/>
      <c r="HOW85"/>
      <c r="HOX85"/>
      <c r="HOY85"/>
      <c r="HOZ85"/>
      <c r="HPA85"/>
      <c r="HPB85"/>
      <c r="HPC85"/>
      <c r="HPD85"/>
      <c r="HPE85"/>
      <c r="HPF85"/>
      <c r="HPG85"/>
      <c r="HPH85"/>
      <c r="HPI85"/>
      <c r="HPJ85"/>
      <c r="HPK85"/>
      <c r="HPL85"/>
      <c r="HPM85"/>
      <c r="HPN85"/>
      <c r="HPO85"/>
      <c r="HPP85"/>
      <c r="HPQ85"/>
      <c r="HPR85"/>
      <c r="HPS85"/>
      <c r="HPT85"/>
      <c r="HPU85"/>
      <c r="HPV85"/>
      <c r="HPW85"/>
      <c r="HPX85"/>
      <c r="HPY85"/>
      <c r="HPZ85"/>
      <c r="HQA85"/>
      <c r="HQB85"/>
      <c r="HQC85"/>
      <c r="HQD85"/>
      <c r="HQE85"/>
      <c r="HQF85"/>
      <c r="HQG85"/>
      <c r="HQH85"/>
      <c r="HQI85"/>
      <c r="HQJ85"/>
      <c r="HQK85"/>
      <c r="HQL85"/>
      <c r="HQM85"/>
      <c r="HQN85"/>
      <c r="HQO85"/>
      <c r="HQP85"/>
      <c r="HQQ85"/>
      <c r="HQR85"/>
      <c r="HQS85"/>
      <c r="HQT85"/>
      <c r="HQU85"/>
      <c r="HQV85"/>
      <c r="HQW85"/>
      <c r="HQX85"/>
      <c r="HQY85"/>
      <c r="HQZ85"/>
      <c r="HRA85"/>
      <c r="HRB85"/>
      <c r="HRC85"/>
      <c r="HRD85"/>
      <c r="HRE85"/>
      <c r="HRF85"/>
      <c r="HRG85"/>
      <c r="HRH85"/>
      <c r="HRI85"/>
      <c r="HRJ85"/>
      <c r="HRK85"/>
      <c r="HRL85"/>
      <c r="HRM85"/>
      <c r="HRN85"/>
      <c r="HRO85"/>
      <c r="HRP85"/>
      <c r="HRQ85"/>
      <c r="HRR85"/>
      <c r="HRS85"/>
      <c r="HRT85"/>
      <c r="HRU85"/>
      <c r="HRV85"/>
      <c r="HRW85"/>
      <c r="HRX85"/>
      <c r="HRY85"/>
      <c r="HRZ85"/>
      <c r="HSA85"/>
      <c r="HSB85"/>
      <c r="HSC85"/>
      <c r="HSD85"/>
      <c r="HSE85"/>
      <c r="HSF85"/>
      <c r="HSG85"/>
      <c r="HSH85"/>
      <c r="HSI85"/>
      <c r="HSJ85"/>
      <c r="HSK85"/>
      <c r="HSL85"/>
      <c r="HSM85"/>
      <c r="HSN85"/>
      <c r="HSO85"/>
      <c r="HSP85"/>
      <c r="HSQ85"/>
      <c r="HSR85"/>
      <c r="HSS85"/>
      <c r="HST85"/>
      <c r="HSU85"/>
      <c r="HSV85"/>
      <c r="HSW85"/>
      <c r="HSX85"/>
      <c r="HSY85"/>
      <c r="HSZ85"/>
      <c r="HTA85"/>
      <c r="HTB85"/>
      <c r="HTC85"/>
      <c r="HTD85"/>
      <c r="HTE85"/>
      <c r="HTF85"/>
      <c r="HTG85"/>
      <c r="HTH85"/>
      <c r="HTI85"/>
      <c r="HTJ85"/>
      <c r="HTK85"/>
      <c r="HTL85"/>
      <c r="HTM85"/>
      <c r="HTN85"/>
      <c r="HTO85"/>
      <c r="HTP85"/>
      <c r="HTQ85"/>
      <c r="HTR85"/>
      <c r="HTS85"/>
      <c r="HTT85"/>
      <c r="HTU85"/>
      <c r="HTV85"/>
      <c r="HTW85"/>
      <c r="HTX85"/>
      <c r="HTY85"/>
      <c r="HTZ85"/>
      <c r="HUA85"/>
      <c r="HUB85"/>
      <c r="HUC85"/>
      <c r="HUD85"/>
      <c r="HUE85"/>
      <c r="HUF85"/>
      <c r="HUG85"/>
      <c r="HUH85"/>
      <c r="HUI85"/>
      <c r="HUJ85"/>
      <c r="HUK85"/>
      <c r="HUL85"/>
      <c r="HUM85"/>
      <c r="HUN85"/>
      <c r="HUO85"/>
      <c r="HUP85"/>
      <c r="HUQ85"/>
      <c r="HUR85"/>
      <c r="HUS85"/>
      <c r="HUT85"/>
      <c r="HUU85"/>
      <c r="HUV85"/>
      <c r="HUW85"/>
      <c r="HUX85"/>
      <c r="HUY85"/>
      <c r="HUZ85"/>
      <c r="HVA85"/>
      <c r="HVB85"/>
      <c r="HVC85"/>
      <c r="HVD85"/>
      <c r="HVE85"/>
      <c r="HVF85"/>
      <c r="HVG85"/>
      <c r="HVH85"/>
      <c r="HVI85"/>
      <c r="HVJ85"/>
      <c r="HVK85"/>
      <c r="HVL85"/>
      <c r="HVM85"/>
      <c r="HVN85"/>
      <c r="HVO85"/>
      <c r="HVP85"/>
      <c r="HVQ85"/>
      <c r="HVR85"/>
      <c r="HVS85"/>
      <c r="HVT85"/>
      <c r="HVU85"/>
      <c r="HVV85"/>
      <c r="HVW85"/>
      <c r="HVX85"/>
      <c r="HVY85"/>
      <c r="HVZ85"/>
      <c r="HWA85"/>
      <c r="HWB85"/>
      <c r="HWC85"/>
      <c r="HWD85"/>
      <c r="HWE85"/>
      <c r="HWF85"/>
      <c r="HWG85"/>
      <c r="HWH85"/>
      <c r="HWI85"/>
      <c r="HWJ85"/>
      <c r="HWK85"/>
      <c r="HWL85"/>
      <c r="HWM85"/>
      <c r="HWN85"/>
      <c r="HWO85"/>
      <c r="HWP85"/>
      <c r="HWQ85"/>
      <c r="HWR85"/>
      <c r="HWS85"/>
      <c r="HWT85"/>
      <c r="HWU85"/>
      <c r="HWV85"/>
      <c r="HWW85"/>
      <c r="HWX85"/>
      <c r="HWY85"/>
      <c r="HWZ85"/>
      <c r="HXA85"/>
      <c r="HXB85"/>
      <c r="HXC85"/>
      <c r="HXD85"/>
      <c r="HXE85"/>
      <c r="HXF85"/>
      <c r="HXG85"/>
      <c r="HXH85"/>
      <c r="HXI85"/>
      <c r="HXJ85"/>
      <c r="HXK85"/>
      <c r="HXL85"/>
      <c r="HXM85"/>
      <c r="HXN85"/>
      <c r="HXO85"/>
      <c r="HXP85"/>
      <c r="HXQ85"/>
      <c r="HXR85"/>
      <c r="HXS85"/>
      <c r="HXT85"/>
      <c r="HXU85"/>
      <c r="HXV85"/>
      <c r="HXW85"/>
      <c r="HXX85"/>
      <c r="HXY85"/>
      <c r="HXZ85"/>
      <c r="HYA85"/>
      <c r="HYB85"/>
      <c r="HYC85"/>
      <c r="HYD85"/>
      <c r="HYE85"/>
      <c r="HYF85"/>
      <c r="HYG85"/>
      <c r="HYH85"/>
      <c r="HYI85"/>
      <c r="HYJ85"/>
      <c r="HYK85"/>
      <c r="HYL85"/>
      <c r="HYM85"/>
      <c r="HYN85"/>
      <c r="HYO85"/>
      <c r="HYP85"/>
      <c r="HYQ85"/>
      <c r="HYR85"/>
      <c r="HYS85"/>
      <c r="HYT85"/>
      <c r="HYU85"/>
      <c r="HYV85"/>
      <c r="HYW85"/>
      <c r="HYX85"/>
      <c r="HYY85"/>
      <c r="HYZ85"/>
      <c r="HZA85"/>
      <c r="HZB85"/>
      <c r="HZC85"/>
      <c r="HZD85"/>
      <c r="HZE85"/>
      <c r="HZF85"/>
      <c r="HZG85"/>
      <c r="HZH85"/>
      <c r="HZI85"/>
      <c r="HZJ85"/>
      <c r="HZK85"/>
      <c r="HZL85"/>
      <c r="HZM85"/>
      <c r="HZN85"/>
      <c r="HZO85"/>
      <c r="HZP85"/>
      <c r="HZQ85"/>
      <c r="HZR85"/>
      <c r="HZS85"/>
      <c r="HZT85"/>
      <c r="HZU85"/>
      <c r="HZV85"/>
      <c r="HZW85"/>
      <c r="HZX85"/>
      <c r="HZY85"/>
      <c r="HZZ85"/>
      <c r="IAA85"/>
      <c r="IAB85"/>
      <c r="IAC85"/>
      <c r="IAD85"/>
      <c r="IAE85"/>
      <c r="IAF85"/>
      <c r="IAG85"/>
      <c r="IAH85"/>
      <c r="IAI85"/>
      <c r="IAJ85"/>
      <c r="IAK85"/>
      <c r="IAL85"/>
      <c r="IAM85"/>
      <c r="IAN85"/>
      <c r="IAO85"/>
      <c r="IAP85"/>
      <c r="IAQ85"/>
      <c r="IAR85"/>
      <c r="IAS85"/>
      <c r="IAT85"/>
      <c r="IAU85"/>
      <c r="IAV85"/>
      <c r="IAW85"/>
      <c r="IAX85"/>
      <c r="IAY85"/>
      <c r="IAZ85"/>
      <c r="IBA85"/>
      <c r="IBB85"/>
      <c r="IBC85"/>
      <c r="IBD85"/>
      <c r="IBE85"/>
      <c r="IBF85"/>
      <c r="IBG85"/>
      <c r="IBH85"/>
      <c r="IBI85"/>
      <c r="IBJ85"/>
      <c r="IBK85"/>
      <c r="IBL85"/>
      <c r="IBM85"/>
      <c r="IBN85"/>
      <c r="IBO85"/>
      <c r="IBP85"/>
      <c r="IBQ85"/>
      <c r="IBR85"/>
      <c r="IBS85"/>
      <c r="IBT85"/>
      <c r="IBU85"/>
      <c r="IBV85"/>
      <c r="IBW85"/>
      <c r="IBX85"/>
      <c r="IBY85"/>
      <c r="IBZ85"/>
      <c r="ICA85"/>
      <c r="ICB85"/>
      <c r="ICC85"/>
      <c r="ICD85"/>
      <c r="ICE85"/>
      <c r="ICF85"/>
      <c r="ICG85"/>
      <c r="ICH85"/>
      <c r="ICI85"/>
      <c r="ICJ85"/>
      <c r="ICK85"/>
      <c r="ICL85"/>
      <c r="ICM85"/>
      <c r="ICN85"/>
      <c r="ICO85"/>
      <c r="ICP85"/>
      <c r="ICQ85"/>
      <c r="ICR85"/>
      <c r="ICS85"/>
      <c r="ICT85"/>
      <c r="ICU85"/>
      <c r="ICV85"/>
      <c r="ICW85"/>
      <c r="ICX85"/>
      <c r="ICY85"/>
      <c r="ICZ85"/>
      <c r="IDA85"/>
      <c r="IDB85"/>
      <c r="IDC85"/>
      <c r="IDD85"/>
      <c r="IDE85"/>
      <c r="IDF85"/>
      <c r="IDG85"/>
      <c r="IDH85"/>
      <c r="IDI85"/>
      <c r="IDJ85"/>
      <c r="IDK85"/>
      <c r="IDL85"/>
      <c r="IDM85"/>
      <c r="IDN85"/>
      <c r="IDO85"/>
      <c r="IDP85"/>
      <c r="IDQ85"/>
      <c r="IDR85"/>
      <c r="IDS85"/>
      <c r="IDT85"/>
      <c r="IDU85"/>
      <c r="IDV85"/>
      <c r="IDW85"/>
      <c r="IDX85"/>
      <c r="IDY85"/>
      <c r="IDZ85"/>
      <c r="IEA85"/>
      <c r="IEB85"/>
      <c r="IEC85"/>
      <c r="IED85"/>
      <c r="IEE85"/>
      <c r="IEF85"/>
      <c r="IEG85"/>
      <c r="IEH85"/>
      <c r="IEI85"/>
      <c r="IEJ85"/>
      <c r="IEK85"/>
      <c r="IEL85"/>
      <c r="IEM85"/>
      <c r="IEN85"/>
      <c r="IEO85"/>
      <c r="IEP85"/>
      <c r="IEQ85"/>
      <c r="IER85"/>
      <c r="IES85"/>
      <c r="IET85"/>
      <c r="IEU85"/>
      <c r="IEV85"/>
      <c r="IEW85"/>
      <c r="IEX85"/>
      <c r="IEY85"/>
      <c r="IEZ85"/>
      <c r="IFA85"/>
      <c r="IFB85"/>
      <c r="IFC85"/>
      <c r="IFD85"/>
      <c r="IFE85"/>
      <c r="IFF85"/>
      <c r="IFG85"/>
      <c r="IFH85"/>
      <c r="IFI85"/>
      <c r="IFJ85"/>
      <c r="IFK85"/>
      <c r="IFL85"/>
      <c r="IFM85"/>
      <c r="IFN85"/>
      <c r="IFO85"/>
      <c r="IFP85"/>
      <c r="IFQ85"/>
      <c r="IFR85"/>
      <c r="IFS85"/>
      <c r="IFT85"/>
      <c r="IFU85"/>
      <c r="IFV85"/>
      <c r="IFW85"/>
      <c r="IFX85"/>
      <c r="IFY85"/>
      <c r="IFZ85"/>
      <c r="IGA85"/>
      <c r="IGB85"/>
      <c r="IGC85"/>
      <c r="IGD85"/>
      <c r="IGE85"/>
      <c r="IGF85"/>
      <c r="IGG85"/>
      <c r="IGH85"/>
      <c r="IGI85"/>
      <c r="IGJ85"/>
      <c r="IGK85"/>
      <c r="IGL85"/>
      <c r="IGM85"/>
      <c r="IGN85"/>
      <c r="IGO85"/>
      <c r="IGP85"/>
      <c r="IGQ85"/>
      <c r="IGR85"/>
      <c r="IGS85"/>
      <c r="IGT85"/>
      <c r="IGU85"/>
      <c r="IGV85"/>
      <c r="IGW85"/>
      <c r="IGX85"/>
      <c r="IGY85"/>
      <c r="IGZ85"/>
      <c r="IHA85"/>
      <c r="IHB85"/>
      <c r="IHC85"/>
      <c r="IHD85"/>
      <c r="IHE85"/>
      <c r="IHF85"/>
      <c r="IHG85"/>
      <c r="IHH85"/>
      <c r="IHI85"/>
      <c r="IHJ85"/>
      <c r="IHK85"/>
      <c r="IHL85"/>
      <c r="IHM85"/>
      <c r="IHN85"/>
      <c r="IHO85"/>
      <c r="IHP85"/>
      <c r="IHQ85"/>
      <c r="IHR85"/>
      <c r="IHS85"/>
      <c r="IHT85"/>
      <c r="IHU85"/>
      <c r="IHV85"/>
      <c r="IHW85"/>
      <c r="IHX85"/>
      <c r="IHY85"/>
      <c r="IHZ85"/>
      <c r="IIA85"/>
      <c r="IIB85"/>
      <c r="IIC85"/>
      <c r="IID85"/>
      <c r="IIE85"/>
      <c r="IIF85"/>
      <c r="IIG85"/>
      <c r="IIH85"/>
      <c r="III85"/>
      <c r="IIJ85"/>
      <c r="IIK85"/>
      <c r="IIL85"/>
      <c r="IIM85"/>
      <c r="IIN85"/>
      <c r="IIO85"/>
      <c r="IIP85"/>
      <c r="IIQ85"/>
      <c r="IIR85"/>
      <c r="IIS85"/>
      <c r="IIT85"/>
      <c r="IIU85"/>
      <c r="IIV85"/>
      <c r="IIW85"/>
      <c r="IIX85"/>
      <c r="IIY85"/>
      <c r="IIZ85"/>
      <c r="IJA85"/>
      <c r="IJB85"/>
      <c r="IJC85"/>
      <c r="IJD85"/>
      <c r="IJE85"/>
      <c r="IJF85"/>
      <c r="IJG85"/>
      <c r="IJH85"/>
      <c r="IJI85"/>
      <c r="IJJ85"/>
      <c r="IJK85"/>
      <c r="IJL85"/>
      <c r="IJM85"/>
      <c r="IJN85"/>
      <c r="IJO85"/>
      <c r="IJP85"/>
      <c r="IJQ85"/>
      <c r="IJR85"/>
      <c r="IJS85"/>
      <c r="IJT85"/>
      <c r="IJU85"/>
      <c r="IJV85"/>
      <c r="IJW85"/>
      <c r="IJX85"/>
      <c r="IJY85"/>
      <c r="IJZ85"/>
      <c r="IKA85"/>
      <c r="IKB85"/>
      <c r="IKC85"/>
      <c r="IKD85"/>
      <c r="IKE85"/>
      <c r="IKF85"/>
      <c r="IKG85"/>
      <c r="IKH85"/>
      <c r="IKI85"/>
      <c r="IKJ85"/>
      <c r="IKK85"/>
      <c r="IKL85"/>
      <c r="IKM85"/>
      <c r="IKN85"/>
      <c r="IKO85"/>
      <c r="IKP85"/>
      <c r="IKQ85"/>
      <c r="IKR85"/>
      <c r="IKS85"/>
      <c r="IKT85"/>
      <c r="IKU85"/>
      <c r="IKV85"/>
      <c r="IKW85"/>
      <c r="IKX85"/>
      <c r="IKY85"/>
      <c r="IKZ85"/>
      <c r="ILA85"/>
      <c r="ILB85"/>
      <c r="ILC85"/>
      <c r="ILD85"/>
      <c r="ILE85"/>
      <c r="ILF85"/>
      <c r="ILG85"/>
      <c r="ILH85"/>
      <c r="ILI85"/>
      <c r="ILJ85"/>
      <c r="ILK85"/>
      <c r="ILL85"/>
      <c r="ILM85"/>
      <c r="ILN85"/>
      <c r="ILO85"/>
      <c r="ILP85"/>
      <c r="ILQ85"/>
      <c r="ILR85"/>
      <c r="ILS85"/>
      <c r="ILT85"/>
      <c r="ILU85"/>
      <c r="ILV85"/>
      <c r="ILW85"/>
      <c r="ILX85"/>
      <c r="ILY85"/>
      <c r="ILZ85"/>
      <c r="IMA85"/>
      <c r="IMB85"/>
      <c r="IMC85"/>
      <c r="IMD85"/>
      <c r="IME85"/>
      <c r="IMF85"/>
      <c r="IMG85"/>
      <c r="IMH85"/>
      <c r="IMI85"/>
      <c r="IMJ85"/>
      <c r="IMK85"/>
      <c r="IML85"/>
      <c r="IMM85"/>
      <c r="IMN85"/>
      <c r="IMO85"/>
      <c r="IMP85"/>
      <c r="IMQ85"/>
      <c r="IMR85"/>
      <c r="IMS85"/>
      <c r="IMT85"/>
      <c r="IMU85"/>
      <c r="IMV85"/>
      <c r="IMW85"/>
      <c r="IMX85"/>
      <c r="IMY85"/>
      <c r="IMZ85"/>
      <c r="INA85"/>
      <c r="INB85"/>
      <c r="INC85"/>
      <c r="IND85"/>
      <c r="INE85"/>
      <c r="INF85"/>
      <c r="ING85"/>
      <c r="INH85"/>
      <c r="INI85"/>
      <c r="INJ85"/>
      <c r="INK85"/>
      <c r="INL85"/>
      <c r="INM85"/>
      <c r="INN85"/>
      <c r="INO85"/>
      <c r="INP85"/>
      <c r="INQ85"/>
      <c r="INR85"/>
      <c r="INS85"/>
      <c r="INT85"/>
      <c r="INU85"/>
      <c r="INV85"/>
      <c r="INW85"/>
      <c r="INX85"/>
      <c r="INY85"/>
      <c r="INZ85"/>
      <c r="IOA85"/>
      <c r="IOB85"/>
      <c r="IOC85"/>
      <c r="IOD85"/>
      <c r="IOE85"/>
      <c r="IOF85"/>
      <c r="IOG85"/>
      <c r="IOH85"/>
      <c r="IOI85"/>
      <c r="IOJ85"/>
      <c r="IOK85"/>
      <c r="IOL85"/>
      <c r="IOM85"/>
      <c r="ION85"/>
      <c r="IOO85"/>
      <c r="IOP85"/>
      <c r="IOQ85"/>
      <c r="IOR85"/>
      <c r="IOS85"/>
      <c r="IOT85"/>
      <c r="IOU85"/>
      <c r="IOV85"/>
      <c r="IOW85"/>
      <c r="IOX85"/>
      <c r="IOY85"/>
      <c r="IOZ85"/>
      <c r="IPA85"/>
      <c r="IPB85"/>
      <c r="IPC85"/>
      <c r="IPD85"/>
      <c r="IPE85"/>
      <c r="IPF85"/>
      <c r="IPG85"/>
      <c r="IPH85"/>
      <c r="IPI85"/>
      <c r="IPJ85"/>
      <c r="IPK85"/>
      <c r="IPL85"/>
      <c r="IPM85"/>
      <c r="IPN85"/>
      <c r="IPO85"/>
      <c r="IPP85"/>
      <c r="IPQ85"/>
      <c r="IPR85"/>
      <c r="IPS85"/>
      <c r="IPT85"/>
      <c r="IPU85"/>
      <c r="IPV85"/>
      <c r="IPW85"/>
      <c r="IPX85"/>
      <c r="IPY85"/>
      <c r="IPZ85"/>
      <c r="IQA85"/>
      <c r="IQB85"/>
      <c r="IQC85"/>
      <c r="IQD85"/>
      <c r="IQE85"/>
      <c r="IQF85"/>
      <c r="IQG85"/>
      <c r="IQH85"/>
      <c r="IQI85"/>
      <c r="IQJ85"/>
      <c r="IQK85"/>
      <c r="IQL85"/>
      <c r="IQM85"/>
      <c r="IQN85"/>
      <c r="IQO85"/>
      <c r="IQP85"/>
      <c r="IQQ85"/>
      <c r="IQR85"/>
      <c r="IQS85"/>
      <c r="IQT85"/>
      <c r="IQU85"/>
      <c r="IQV85"/>
      <c r="IQW85"/>
      <c r="IQX85"/>
      <c r="IQY85"/>
      <c r="IQZ85"/>
      <c r="IRA85"/>
      <c r="IRB85"/>
      <c r="IRC85"/>
      <c r="IRD85"/>
      <c r="IRE85"/>
      <c r="IRF85"/>
      <c r="IRG85"/>
      <c r="IRH85"/>
      <c r="IRI85"/>
      <c r="IRJ85"/>
      <c r="IRK85"/>
      <c r="IRL85"/>
      <c r="IRM85"/>
      <c r="IRN85"/>
      <c r="IRO85"/>
      <c r="IRP85"/>
      <c r="IRQ85"/>
      <c r="IRR85"/>
      <c r="IRS85"/>
      <c r="IRT85"/>
      <c r="IRU85"/>
      <c r="IRV85"/>
      <c r="IRW85"/>
      <c r="IRX85"/>
      <c r="IRY85"/>
      <c r="IRZ85"/>
      <c r="ISA85"/>
      <c r="ISB85"/>
      <c r="ISC85"/>
      <c r="ISD85"/>
      <c r="ISE85"/>
      <c r="ISF85"/>
      <c r="ISG85"/>
      <c r="ISH85"/>
      <c r="ISI85"/>
      <c r="ISJ85"/>
      <c r="ISK85"/>
      <c r="ISL85"/>
      <c r="ISM85"/>
      <c r="ISN85"/>
      <c r="ISO85"/>
      <c r="ISP85"/>
      <c r="ISQ85"/>
      <c r="ISR85"/>
      <c r="ISS85"/>
      <c r="IST85"/>
      <c r="ISU85"/>
      <c r="ISV85"/>
      <c r="ISW85"/>
      <c r="ISX85"/>
      <c r="ISY85"/>
      <c r="ISZ85"/>
      <c r="ITA85"/>
      <c r="ITB85"/>
      <c r="ITC85"/>
      <c r="ITD85"/>
      <c r="ITE85"/>
      <c r="ITF85"/>
      <c r="ITG85"/>
      <c r="ITH85"/>
      <c r="ITI85"/>
      <c r="ITJ85"/>
      <c r="ITK85"/>
      <c r="ITL85"/>
      <c r="ITM85"/>
      <c r="ITN85"/>
      <c r="ITO85"/>
      <c r="ITP85"/>
      <c r="ITQ85"/>
      <c r="ITR85"/>
      <c r="ITS85"/>
      <c r="ITT85"/>
      <c r="ITU85"/>
      <c r="ITV85"/>
      <c r="ITW85"/>
      <c r="ITX85"/>
      <c r="ITY85"/>
      <c r="ITZ85"/>
      <c r="IUA85"/>
      <c r="IUB85"/>
      <c r="IUC85"/>
      <c r="IUD85"/>
      <c r="IUE85"/>
      <c r="IUF85"/>
      <c r="IUG85"/>
      <c r="IUH85"/>
      <c r="IUI85"/>
      <c r="IUJ85"/>
      <c r="IUK85"/>
      <c r="IUL85"/>
      <c r="IUM85"/>
      <c r="IUN85"/>
      <c r="IUO85"/>
      <c r="IUP85"/>
      <c r="IUQ85"/>
      <c r="IUR85"/>
      <c r="IUS85"/>
      <c r="IUT85"/>
      <c r="IUU85"/>
      <c r="IUV85"/>
      <c r="IUW85"/>
      <c r="IUX85"/>
      <c r="IUY85"/>
      <c r="IUZ85"/>
      <c r="IVA85"/>
      <c r="IVB85"/>
      <c r="IVC85"/>
      <c r="IVD85"/>
      <c r="IVE85"/>
      <c r="IVF85"/>
      <c r="IVG85"/>
      <c r="IVH85"/>
      <c r="IVI85"/>
      <c r="IVJ85"/>
      <c r="IVK85"/>
      <c r="IVL85"/>
      <c r="IVM85"/>
      <c r="IVN85"/>
      <c r="IVO85"/>
      <c r="IVP85"/>
      <c r="IVQ85"/>
      <c r="IVR85"/>
      <c r="IVS85"/>
      <c r="IVT85"/>
      <c r="IVU85"/>
      <c r="IVV85"/>
      <c r="IVW85"/>
      <c r="IVX85"/>
      <c r="IVY85"/>
      <c r="IVZ85"/>
      <c r="IWA85"/>
      <c r="IWB85"/>
      <c r="IWC85"/>
      <c r="IWD85"/>
      <c r="IWE85"/>
      <c r="IWF85"/>
      <c r="IWG85"/>
      <c r="IWH85"/>
      <c r="IWI85"/>
      <c r="IWJ85"/>
      <c r="IWK85"/>
      <c r="IWL85"/>
      <c r="IWM85"/>
      <c r="IWN85"/>
      <c r="IWO85"/>
      <c r="IWP85"/>
      <c r="IWQ85"/>
      <c r="IWR85"/>
      <c r="IWS85"/>
      <c r="IWT85"/>
      <c r="IWU85"/>
      <c r="IWV85"/>
      <c r="IWW85"/>
      <c r="IWX85"/>
      <c r="IWY85"/>
      <c r="IWZ85"/>
      <c r="IXA85"/>
      <c r="IXB85"/>
      <c r="IXC85"/>
      <c r="IXD85"/>
      <c r="IXE85"/>
      <c r="IXF85"/>
      <c r="IXG85"/>
      <c r="IXH85"/>
      <c r="IXI85"/>
      <c r="IXJ85"/>
      <c r="IXK85"/>
      <c r="IXL85"/>
      <c r="IXM85"/>
      <c r="IXN85"/>
      <c r="IXO85"/>
      <c r="IXP85"/>
      <c r="IXQ85"/>
      <c r="IXR85"/>
      <c r="IXS85"/>
      <c r="IXT85"/>
      <c r="IXU85"/>
      <c r="IXV85"/>
      <c r="IXW85"/>
      <c r="IXX85"/>
      <c r="IXY85"/>
      <c r="IXZ85"/>
      <c r="IYA85"/>
      <c r="IYB85"/>
      <c r="IYC85"/>
      <c r="IYD85"/>
      <c r="IYE85"/>
      <c r="IYF85"/>
      <c r="IYG85"/>
      <c r="IYH85"/>
      <c r="IYI85"/>
      <c r="IYJ85"/>
      <c r="IYK85"/>
      <c r="IYL85"/>
      <c r="IYM85"/>
      <c r="IYN85"/>
      <c r="IYO85"/>
      <c r="IYP85"/>
      <c r="IYQ85"/>
      <c r="IYR85"/>
      <c r="IYS85"/>
      <c r="IYT85"/>
      <c r="IYU85"/>
      <c r="IYV85"/>
      <c r="IYW85"/>
      <c r="IYX85"/>
      <c r="IYY85"/>
      <c r="IYZ85"/>
      <c r="IZA85"/>
      <c r="IZB85"/>
      <c r="IZC85"/>
      <c r="IZD85"/>
      <c r="IZE85"/>
      <c r="IZF85"/>
      <c r="IZG85"/>
      <c r="IZH85"/>
      <c r="IZI85"/>
      <c r="IZJ85"/>
      <c r="IZK85"/>
      <c r="IZL85"/>
      <c r="IZM85"/>
      <c r="IZN85"/>
      <c r="IZO85"/>
      <c r="IZP85"/>
      <c r="IZQ85"/>
      <c r="IZR85"/>
      <c r="IZS85"/>
      <c r="IZT85"/>
      <c r="IZU85"/>
      <c r="IZV85"/>
      <c r="IZW85"/>
      <c r="IZX85"/>
      <c r="IZY85"/>
      <c r="IZZ85"/>
      <c r="JAA85"/>
      <c r="JAB85"/>
      <c r="JAC85"/>
      <c r="JAD85"/>
      <c r="JAE85"/>
      <c r="JAF85"/>
      <c r="JAG85"/>
      <c r="JAH85"/>
      <c r="JAI85"/>
      <c r="JAJ85"/>
      <c r="JAK85"/>
      <c r="JAL85"/>
      <c r="JAM85"/>
      <c r="JAN85"/>
      <c r="JAO85"/>
      <c r="JAP85"/>
      <c r="JAQ85"/>
      <c r="JAR85"/>
      <c r="JAS85"/>
      <c r="JAT85"/>
      <c r="JAU85"/>
      <c r="JAV85"/>
      <c r="JAW85"/>
      <c r="JAX85"/>
      <c r="JAY85"/>
      <c r="JAZ85"/>
      <c r="JBA85"/>
      <c r="JBB85"/>
      <c r="JBC85"/>
      <c r="JBD85"/>
      <c r="JBE85"/>
      <c r="JBF85"/>
      <c r="JBG85"/>
      <c r="JBH85"/>
      <c r="JBI85"/>
      <c r="JBJ85"/>
      <c r="JBK85"/>
      <c r="JBL85"/>
      <c r="JBM85"/>
      <c r="JBN85"/>
      <c r="JBO85"/>
      <c r="JBP85"/>
      <c r="JBQ85"/>
      <c r="JBR85"/>
      <c r="JBS85"/>
      <c r="JBT85"/>
      <c r="JBU85"/>
      <c r="JBV85"/>
      <c r="JBW85"/>
      <c r="JBX85"/>
      <c r="JBY85"/>
      <c r="JBZ85"/>
      <c r="JCA85"/>
      <c r="JCB85"/>
      <c r="JCC85"/>
      <c r="JCD85"/>
      <c r="JCE85"/>
      <c r="JCF85"/>
      <c r="JCG85"/>
      <c r="JCH85"/>
      <c r="JCI85"/>
      <c r="JCJ85"/>
      <c r="JCK85"/>
      <c r="JCL85"/>
      <c r="JCM85"/>
      <c r="JCN85"/>
      <c r="JCO85"/>
      <c r="JCP85"/>
      <c r="JCQ85"/>
      <c r="JCR85"/>
      <c r="JCS85"/>
      <c r="JCT85"/>
      <c r="JCU85"/>
      <c r="JCV85"/>
      <c r="JCW85"/>
      <c r="JCX85"/>
      <c r="JCY85"/>
      <c r="JCZ85"/>
      <c r="JDA85"/>
      <c r="JDB85"/>
      <c r="JDC85"/>
      <c r="JDD85"/>
      <c r="JDE85"/>
      <c r="JDF85"/>
      <c r="JDG85"/>
      <c r="JDH85"/>
      <c r="JDI85"/>
      <c r="JDJ85"/>
      <c r="JDK85"/>
      <c r="JDL85"/>
      <c r="JDM85"/>
      <c r="JDN85"/>
      <c r="JDO85"/>
      <c r="JDP85"/>
      <c r="JDQ85"/>
      <c r="JDR85"/>
      <c r="JDS85"/>
      <c r="JDT85"/>
      <c r="JDU85"/>
      <c r="JDV85"/>
      <c r="JDW85"/>
      <c r="JDX85"/>
      <c r="JDY85"/>
      <c r="JDZ85"/>
      <c r="JEA85"/>
      <c r="JEB85"/>
      <c r="JEC85"/>
      <c r="JED85"/>
      <c r="JEE85"/>
      <c r="JEF85"/>
      <c r="JEG85"/>
      <c r="JEH85"/>
      <c r="JEI85"/>
      <c r="JEJ85"/>
      <c r="JEK85"/>
      <c r="JEL85"/>
      <c r="JEM85"/>
      <c r="JEN85"/>
      <c r="JEO85"/>
      <c r="JEP85"/>
      <c r="JEQ85"/>
      <c r="JER85"/>
      <c r="JES85"/>
      <c r="JET85"/>
      <c r="JEU85"/>
      <c r="JEV85"/>
      <c r="JEW85"/>
      <c r="JEX85"/>
      <c r="JEY85"/>
      <c r="JEZ85"/>
      <c r="JFA85"/>
      <c r="JFB85"/>
      <c r="JFC85"/>
      <c r="JFD85"/>
      <c r="JFE85"/>
      <c r="JFF85"/>
      <c r="JFG85"/>
      <c r="JFH85"/>
      <c r="JFI85"/>
      <c r="JFJ85"/>
      <c r="JFK85"/>
      <c r="JFL85"/>
      <c r="JFM85"/>
      <c r="JFN85"/>
      <c r="JFO85"/>
      <c r="JFP85"/>
      <c r="JFQ85"/>
      <c r="JFR85"/>
      <c r="JFS85"/>
      <c r="JFT85"/>
      <c r="JFU85"/>
      <c r="JFV85"/>
      <c r="JFW85"/>
      <c r="JFX85"/>
      <c r="JFY85"/>
      <c r="JFZ85"/>
      <c r="JGA85"/>
      <c r="JGB85"/>
      <c r="JGC85"/>
      <c r="JGD85"/>
      <c r="JGE85"/>
      <c r="JGF85"/>
      <c r="JGG85"/>
      <c r="JGH85"/>
      <c r="JGI85"/>
      <c r="JGJ85"/>
      <c r="JGK85"/>
      <c r="JGL85"/>
      <c r="JGM85"/>
      <c r="JGN85"/>
      <c r="JGO85"/>
      <c r="JGP85"/>
      <c r="JGQ85"/>
      <c r="JGR85"/>
      <c r="JGS85"/>
      <c r="JGT85"/>
      <c r="JGU85"/>
      <c r="JGV85"/>
      <c r="JGW85"/>
      <c r="JGX85"/>
      <c r="JGY85"/>
      <c r="JGZ85"/>
      <c r="JHA85"/>
      <c r="JHB85"/>
      <c r="JHC85"/>
      <c r="JHD85"/>
      <c r="JHE85"/>
      <c r="JHF85"/>
      <c r="JHG85"/>
      <c r="JHH85"/>
      <c r="JHI85"/>
      <c r="JHJ85"/>
      <c r="JHK85"/>
      <c r="JHL85"/>
      <c r="JHM85"/>
      <c r="JHN85"/>
      <c r="JHO85"/>
      <c r="JHP85"/>
      <c r="JHQ85"/>
      <c r="JHR85"/>
      <c r="JHS85"/>
      <c r="JHT85"/>
      <c r="JHU85"/>
      <c r="JHV85"/>
      <c r="JHW85"/>
      <c r="JHX85"/>
      <c r="JHY85"/>
      <c r="JHZ85"/>
      <c r="JIA85"/>
      <c r="JIB85"/>
      <c r="JIC85"/>
      <c r="JID85"/>
      <c r="JIE85"/>
      <c r="JIF85"/>
      <c r="JIG85"/>
      <c r="JIH85"/>
      <c r="JII85"/>
      <c r="JIJ85"/>
      <c r="JIK85"/>
      <c r="JIL85"/>
      <c r="JIM85"/>
      <c r="JIN85"/>
      <c r="JIO85"/>
      <c r="JIP85"/>
      <c r="JIQ85"/>
      <c r="JIR85"/>
      <c r="JIS85"/>
      <c r="JIT85"/>
      <c r="JIU85"/>
      <c r="JIV85"/>
      <c r="JIW85"/>
      <c r="JIX85"/>
      <c r="JIY85"/>
      <c r="JIZ85"/>
      <c r="JJA85"/>
      <c r="JJB85"/>
      <c r="JJC85"/>
      <c r="JJD85"/>
      <c r="JJE85"/>
      <c r="JJF85"/>
      <c r="JJG85"/>
      <c r="JJH85"/>
      <c r="JJI85"/>
      <c r="JJJ85"/>
      <c r="JJK85"/>
      <c r="JJL85"/>
      <c r="JJM85"/>
      <c r="JJN85"/>
      <c r="JJO85"/>
      <c r="JJP85"/>
      <c r="JJQ85"/>
      <c r="JJR85"/>
      <c r="JJS85"/>
      <c r="JJT85"/>
      <c r="JJU85"/>
      <c r="JJV85"/>
      <c r="JJW85"/>
      <c r="JJX85"/>
      <c r="JJY85"/>
      <c r="JJZ85"/>
      <c r="JKA85"/>
      <c r="JKB85"/>
      <c r="JKC85"/>
      <c r="JKD85"/>
      <c r="JKE85"/>
      <c r="JKF85"/>
      <c r="JKG85"/>
      <c r="JKH85"/>
      <c r="JKI85"/>
      <c r="JKJ85"/>
      <c r="JKK85"/>
      <c r="JKL85"/>
      <c r="JKM85"/>
      <c r="JKN85"/>
      <c r="JKO85"/>
      <c r="JKP85"/>
      <c r="JKQ85"/>
      <c r="JKR85"/>
      <c r="JKS85"/>
      <c r="JKT85"/>
      <c r="JKU85"/>
      <c r="JKV85"/>
      <c r="JKW85"/>
      <c r="JKX85"/>
      <c r="JKY85"/>
      <c r="JKZ85"/>
      <c r="JLA85"/>
      <c r="JLB85"/>
      <c r="JLC85"/>
      <c r="JLD85"/>
      <c r="JLE85"/>
      <c r="JLF85"/>
      <c r="JLG85"/>
      <c r="JLH85"/>
      <c r="JLI85"/>
      <c r="JLJ85"/>
      <c r="JLK85"/>
      <c r="JLL85"/>
      <c r="JLM85"/>
      <c r="JLN85"/>
      <c r="JLO85"/>
      <c r="JLP85"/>
      <c r="JLQ85"/>
      <c r="JLR85"/>
      <c r="JLS85"/>
      <c r="JLT85"/>
      <c r="JLU85"/>
      <c r="JLV85"/>
      <c r="JLW85"/>
      <c r="JLX85"/>
      <c r="JLY85"/>
      <c r="JLZ85"/>
      <c r="JMA85"/>
      <c r="JMB85"/>
      <c r="JMC85"/>
      <c r="JMD85"/>
      <c r="JME85"/>
      <c r="JMF85"/>
      <c r="JMG85"/>
      <c r="JMH85"/>
      <c r="JMI85"/>
      <c r="JMJ85"/>
      <c r="JMK85"/>
      <c r="JML85"/>
      <c r="JMM85"/>
      <c r="JMN85"/>
      <c r="JMO85"/>
      <c r="JMP85"/>
      <c r="JMQ85"/>
      <c r="JMR85"/>
      <c r="JMS85"/>
      <c r="JMT85"/>
      <c r="JMU85"/>
      <c r="JMV85"/>
      <c r="JMW85"/>
      <c r="JMX85"/>
      <c r="JMY85"/>
      <c r="JMZ85"/>
      <c r="JNA85"/>
      <c r="JNB85"/>
      <c r="JNC85"/>
      <c r="JND85"/>
      <c r="JNE85"/>
      <c r="JNF85"/>
      <c r="JNG85"/>
      <c r="JNH85"/>
      <c r="JNI85"/>
      <c r="JNJ85"/>
      <c r="JNK85"/>
      <c r="JNL85"/>
      <c r="JNM85"/>
      <c r="JNN85"/>
      <c r="JNO85"/>
      <c r="JNP85"/>
      <c r="JNQ85"/>
      <c r="JNR85"/>
      <c r="JNS85"/>
      <c r="JNT85"/>
      <c r="JNU85"/>
      <c r="JNV85"/>
      <c r="JNW85"/>
      <c r="JNX85"/>
      <c r="JNY85"/>
      <c r="JNZ85"/>
      <c r="JOA85"/>
      <c r="JOB85"/>
      <c r="JOC85"/>
      <c r="JOD85"/>
      <c r="JOE85"/>
      <c r="JOF85"/>
      <c r="JOG85"/>
      <c r="JOH85"/>
      <c r="JOI85"/>
      <c r="JOJ85"/>
      <c r="JOK85"/>
      <c r="JOL85"/>
      <c r="JOM85"/>
      <c r="JON85"/>
      <c r="JOO85"/>
      <c r="JOP85"/>
      <c r="JOQ85"/>
      <c r="JOR85"/>
      <c r="JOS85"/>
      <c r="JOT85"/>
      <c r="JOU85"/>
      <c r="JOV85"/>
      <c r="JOW85"/>
      <c r="JOX85"/>
      <c r="JOY85"/>
      <c r="JOZ85"/>
      <c r="JPA85"/>
      <c r="JPB85"/>
      <c r="JPC85"/>
      <c r="JPD85"/>
      <c r="JPE85"/>
      <c r="JPF85"/>
      <c r="JPG85"/>
      <c r="JPH85"/>
      <c r="JPI85"/>
      <c r="JPJ85"/>
      <c r="JPK85"/>
      <c r="JPL85"/>
      <c r="JPM85"/>
      <c r="JPN85"/>
      <c r="JPO85"/>
      <c r="JPP85"/>
      <c r="JPQ85"/>
      <c r="JPR85"/>
      <c r="JPS85"/>
      <c r="JPT85"/>
      <c r="JPU85"/>
      <c r="JPV85"/>
      <c r="JPW85"/>
      <c r="JPX85"/>
      <c r="JPY85"/>
      <c r="JPZ85"/>
      <c r="JQA85"/>
      <c r="JQB85"/>
      <c r="JQC85"/>
      <c r="JQD85"/>
      <c r="JQE85"/>
      <c r="JQF85"/>
      <c r="JQG85"/>
      <c r="JQH85"/>
      <c r="JQI85"/>
      <c r="JQJ85"/>
      <c r="JQK85"/>
      <c r="JQL85"/>
      <c r="JQM85"/>
      <c r="JQN85"/>
      <c r="JQO85"/>
      <c r="JQP85"/>
      <c r="JQQ85"/>
      <c r="JQR85"/>
      <c r="JQS85"/>
      <c r="JQT85"/>
      <c r="JQU85"/>
      <c r="JQV85"/>
      <c r="JQW85"/>
      <c r="JQX85"/>
      <c r="JQY85"/>
      <c r="JQZ85"/>
      <c r="JRA85"/>
      <c r="JRB85"/>
      <c r="JRC85"/>
      <c r="JRD85"/>
      <c r="JRE85"/>
      <c r="JRF85"/>
      <c r="JRG85"/>
      <c r="JRH85"/>
      <c r="JRI85"/>
      <c r="JRJ85"/>
      <c r="JRK85"/>
      <c r="JRL85"/>
      <c r="JRM85"/>
      <c r="JRN85"/>
      <c r="JRO85"/>
      <c r="JRP85"/>
      <c r="JRQ85"/>
      <c r="JRR85"/>
      <c r="JRS85"/>
      <c r="JRT85"/>
      <c r="JRU85"/>
      <c r="JRV85"/>
      <c r="JRW85"/>
      <c r="JRX85"/>
      <c r="JRY85"/>
      <c r="JRZ85"/>
      <c r="JSA85"/>
      <c r="JSB85"/>
      <c r="JSC85"/>
      <c r="JSD85"/>
      <c r="JSE85"/>
      <c r="JSF85"/>
      <c r="JSG85"/>
      <c r="JSH85"/>
      <c r="JSI85"/>
      <c r="JSJ85"/>
      <c r="JSK85"/>
      <c r="JSL85"/>
      <c r="JSM85"/>
      <c r="JSN85"/>
      <c r="JSO85"/>
      <c r="JSP85"/>
      <c r="JSQ85"/>
      <c r="JSR85"/>
      <c r="JSS85"/>
      <c r="JST85"/>
      <c r="JSU85"/>
      <c r="JSV85"/>
      <c r="JSW85"/>
      <c r="JSX85"/>
      <c r="JSY85"/>
      <c r="JSZ85"/>
      <c r="JTA85"/>
      <c r="JTB85"/>
      <c r="JTC85"/>
      <c r="JTD85"/>
      <c r="JTE85"/>
      <c r="JTF85"/>
      <c r="JTG85"/>
      <c r="JTH85"/>
      <c r="JTI85"/>
      <c r="JTJ85"/>
      <c r="JTK85"/>
      <c r="JTL85"/>
      <c r="JTM85"/>
      <c r="JTN85"/>
      <c r="JTO85"/>
      <c r="JTP85"/>
      <c r="JTQ85"/>
      <c r="JTR85"/>
      <c r="JTS85"/>
      <c r="JTT85"/>
      <c r="JTU85"/>
      <c r="JTV85"/>
      <c r="JTW85"/>
      <c r="JTX85"/>
      <c r="JTY85"/>
      <c r="JTZ85"/>
      <c r="JUA85"/>
      <c r="JUB85"/>
      <c r="JUC85"/>
      <c r="JUD85"/>
      <c r="JUE85"/>
      <c r="JUF85"/>
      <c r="JUG85"/>
      <c r="JUH85"/>
      <c r="JUI85"/>
      <c r="JUJ85"/>
      <c r="JUK85"/>
      <c r="JUL85"/>
      <c r="JUM85"/>
      <c r="JUN85"/>
      <c r="JUO85"/>
      <c r="JUP85"/>
      <c r="JUQ85"/>
      <c r="JUR85"/>
      <c r="JUS85"/>
      <c r="JUT85"/>
      <c r="JUU85"/>
      <c r="JUV85"/>
      <c r="JUW85"/>
      <c r="JUX85"/>
      <c r="JUY85"/>
      <c r="JUZ85"/>
      <c r="JVA85"/>
      <c r="JVB85"/>
      <c r="JVC85"/>
      <c r="JVD85"/>
      <c r="JVE85"/>
      <c r="JVF85"/>
      <c r="JVG85"/>
      <c r="JVH85"/>
      <c r="JVI85"/>
      <c r="JVJ85"/>
      <c r="JVK85"/>
      <c r="JVL85"/>
      <c r="JVM85"/>
      <c r="JVN85"/>
      <c r="JVO85"/>
      <c r="JVP85"/>
      <c r="JVQ85"/>
      <c r="JVR85"/>
      <c r="JVS85"/>
      <c r="JVT85"/>
      <c r="JVU85"/>
      <c r="JVV85"/>
      <c r="JVW85"/>
      <c r="JVX85"/>
      <c r="JVY85"/>
      <c r="JVZ85"/>
      <c r="JWA85"/>
      <c r="JWB85"/>
      <c r="JWC85"/>
      <c r="JWD85"/>
      <c r="JWE85"/>
      <c r="JWF85"/>
      <c r="JWG85"/>
      <c r="JWH85"/>
      <c r="JWI85"/>
      <c r="JWJ85"/>
      <c r="JWK85"/>
      <c r="JWL85"/>
      <c r="JWM85"/>
      <c r="JWN85"/>
      <c r="JWO85"/>
      <c r="JWP85"/>
      <c r="JWQ85"/>
      <c r="JWR85"/>
      <c r="JWS85"/>
      <c r="JWT85"/>
      <c r="JWU85"/>
      <c r="JWV85"/>
      <c r="JWW85"/>
      <c r="JWX85"/>
      <c r="JWY85"/>
      <c r="JWZ85"/>
      <c r="JXA85"/>
      <c r="JXB85"/>
      <c r="JXC85"/>
      <c r="JXD85"/>
      <c r="JXE85"/>
      <c r="JXF85"/>
      <c r="JXG85"/>
      <c r="JXH85"/>
      <c r="JXI85"/>
      <c r="JXJ85"/>
      <c r="JXK85"/>
      <c r="JXL85"/>
      <c r="JXM85"/>
      <c r="JXN85"/>
      <c r="JXO85"/>
      <c r="JXP85"/>
      <c r="JXQ85"/>
      <c r="JXR85"/>
      <c r="JXS85"/>
      <c r="JXT85"/>
      <c r="JXU85"/>
      <c r="JXV85"/>
      <c r="JXW85"/>
      <c r="JXX85"/>
      <c r="JXY85"/>
      <c r="JXZ85"/>
      <c r="JYA85"/>
      <c r="JYB85"/>
      <c r="JYC85"/>
      <c r="JYD85"/>
      <c r="JYE85"/>
      <c r="JYF85"/>
      <c r="JYG85"/>
      <c r="JYH85"/>
      <c r="JYI85"/>
      <c r="JYJ85"/>
      <c r="JYK85"/>
      <c r="JYL85"/>
      <c r="JYM85"/>
      <c r="JYN85"/>
      <c r="JYO85"/>
      <c r="JYP85"/>
      <c r="JYQ85"/>
      <c r="JYR85"/>
      <c r="JYS85"/>
      <c r="JYT85"/>
      <c r="JYU85"/>
      <c r="JYV85"/>
      <c r="JYW85"/>
      <c r="JYX85"/>
      <c r="JYY85"/>
      <c r="JYZ85"/>
      <c r="JZA85"/>
      <c r="JZB85"/>
      <c r="JZC85"/>
      <c r="JZD85"/>
      <c r="JZE85"/>
      <c r="JZF85"/>
      <c r="JZG85"/>
      <c r="JZH85"/>
      <c r="JZI85"/>
      <c r="JZJ85"/>
      <c r="JZK85"/>
      <c r="JZL85"/>
      <c r="JZM85"/>
      <c r="JZN85"/>
      <c r="JZO85"/>
      <c r="JZP85"/>
      <c r="JZQ85"/>
      <c r="JZR85"/>
      <c r="JZS85"/>
      <c r="JZT85"/>
      <c r="JZU85"/>
      <c r="JZV85"/>
      <c r="JZW85"/>
      <c r="JZX85"/>
      <c r="JZY85"/>
      <c r="JZZ85"/>
      <c r="KAA85"/>
      <c r="KAB85"/>
      <c r="KAC85"/>
      <c r="KAD85"/>
      <c r="KAE85"/>
      <c r="KAF85"/>
      <c r="KAG85"/>
      <c r="KAH85"/>
      <c r="KAI85"/>
      <c r="KAJ85"/>
      <c r="KAK85"/>
      <c r="KAL85"/>
      <c r="KAM85"/>
      <c r="KAN85"/>
      <c r="KAO85"/>
      <c r="KAP85"/>
      <c r="KAQ85"/>
      <c r="KAR85"/>
      <c r="KAS85"/>
      <c r="KAT85"/>
      <c r="KAU85"/>
      <c r="KAV85"/>
      <c r="KAW85"/>
      <c r="KAX85"/>
      <c r="KAY85"/>
      <c r="KAZ85"/>
      <c r="KBA85"/>
      <c r="KBB85"/>
      <c r="KBC85"/>
      <c r="KBD85"/>
      <c r="KBE85"/>
      <c r="KBF85"/>
      <c r="KBG85"/>
      <c r="KBH85"/>
      <c r="KBI85"/>
      <c r="KBJ85"/>
      <c r="KBK85"/>
      <c r="KBL85"/>
      <c r="KBM85"/>
      <c r="KBN85"/>
      <c r="KBO85"/>
      <c r="KBP85"/>
      <c r="KBQ85"/>
      <c r="KBR85"/>
      <c r="KBS85"/>
      <c r="KBT85"/>
      <c r="KBU85"/>
      <c r="KBV85"/>
      <c r="KBW85"/>
      <c r="KBX85"/>
      <c r="KBY85"/>
      <c r="KBZ85"/>
      <c r="KCA85"/>
      <c r="KCB85"/>
      <c r="KCC85"/>
      <c r="KCD85"/>
      <c r="KCE85"/>
      <c r="KCF85"/>
      <c r="KCG85"/>
      <c r="KCH85"/>
      <c r="KCI85"/>
      <c r="KCJ85"/>
      <c r="KCK85"/>
      <c r="KCL85"/>
      <c r="KCM85"/>
      <c r="KCN85"/>
      <c r="KCO85"/>
      <c r="KCP85"/>
      <c r="KCQ85"/>
      <c r="KCR85"/>
      <c r="KCS85"/>
      <c r="KCT85"/>
      <c r="KCU85"/>
      <c r="KCV85"/>
      <c r="KCW85"/>
      <c r="KCX85"/>
      <c r="KCY85"/>
      <c r="KCZ85"/>
      <c r="KDA85"/>
      <c r="KDB85"/>
      <c r="KDC85"/>
      <c r="KDD85"/>
      <c r="KDE85"/>
      <c r="KDF85"/>
      <c r="KDG85"/>
      <c r="KDH85"/>
      <c r="KDI85"/>
      <c r="KDJ85"/>
      <c r="KDK85"/>
      <c r="KDL85"/>
      <c r="KDM85"/>
      <c r="KDN85"/>
      <c r="KDO85"/>
      <c r="KDP85"/>
      <c r="KDQ85"/>
      <c r="KDR85"/>
      <c r="KDS85"/>
      <c r="KDT85"/>
      <c r="KDU85"/>
      <c r="KDV85"/>
      <c r="KDW85"/>
      <c r="KDX85"/>
      <c r="KDY85"/>
      <c r="KDZ85"/>
      <c r="KEA85"/>
      <c r="KEB85"/>
      <c r="KEC85"/>
      <c r="KED85"/>
      <c r="KEE85"/>
      <c r="KEF85"/>
      <c r="KEG85"/>
      <c r="KEH85"/>
      <c r="KEI85"/>
      <c r="KEJ85"/>
      <c r="KEK85"/>
      <c r="KEL85"/>
      <c r="KEM85"/>
      <c r="KEN85"/>
      <c r="KEO85"/>
      <c r="KEP85"/>
      <c r="KEQ85"/>
      <c r="KER85"/>
      <c r="KES85"/>
      <c r="KET85"/>
      <c r="KEU85"/>
      <c r="KEV85"/>
      <c r="KEW85"/>
      <c r="KEX85"/>
      <c r="KEY85"/>
      <c r="KEZ85"/>
      <c r="KFA85"/>
      <c r="KFB85"/>
      <c r="KFC85"/>
      <c r="KFD85"/>
      <c r="KFE85"/>
      <c r="KFF85"/>
      <c r="KFG85"/>
      <c r="KFH85"/>
      <c r="KFI85"/>
      <c r="KFJ85"/>
      <c r="KFK85"/>
      <c r="KFL85"/>
      <c r="KFM85"/>
      <c r="KFN85"/>
      <c r="KFO85"/>
      <c r="KFP85"/>
      <c r="KFQ85"/>
      <c r="KFR85"/>
      <c r="KFS85"/>
      <c r="KFT85"/>
      <c r="KFU85"/>
      <c r="KFV85"/>
      <c r="KFW85"/>
      <c r="KFX85"/>
      <c r="KFY85"/>
      <c r="KFZ85"/>
      <c r="KGA85"/>
      <c r="KGB85"/>
      <c r="KGC85"/>
      <c r="KGD85"/>
      <c r="KGE85"/>
      <c r="KGF85"/>
      <c r="KGG85"/>
      <c r="KGH85"/>
      <c r="KGI85"/>
      <c r="KGJ85"/>
      <c r="KGK85"/>
      <c r="KGL85"/>
      <c r="KGM85"/>
      <c r="KGN85"/>
      <c r="KGO85"/>
      <c r="KGP85"/>
      <c r="KGQ85"/>
      <c r="KGR85"/>
      <c r="KGS85"/>
      <c r="KGT85"/>
      <c r="KGU85"/>
      <c r="KGV85"/>
      <c r="KGW85"/>
      <c r="KGX85"/>
      <c r="KGY85"/>
      <c r="KGZ85"/>
      <c r="KHA85"/>
      <c r="KHB85"/>
      <c r="KHC85"/>
      <c r="KHD85"/>
      <c r="KHE85"/>
      <c r="KHF85"/>
      <c r="KHG85"/>
      <c r="KHH85"/>
      <c r="KHI85"/>
      <c r="KHJ85"/>
      <c r="KHK85"/>
      <c r="KHL85"/>
      <c r="KHM85"/>
      <c r="KHN85"/>
      <c r="KHO85"/>
      <c r="KHP85"/>
      <c r="KHQ85"/>
      <c r="KHR85"/>
      <c r="KHS85"/>
      <c r="KHT85"/>
      <c r="KHU85"/>
      <c r="KHV85"/>
      <c r="KHW85"/>
      <c r="KHX85"/>
      <c r="KHY85"/>
      <c r="KHZ85"/>
      <c r="KIA85"/>
      <c r="KIB85"/>
      <c r="KIC85"/>
      <c r="KID85"/>
      <c r="KIE85"/>
      <c r="KIF85"/>
      <c r="KIG85"/>
      <c r="KIH85"/>
      <c r="KII85"/>
      <c r="KIJ85"/>
      <c r="KIK85"/>
      <c r="KIL85"/>
      <c r="KIM85"/>
      <c r="KIN85"/>
      <c r="KIO85"/>
      <c r="KIP85"/>
      <c r="KIQ85"/>
      <c r="KIR85"/>
      <c r="KIS85"/>
      <c r="KIT85"/>
      <c r="KIU85"/>
      <c r="KIV85"/>
      <c r="KIW85"/>
      <c r="KIX85"/>
      <c r="KIY85"/>
      <c r="KIZ85"/>
      <c r="KJA85"/>
      <c r="KJB85"/>
      <c r="KJC85"/>
      <c r="KJD85"/>
      <c r="KJE85"/>
      <c r="KJF85"/>
      <c r="KJG85"/>
      <c r="KJH85"/>
      <c r="KJI85"/>
      <c r="KJJ85"/>
      <c r="KJK85"/>
      <c r="KJL85"/>
      <c r="KJM85"/>
      <c r="KJN85"/>
      <c r="KJO85"/>
      <c r="KJP85"/>
      <c r="KJQ85"/>
      <c r="KJR85"/>
      <c r="KJS85"/>
      <c r="KJT85"/>
      <c r="KJU85"/>
      <c r="KJV85"/>
      <c r="KJW85"/>
      <c r="KJX85"/>
      <c r="KJY85"/>
      <c r="KJZ85"/>
      <c r="KKA85"/>
      <c r="KKB85"/>
      <c r="KKC85"/>
      <c r="KKD85"/>
      <c r="KKE85"/>
      <c r="KKF85"/>
      <c r="KKG85"/>
      <c r="KKH85"/>
      <c r="KKI85"/>
      <c r="KKJ85"/>
      <c r="KKK85"/>
      <c r="KKL85"/>
      <c r="KKM85"/>
      <c r="KKN85"/>
      <c r="KKO85"/>
      <c r="KKP85"/>
      <c r="KKQ85"/>
      <c r="KKR85"/>
      <c r="KKS85"/>
      <c r="KKT85"/>
      <c r="KKU85"/>
      <c r="KKV85"/>
      <c r="KKW85"/>
      <c r="KKX85"/>
      <c r="KKY85"/>
      <c r="KKZ85"/>
      <c r="KLA85"/>
      <c r="KLB85"/>
      <c r="KLC85"/>
      <c r="KLD85"/>
      <c r="KLE85"/>
      <c r="KLF85"/>
      <c r="KLG85"/>
      <c r="KLH85"/>
      <c r="KLI85"/>
      <c r="KLJ85"/>
      <c r="KLK85"/>
      <c r="KLL85"/>
      <c r="KLM85"/>
      <c r="KLN85"/>
      <c r="KLO85"/>
      <c r="KLP85"/>
      <c r="KLQ85"/>
      <c r="KLR85"/>
      <c r="KLS85"/>
      <c r="KLT85"/>
      <c r="KLU85"/>
      <c r="KLV85"/>
      <c r="KLW85"/>
      <c r="KLX85"/>
      <c r="KLY85"/>
      <c r="KLZ85"/>
      <c r="KMA85"/>
      <c r="KMB85"/>
      <c r="KMC85"/>
      <c r="KMD85"/>
      <c r="KME85"/>
      <c r="KMF85"/>
      <c r="KMG85"/>
      <c r="KMH85"/>
      <c r="KMI85"/>
      <c r="KMJ85"/>
      <c r="KMK85"/>
      <c r="KML85"/>
      <c r="KMM85"/>
      <c r="KMN85"/>
      <c r="KMO85"/>
      <c r="KMP85"/>
      <c r="KMQ85"/>
      <c r="KMR85"/>
      <c r="KMS85"/>
      <c r="KMT85"/>
      <c r="KMU85"/>
      <c r="KMV85"/>
      <c r="KMW85"/>
      <c r="KMX85"/>
      <c r="KMY85"/>
      <c r="KMZ85"/>
      <c r="KNA85"/>
      <c r="KNB85"/>
      <c r="KNC85"/>
      <c r="KND85"/>
      <c r="KNE85"/>
      <c r="KNF85"/>
      <c r="KNG85"/>
      <c r="KNH85"/>
      <c r="KNI85"/>
      <c r="KNJ85"/>
      <c r="KNK85"/>
      <c r="KNL85"/>
      <c r="KNM85"/>
      <c r="KNN85"/>
      <c r="KNO85"/>
      <c r="KNP85"/>
      <c r="KNQ85"/>
      <c r="KNR85"/>
      <c r="KNS85"/>
      <c r="KNT85"/>
      <c r="KNU85"/>
      <c r="KNV85"/>
      <c r="KNW85"/>
      <c r="KNX85"/>
      <c r="KNY85"/>
      <c r="KNZ85"/>
      <c r="KOA85"/>
      <c r="KOB85"/>
      <c r="KOC85"/>
      <c r="KOD85"/>
      <c r="KOE85"/>
      <c r="KOF85"/>
      <c r="KOG85"/>
      <c r="KOH85"/>
      <c r="KOI85"/>
      <c r="KOJ85"/>
      <c r="KOK85"/>
      <c r="KOL85"/>
      <c r="KOM85"/>
      <c r="KON85"/>
      <c r="KOO85"/>
      <c r="KOP85"/>
      <c r="KOQ85"/>
      <c r="KOR85"/>
      <c r="KOS85"/>
      <c r="KOT85"/>
      <c r="KOU85"/>
      <c r="KOV85"/>
      <c r="KOW85"/>
      <c r="KOX85"/>
      <c r="KOY85"/>
      <c r="KOZ85"/>
      <c r="KPA85"/>
      <c r="KPB85"/>
      <c r="KPC85"/>
      <c r="KPD85"/>
      <c r="KPE85"/>
      <c r="KPF85"/>
      <c r="KPG85"/>
      <c r="KPH85"/>
      <c r="KPI85"/>
      <c r="KPJ85"/>
      <c r="KPK85"/>
      <c r="KPL85"/>
      <c r="KPM85"/>
      <c r="KPN85"/>
      <c r="KPO85"/>
      <c r="KPP85"/>
      <c r="KPQ85"/>
      <c r="KPR85"/>
      <c r="KPS85"/>
      <c r="KPT85"/>
      <c r="KPU85"/>
      <c r="KPV85"/>
      <c r="KPW85"/>
      <c r="KPX85"/>
      <c r="KPY85"/>
      <c r="KPZ85"/>
      <c r="KQA85"/>
      <c r="KQB85"/>
      <c r="KQC85"/>
      <c r="KQD85"/>
      <c r="KQE85"/>
      <c r="KQF85"/>
      <c r="KQG85"/>
      <c r="KQH85"/>
      <c r="KQI85"/>
      <c r="KQJ85"/>
      <c r="KQK85"/>
      <c r="KQL85"/>
      <c r="KQM85"/>
      <c r="KQN85"/>
      <c r="KQO85"/>
      <c r="KQP85"/>
      <c r="KQQ85"/>
      <c r="KQR85"/>
      <c r="KQS85"/>
      <c r="KQT85"/>
      <c r="KQU85"/>
      <c r="KQV85"/>
      <c r="KQW85"/>
      <c r="KQX85"/>
      <c r="KQY85"/>
      <c r="KQZ85"/>
      <c r="KRA85"/>
      <c r="KRB85"/>
      <c r="KRC85"/>
      <c r="KRD85"/>
      <c r="KRE85"/>
      <c r="KRF85"/>
      <c r="KRG85"/>
      <c r="KRH85"/>
      <c r="KRI85"/>
      <c r="KRJ85"/>
      <c r="KRK85"/>
      <c r="KRL85"/>
      <c r="KRM85"/>
      <c r="KRN85"/>
      <c r="KRO85"/>
      <c r="KRP85"/>
      <c r="KRQ85"/>
      <c r="KRR85"/>
      <c r="KRS85"/>
      <c r="KRT85"/>
      <c r="KRU85"/>
      <c r="KRV85"/>
      <c r="KRW85"/>
      <c r="KRX85"/>
      <c r="KRY85"/>
      <c r="KRZ85"/>
      <c r="KSA85"/>
      <c r="KSB85"/>
      <c r="KSC85"/>
      <c r="KSD85"/>
      <c r="KSE85"/>
      <c r="KSF85"/>
      <c r="KSG85"/>
      <c r="KSH85"/>
      <c r="KSI85"/>
      <c r="KSJ85"/>
      <c r="KSK85"/>
      <c r="KSL85"/>
      <c r="KSM85"/>
      <c r="KSN85"/>
      <c r="KSO85"/>
      <c r="KSP85"/>
      <c r="KSQ85"/>
      <c r="KSR85"/>
      <c r="KSS85"/>
      <c r="KST85"/>
      <c r="KSU85"/>
      <c r="KSV85"/>
      <c r="KSW85"/>
      <c r="KSX85"/>
      <c r="KSY85"/>
      <c r="KSZ85"/>
      <c r="KTA85"/>
      <c r="KTB85"/>
      <c r="KTC85"/>
      <c r="KTD85"/>
      <c r="KTE85"/>
      <c r="KTF85"/>
      <c r="KTG85"/>
      <c r="KTH85"/>
      <c r="KTI85"/>
      <c r="KTJ85"/>
      <c r="KTK85"/>
      <c r="KTL85"/>
      <c r="KTM85"/>
      <c r="KTN85"/>
      <c r="KTO85"/>
      <c r="KTP85"/>
      <c r="KTQ85"/>
      <c r="KTR85"/>
      <c r="KTS85"/>
      <c r="KTT85"/>
      <c r="KTU85"/>
      <c r="KTV85"/>
      <c r="KTW85"/>
      <c r="KTX85"/>
      <c r="KTY85"/>
      <c r="KTZ85"/>
      <c r="KUA85"/>
      <c r="KUB85"/>
      <c r="KUC85"/>
      <c r="KUD85"/>
      <c r="KUE85"/>
      <c r="KUF85"/>
      <c r="KUG85"/>
      <c r="KUH85"/>
      <c r="KUI85"/>
      <c r="KUJ85"/>
      <c r="KUK85"/>
      <c r="KUL85"/>
      <c r="KUM85"/>
      <c r="KUN85"/>
      <c r="KUO85"/>
      <c r="KUP85"/>
      <c r="KUQ85"/>
      <c r="KUR85"/>
      <c r="KUS85"/>
      <c r="KUT85"/>
      <c r="KUU85"/>
      <c r="KUV85"/>
      <c r="KUW85"/>
      <c r="KUX85"/>
      <c r="KUY85"/>
      <c r="KUZ85"/>
      <c r="KVA85"/>
      <c r="KVB85"/>
      <c r="KVC85"/>
      <c r="KVD85"/>
      <c r="KVE85"/>
      <c r="KVF85"/>
      <c r="KVG85"/>
      <c r="KVH85"/>
      <c r="KVI85"/>
      <c r="KVJ85"/>
      <c r="KVK85"/>
      <c r="KVL85"/>
      <c r="KVM85"/>
      <c r="KVN85"/>
      <c r="KVO85"/>
      <c r="KVP85"/>
      <c r="KVQ85"/>
      <c r="KVR85"/>
      <c r="KVS85"/>
      <c r="KVT85"/>
      <c r="KVU85"/>
      <c r="KVV85"/>
      <c r="KVW85"/>
      <c r="KVX85"/>
      <c r="KVY85"/>
      <c r="KVZ85"/>
      <c r="KWA85"/>
      <c r="KWB85"/>
      <c r="KWC85"/>
      <c r="KWD85"/>
      <c r="KWE85"/>
      <c r="KWF85"/>
      <c r="KWG85"/>
      <c r="KWH85"/>
      <c r="KWI85"/>
      <c r="KWJ85"/>
      <c r="KWK85"/>
      <c r="KWL85"/>
      <c r="KWM85"/>
      <c r="KWN85"/>
      <c r="KWO85"/>
      <c r="KWP85"/>
      <c r="KWQ85"/>
      <c r="KWR85"/>
      <c r="KWS85"/>
      <c r="KWT85"/>
      <c r="KWU85"/>
      <c r="KWV85"/>
      <c r="KWW85"/>
      <c r="KWX85"/>
      <c r="KWY85"/>
      <c r="KWZ85"/>
      <c r="KXA85"/>
      <c r="KXB85"/>
      <c r="KXC85"/>
      <c r="KXD85"/>
      <c r="KXE85"/>
      <c r="KXF85"/>
      <c r="KXG85"/>
      <c r="KXH85"/>
      <c r="KXI85"/>
      <c r="KXJ85"/>
      <c r="KXK85"/>
      <c r="KXL85"/>
      <c r="KXM85"/>
      <c r="KXN85"/>
      <c r="KXO85"/>
      <c r="KXP85"/>
      <c r="KXQ85"/>
      <c r="KXR85"/>
      <c r="KXS85"/>
      <c r="KXT85"/>
      <c r="KXU85"/>
      <c r="KXV85"/>
      <c r="KXW85"/>
      <c r="KXX85"/>
      <c r="KXY85"/>
      <c r="KXZ85"/>
      <c r="KYA85"/>
      <c r="KYB85"/>
      <c r="KYC85"/>
      <c r="KYD85"/>
      <c r="KYE85"/>
      <c r="KYF85"/>
      <c r="KYG85"/>
      <c r="KYH85"/>
      <c r="KYI85"/>
      <c r="KYJ85"/>
      <c r="KYK85"/>
      <c r="KYL85"/>
      <c r="KYM85"/>
      <c r="KYN85"/>
      <c r="KYO85"/>
      <c r="KYP85"/>
      <c r="KYQ85"/>
      <c r="KYR85"/>
      <c r="KYS85"/>
      <c r="KYT85"/>
      <c r="KYU85"/>
      <c r="KYV85"/>
      <c r="KYW85"/>
      <c r="KYX85"/>
      <c r="KYY85"/>
      <c r="KYZ85"/>
      <c r="KZA85"/>
      <c r="KZB85"/>
      <c r="KZC85"/>
      <c r="KZD85"/>
      <c r="KZE85"/>
      <c r="KZF85"/>
      <c r="KZG85"/>
      <c r="KZH85"/>
      <c r="KZI85"/>
      <c r="KZJ85"/>
      <c r="KZK85"/>
      <c r="KZL85"/>
      <c r="KZM85"/>
      <c r="KZN85"/>
      <c r="KZO85"/>
      <c r="KZP85"/>
      <c r="KZQ85"/>
      <c r="KZR85"/>
      <c r="KZS85"/>
      <c r="KZT85"/>
      <c r="KZU85"/>
      <c r="KZV85"/>
      <c r="KZW85"/>
      <c r="KZX85"/>
      <c r="KZY85"/>
      <c r="KZZ85"/>
      <c r="LAA85"/>
      <c r="LAB85"/>
      <c r="LAC85"/>
      <c r="LAD85"/>
      <c r="LAE85"/>
      <c r="LAF85"/>
      <c r="LAG85"/>
      <c r="LAH85"/>
      <c r="LAI85"/>
      <c r="LAJ85"/>
      <c r="LAK85"/>
      <c r="LAL85"/>
      <c r="LAM85"/>
      <c r="LAN85"/>
      <c r="LAO85"/>
      <c r="LAP85"/>
      <c r="LAQ85"/>
      <c r="LAR85"/>
      <c r="LAS85"/>
      <c r="LAT85"/>
      <c r="LAU85"/>
      <c r="LAV85"/>
      <c r="LAW85"/>
      <c r="LAX85"/>
      <c r="LAY85"/>
      <c r="LAZ85"/>
      <c r="LBA85"/>
      <c r="LBB85"/>
      <c r="LBC85"/>
      <c r="LBD85"/>
      <c r="LBE85"/>
      <c r="LBF85"/>
      <c r="LBG85"/>
      <c r="LBH85"/>
      <c r="LBI85"/>
      <c r="LBJ85"/>
      <c r="LBK85"/>
      <c r="LBL85"/>
      <c r="LBM85"/>
      <c r="LBN85"/>
      <c r="LBO85"/>
      <c r="LBP85"/>
      <c r="LBQ85"/>
      <c r="LBR85"/>
      <c r="LBS85"/>
      <c r="LBT85"/>
      <c r="LBU85"/>
      <c r="LBV85"/>
      <c r="LBW85"/>
      <c r="LBX85"/>
      <c r="LBY85"/>
      <c r="LBZ85"/>
      <c r="LCA85"/>
      <c r="LCB85"/>
      <c r="LCC85"/>
      <c r="LCD85"/>
      <c r="LCE85"/>
      <c r="LCF85"/>
      <c r="LCG85"/>
      <c r="LCH85"/>
      <c r="LCI85"/>
      <c r="LCJ85"/>
      <c r="LCK85"/>
      <c r="LCL85"/>
      <c r="LCM85"/>
      <c r="LCN85"/>
      <c r="LCO85"/>
      <c r="LCP85"/>
      <c r="LCQ85"/>
      <c r="LCR85"/>
      <c r="LCS85"/>
      <c r="LCT85"/>
      <c r="LCU85"/>
      <c r="LCV85"/>
      <c r="LCW85"/>
      <c r="LCX85"/>
      <c r="LCY85"/>
      <c r="LCZ85"/>
      <c r="LDA85"/>
      <c r="LDB85"/>
      <c r="LDC85"/>
      <c r="LDD85"/>
      <c r="LDE85"/>
      <c r="LDF85"/>
      <c r="LDG85"/>
      <c r="LDH85"/>
      <c r="LDI85"/>
      <c r="LDJ85"/>
      <c r="LDK85"/>
      <c r="LDL85"/>
      <c r="LDM85"/>
      <c r="LDN85"/>
      <c r="LDO85"/>
      <c r="LDP85"/>
      <c r="LDQ85"/>
      <c r="LDR85"/>
      <c r="LDS85"/>
      <c r="LDT85"/>
      <c r="LDU85"/>
      <c r="LDV85"/>
      <c r="LDW85"/>
      <c r="LDX85"/>
      <c r="LDY85"/>
      <c r="LDZ85"/>
      <c r="LEA85"/>
      <c r="LEB85"/>
      <c r="LEC85"/>
      <c r="LED85"/>
      <c r="LEE85"/>
      <c r="LEF85"/>
      <c r="LEG85"/>
      <c r="LEH85"/>
      <c r="LEI85"/>
      <c r="LEJ85"/>
      <c r="LEK85"/>
      <c r="LEL85"/>
      <c r="LEM85"/>
      <c r="LEN85"/>
      <c r="LEO85"/>
      <c r="LEP85"/>
      <c r="LEQ85"/>
      <c r="LER85"/>
      <c r="LES85"/>
      <c r="LET85"/>
      <c r="LEU85"/>
      <c r="LEV85"/>
      <c r="LEW85"/>
      <c r="LEX85"/>
      <c r="LEY85"/>
      <c r="LEZ85"/>
      <c r="LFA85"/>
      <c r="LFB85"/>
      <c r="LFC85"/>
      <c r="LFD85"/>
      <c r="LFE85"/>
      <c r="LFF85"/>
      <c r="LFG85"/>
      <c r="LFH85"/>
      <c r="LFI85"/>
      <c r="LFJ85"/>
      <c r="LFK85"/>
      <c r="LFL85"/>
      <c r="LFM85"/>
      <c r="LFN85"/>
      <c r="LFO85"/>
      <c r="LFP85"/>
      <c r="LFQ85"/>
      <c r="LFR85"/>
      <c r="LFS85"/>
      <c r="LFT85"/>
      <c r="LFU85"/>
      <c r="LFV85"/>
      <c r="LFW85"/>
      <c r="LFX85"/>
      <c r="LFY85"/>
      <c r="LFZ85"/>
      <c r="LGA85"/>
      <c r="LGB85"/>
      <c r="LGC85"/>
      <c r="LGD85"/>
      <c r="LGE85"/>
      <c r="LGF85"/>
      <c r="LGG85"/>
      <c r="LGH85"/>
      <c r="LGI85"/>
      <c r="LGJ85"/>
      <c r="LGK85"/>
      <c r="LGL85"/>
      <c r="LGM85"/>
      <c r="LGN85"/>
      <c r="LGO85"/>
      <c r="LGP85"/>
      <c r="LGQ85"/>
      <c r="LGR85"/>
      <c r="LGS85"/>
      <c r="LGT85"/>
      <c r="LGU85"/>
      <c r="LGV85"/>
      <c r="LGW85"/>
      <c r="LGX85"/>
      <c r="LGY85"/>
      <c r="LGZ85"/>
      <c r="LHA85"/>
      <c r="LHB85"/>
      <c r="LHC85"/>
      <c r="LHD85"/>
      <c r="LHE85"/>
      <c r="LHF85"/>
      <c r="LHG85"/>
      <c r="LHH85"/>
      <c r="LHI85"/>
      <c r="LHJ85"/>
      <c r="LHK85"/>
      <c r="LHL85"/>
      <c r="LHM85"/>
      <c r="LHN85"/>
      <c r="LHO85"/>
      <c r="LHP85"/>
      <c r="LHQ85"/>
      <c r="LHR85"/>
      <c r="LHS85"/>
      <c r="LHT85"/>
      <c r="LHU85"/>
      <c r="LHV85"/>
      <c r="LHW85"/>
      <c r="LHX85"/>
      <c r="LHY85"/>
      <c r="LHZ85"/>
      <c r="LIA85"/>
      <c r="LIB85"/>
      <c r="LIC85"/>
      <c r="LID85"/>
      <c r="LIE85"/>
      <c r="LIF85"/>
      <c r="LIG85"/>
      <c r="LIH85"/>
      <c r="LII85"/>
      <c r="LIJ85"/>
      <c r="LIK85"/>
      <c r="LIL85"/>
      <c r="LIM85"/>
      <c r="LIN85"/>
      <c r="LIO85"/>
      <c r="LIP85"/>
      <c r="LIQ85"/>
      <c r="LIR85"/>
      <c r="LIS85"/>
      <c r="LIT85"/>
      <c r="LIU85"/>
      <c r="LIV85"/>
      <c r="LIW85"/>
      <c r="LIX85"/>
      <c r="LIY85"/>
      <c r="LIZ85"/>
      <c r="LJA85"/>
      <c r="LJB85"/>
      <c r="LJC85"/>
      <c r="LJD85"/>
      <c r="LJE85"/>
      <c r="LJF85"/>
      <c r="LJG85"/>
      <c r="LJH85"/>
      <c r="LJI85"/>
      <c r="LJJ85"/>
      <c r="LJK85"/>
      <c r="LJL85"/>
      <c r="LJM85"/>
      <c r="LJN85"/>
      <c r="LJO85"/>
      <c r="LJP85"/>
      <c r="LJQ85"/>
      <c r="LJR85"/>
      <c r="LJS85"/>
      <c r="LJT85"/>
      <c r="LJU85"/>
      <c r="LJV85"/>
      <c r="LJW85"/>
      <c r="LJX85"/>
      <c r="LJY85"/>
      <c r="LJZ85"/>
      <c r="LKA85"/>
      <c r="LKB85"/>
      <c r="LKC85"/>
      <c r="LKD85"/>
      <c r="LKE85"/>
      <c r="LKF85"/>
      <c r="LKG85"/>
      <c r="LKH85"/>
      <c r="LKI85"/>
      <c r="LKJ85"/>
      <c r="LKK85"/>
      <c r="LKL85"/>
      <c r="LKM85"/>
      <c r="LKN85"/>
      <c r="LKO85"/>
      <c r="LKP85"/>
      <c r="LKQ85"/>
      <c r="LKR85"/>
      <c r="LKS85"/>
      <c r="LKT85"/>
      <c r="LKU85"/>
      <c r="LKV85"/>
      <c r="LKW85"/>
      <c r="LKX85"/>
      <c r="LKY85"/>
      <c r="LKZ85"/>
      <c r="LLA85"/>
      <c r="LLB85"/>
      <c r="LLC85"/>
      <c r="LLD85"/>
      <c r="LLE85"/>
      <c r="LLF85"/>
      <c r="LLG85"/>
      <c r="LLH85"/>
      <c r="LLI85"/>
      <c r="LLJ85"/>
      <c r="LLK85"/>
      <c r="LLL85"/>
      <c r="LLM85"/>
      <c r="LLN85"/>
      <c r="LLO85"/>
      <c r="LLP85"/>
      <c r="LLQ85"/>
      <c r="LLR85"/>
      <c r="LLS85"/>
      <c r="LLT85"/>
      <c r="LLU85"/>
      <c r="LLV85"/>
      <c r="LLW85"/>
      <c r="LLX85"/>
      <c r="LLY85"/>
      <c r="LLZ85"/>
      <c r="LMA85"/>
      <c r="LMB85"/>
      <c r="LMC85"/>
      <c r="LMD85"/>
      <c r="LME85"/>
      <c r="LMF85"/>
      <c r="LMG85"/>
      <c r="LMH85"/>
      <c r="LMI85"/>
      <c r="LMJ85"/>
      <c r="LMK85"/>
      <c r="LML85"/>
      <c r="LMM85"/>
      <c r="LMN85"/>
      <c r="LMO85"/>
      <c r="LMP85"/>
      <c r="LMQ85"/>
      <c r="LMR85"/>
      <c r="LMS85"/>
      <c r="LMT85"/>
      <c r="LMU85"/>
      <c r="LMV85"/>
      <c r="LMW85"/>
      <c r="LMX85"/>
      <c r="LMY85"/>
      <c r="LMZ85"/>
      <c r="LNA85"/>
      <c r="LNB85"/>
      <c r="LNC85"/>
      <c r="LND85"/>
      <c r="LNE85"/>
      <c r="LNF85"/>
      <c r="LNG85"/>
      <c r="LNH85"/>
      <c r="LNI85"/>
      <c r="LNJ85"/>
      <c r="LNK85"/>
      <c r="LNL85"/>
      <c r="LNM85"/>
      <c r="LNN85"/>
      <c r="LNO85"/>
      <c r="LNP85"/>
      <c r="LNQ85"/>
      <c r="LNR85"/>
      <c r="LNS85"/>
      <c r="LNT85"/>
      <c r="LNU85"/>
      <c r="LNV85"/>
      <c r="LNW85"/>
      <c r="LNX85"/>
      <c r="LNY85"/>
      <c r="LNZ85"/>
      <c r="LOA85"/>
      <c r="LOB85"/>
      <c r="LOC85"/>
      <c r="LOD85"/>
      <c r="LOE85"/>
      <c r="LOF85"/>
      <c r="LOG85"/>
      <c r="LOH85"/>
      <c r="LOI85"/>
      <c r="LOJ85"/>
      <c r="LOK85"/>
      <c r="LOL85"/>
      <c r="LOM85"/>
      <c r="LON85"/>
      <c r="LOO85"/>
      <c r="LOP85"/>
      <c r="LOQ85"/>
      <c r="LOR85"/>
      <c r="LOS85"/>
      <c r="LOT85"/>
      <c r="LOU85"/>
      <c r="LOV85"/>
      <c r="LOW85"/>
      <c r="LOX85"/>
      <c r="LOY85"/>
      <c r="LOZ85"/>
      <c r="LPA85"/>
      <c r="LPB85"/>
      <c r="LPC85"/>
      <c r="LPD85"/>
      <c r="LPE85"/>
      <c r="LPF85"/>
      <c r="LPG85"/>
      <c r="LPH85"/>
      <c r="LPI85"/>
      <c r="LPJ85"/>
      <c r="LPK85"/>
      <c r="LPL85"/>
      <c r="LPM85"/>
      <c r="LPN85"/>
      <c r="LPO85"/>
      <c r="LPP85"/>
      <c r="LPQ85"/>
      <c r="LPR85"/>
      <c r="LPS85"/>
      <c r="LPT85"/>
      <c r="LPU85"/>
      <c r="LPV85"/>
      <c r="LPW85"/>
      <c r="LPX85"/>
      <c r="LPY85"/>
      <c r="LPZ85"/>
      <c r="LQA85"/>
      <c r="LQB85"/>
      <c r="LQC85"/>
      <c r="LQD85"/>
      <c r="LQE85"/>
      <c r="LQF85"/>
      <c r="LQG85"/>
      <c r="LQH85"/>
      <c r="LQI85"/>
      <c r="LQJ85"/>
      <c r="LQK85"/>
      <c r="LQL85"/>
      <c r="LQM85"/>
      <c r="LQN85"/>
      <c r="LQO85"/>
      <c r="LQP85"/>
      <c r="LQQ85"/>
      <c r="LQR85"/>
      <c r="LQS85"/>
      <c r="LQT85"/>
      <c r="LQU85"/>
      <c r="LQV85"/>
      <c r="LQW85"/>
      <c r="LQX85"/>
      <c r="LQY85"/>
      <c r="LQZ85"/>
      <c r="LRA85"/>
      <c r="LRB85"/>
      <c r="LRC85"/>
      <c r="LRD85"/>
      <c r="LRE85"/>
      <c r="LRF85"/>
      <c r="LRG85"/>
      <c r="LRH85"/>
      <c r="LRI85"/>
      <c r="LRJ85"/>
      <c r="LRK85"/>
      <c r="LRL85"/>
      <c r="LRM85"/>
      <c r="LRN85"/>
      <c r="LRO85"/>
      <c r="LRP85"/>
      <c r="LRQ85"/>
      <c r="LRR85"/>
      <c r="LRS85"/>
      <c r="LRT85"/>
      <c r="LRU85"/>
      <c r="LRV85"/>
      <c r="LRW85"/>
      <c r="LRX85"/>
      <c r="LRY85"/>
      <c r="LRZ85"/>
      <c r="LSA85"/>
      <c r="LSB85"/>
      <c r="LSC85"/>
      <c r="LSD85"/>
      <c r="LSE85"/>
      <c r="LSF85"/>
      <c r="LSG85"/>
      <c r="LSH85"/>
      <c r="LSI85"/>
      <c r="LSJ85"/>
      <c r="LSK85"/>
      <c r="LSL85"/>
      <c r="LSM85"/>
      <c r="LSN85"/>
      <c r="LSO85"/>
      <c r="LSP85"/>
      <c r="LSQ85"/>
      <c r="LSR85"/>
      <c r="LSS85"/>
      <c r="LST85"/>
      <c r="LSU85"/>
      <c r="LSV85"/>
      <c r="LSW85"/>
      <c r="LSX85"/>
      <c r="LSY85"/>
      <c r="LSZ85"/>
      <c r="LTA85"/>
      <c r="LTB85"/>
      <c r="LTC85"/>
      <c r="LTD85"/>
      <c r="LTE85"/>
      <c r="LTF85"/>
      <c r="LTG85"/>
      <c r="LTH85"/>
      <c r="LTI85"/>
      <c r="LTJ85"/>
      <c r="LTK85"/>
      <c r="LTL85"/>
      <c r="LTM85"/>
      <c r="LTN85"/>
      <c r="LTO85"/>
      <c r="LTP85"/>
      <c r="LTQ85"/>
      <c r="LTR85"/>
      <c r="LTS85"/>
      <c r="LTT85"/>
      <c r="LTU85"/>
      <c r="LTV85"/>
      <c r="LTW85"/>
      <c r="LTX85"/>
      <c r="LTY85"/>
      <c r="LTZ85"/>
      <c r="LUA85"/>
      <c r="LUB85"/>
      <c r="LUC85"/>
      <c r="LUD85"/>
      <c r="LUE85"/>
      <c r="LUF85"/>
      <c r="LUG85"/>
      <c r="LUH85"/>
      <c r="LUI85"/>
      <c r="LUJ85"/>
      <c r="LUK85"/>
      <c r="LUL85"/>
      <c r="LUM85"/>
      <c r="LUN85"/>
      <c r="LUO85"/>
      <c r="LUP85"/>
      <c r="LUQ85"/>
      <c r="LUR85"/>
      <c r="LUS85"/>
      <c r="LUT85"/>
      <c r="LUU85"/>
      <c r="LUV85"/>
      <c r="LUW85"/>
      <c r="LUX85"/>
      <c r="LUY85"/>
      <c r="LUZ85"/>
      <c r="LVA85"/>
      <c r="LVB85"/>
      <c r="LVC85"/>
      <c r="LVD85"/>
      <c r="LVE85"/>
      <c r="LVF85"/>
      <c r="LVG85"/>
      <c r="LVH85"/>
      <c r="LVI85"/>
      <c r="LVJ85"/>
      <c r="LVK85"/>
      <c r="LVL85"/>
      <c r="LVM85"/>
      <c r="LVN85"/>
      <c r="LVO85"/>
      <c r="LVP85"/>
      <c r="LVQ85"/>
      <c r="LVR85"/>
      <c r="LVS85"/>
      <c r="LVT85"/>
      <c r="LVU85"/>
      <c r="LVV85"/>
      <c r="LVW85"/>
      <c r="LVX85"/>
      <c r="LVY85"/>
      <c r="LVZ85"/>
      <c r="LWA85"/>
      <c r="LWB85"/>
      <c r="LWC85"/>
      <c r="LWD85"/>
      <c r="LWE85"/>
      <c r="LWF85"/>
      <c r="LWG85"/>
      <c r="LWH85"/>
      <c r="LWI85"/>
      <c r="LWJ85"/>
      <c r="LWK85"/>
      <c r="LWL85"/>
      <c r="LWM85"/>
      <c r="LWN85"/>
      <c r="LWO85"/>
      <c r="LWP85"/>
      <c r="LWQ85"/>
      <c r="LWR85"/>
      <c r="LWS85"/>
      <c r="LWT85"/>
      <c r="LWU85"/>
      <c r="LWV85"/>
      <c r="LWW85"/>
      <c r="LWX85"/>
      <c r="LWY85"/>
      <c r="LWZ85"/>
      <c r="LXA85"/>
      <c r="LXB85"/>
      <c r="LXC85"/>
      <c r="LXD85"/>
      <c r="LXE85"/>
      <c r="LXF85"/>
      <c r="LXG85"/>
      <c r="LXH85"/>
      <c r="LXI85"/>
      <c r="LXJ85"/>
      <c r="LXK85"/>
      <c r="LXL85"/>
      <c r="LXM85"/>
      <c r="LXN85"/>
      <c r="LXO85"/>
      <c r="LXP85"/>
      <c r="LXQ85"/>
      <c r="LXR85"/>
      <c r="LXS85"/>
      <c r="LXT85"/>
      <c r="LXU85"/>
      <c r="LXV85"/>
      <c r="LXW85"/>
      <c r="LXX85"/>
      <c r="LXY85"/>
      <c r="LXZ85"/>
      <c r="LYA85"/>
      <c r="LYB85"/>
      <c r="LYC85"/>
      <c r="LYD85"/>
      <c r="LYE85"/>
      <c r="LYF85"/>
      <c r="LYG85"/>
      <c r="LYH85"/>
      <c r="LYI85"/>
      <c r="LYJ85"/>
      <c r="LYK85"/>
      <c r="LYL85"/>
      <c r="LYM85"/>
      <c r="LYN85"/>
      <c r="LYO85"/>
      <c r="LYP85"/>
      <c r="LYQ85"/>
      <c r="LYR85"/>
      <c r="LYS85"/>
      <c r="LYT85"/>
      <c r="LYU85"/>
      <c r="LYV85"/>
      <c r="LYW85"/>
      <c r="LYX85"/>
      <c r="LYY85"/>
      <c r="LYZ85"/>
      <c r="LZA85"/>
      <c r="LZB85"/>
      <c r="LZC85"/>
      <c r="LZD85"/>
      <c r="LZE85"/>
      <c r="LZF85"/>
      <c r="LZG85"/>
      <c r="LZH85"/>
      <c r="LZI85"/>
      <c r="LZJ85"/>
      <c r="LZK85"/>
      <c r="LZL85"/>
      <c r="LZM85"/>
      <c r="LZN85"/>
      <c r="LZO85"/>
      <c r="LZP85"/>
      <c r="LZQ85"/>
      <c r="LZR85"/>
      <c r="LZS85"/>
      <c r="LZT85"/>
      <c r="LZU85"/>
      <c r="LZV85"/>
      <c r="LZW85"/>
      <c r="LZX85"/>
      <c r="LZY85"/>
      <c r="LZZ85"/>
      <c r="MAA85"/>
      <c r="MAB85"/>
      <c r="MAC85"/>
      <c r="MAD85"/>
      <c r="MAE85"/>
      <c r="MAF85"/>
      <c r="MAG85"/>
      <c r="MAH85"/>
      <c r="MAI85"/>
      <c r="MAJ85"/>
      <c r="MAK85"/>
      <c r="MAL85"/>
      <c r="MAM85"/>
      <c r="MAN85"/>
      <c r="MAO85"/>
      <c r="MAP85"/>
      <c r="MAQ85"/>
      <c r="MAR85"/>
      <c r="MAS85"/>
      <c r="MAT85"/>
      <c r="MAU85"/>
      <c r="MAV85"/>
      <c r="MAW85"/>
      <c r="MAX85"/>
      <c r="MAY85"/>
      <c r="MAZ85"/>
      <c r="MBA85"/>
      <c r="MBB85"/>
      <c r="MBC85"/>
      <c r="MBD85"/>
      <c r="MBE85"/>
      <c r="MBF85"/>
      <c r="MBG85"/>
      <c r="MBH85"/>
      <c r="MBI85"/>
      <c r="MBJ85"/>
      <c r="MBK85"/>
      <c r="MBL85"/>
      <c r="MBM85"/>
      <c r="MBN85"/>
      <c r="MBO85"/>
      <c r="MBP85"/>
      <c r="MBQ85"/>
      <c r="MBR85"/>
      <c r="MBS85"/>
      <c r="MBT85"/>
      <c r="MBU85"/>
      <c r="MBV85"/>
      <c r="MBW85"/>
      <c r="MBX85"/>
      <c r="MBY85"/>
      <c r="MBZ85"/>
      <c r="MCA85"/>
      <c r="MCB85"/>
      <c r="MCC85"/>
      <c r="MCD85"/>
      <c r="MCE85"/>
      <c r="MCF85"/>
      <c r="MCG85"/>
      <c r="MCH85"/>
      <c r="MCI85"/>
      <c r="MCJ85"/>
      <c r="MCK85"/>
      <c r="MCL85"/>
      <c r="MCM85"/>
      <c r="MCN85"/>
      <c r="MCO85"/>
      <c r="MCP85"/>
      <c r="MCQ85"/>
      <c r="MCR85"/>
      <c r="MCS85"/>
      <c r="MCT85"/>
      <c r="MCU85"/>
      <c r="MCV85"/>
      <c r="MCW85"/>
      <c r="MCX85"/>
      <c r="MCY85"/>
      <c r="MCZ85"/>
      <c r="MDA85"/>
      <c r="MDB85"/>
      <c r="MDC85"/>
      <c r="MDD85"/>
      <c r="MDE85"/>
      <c r="MDF85"/>
      <c r="MDG85"/>
      <c r="MDH85"/>
      <c r="MDI85"/>
      <c r="MDJ85"/>
      <c r="MDK85"/>
      <c r="MDL85"/>
      <c r="MDM85"/>
      <c r="MDN85"/>
      <c r="MDO85"/>
      <c r="MDP85"/>
      <c r="MDQ85"/>
      <c r="MDR85"/>
      <c r="MDS85"/>
      <c r="MDT85"/>
      <c r="MDU85"/>
      <c r="MDV85"/>
      <c r="MDW85"/>
      <c r="MDX85"/>
      <c r="MDY85"/>
      <c r="MDZ85"/>
      <c r="MEA85"/>
      <c r="MEB85"/>
      <c r="MEC85"/>
      <c r="MED85"/>
      <c r="MEE85"/>
      <c r="MEF85"/>
      <c r="MEG85"/>
      <c r="MEH85"/>
      <c r="MEI85"/>
      <c r="MEJ85"/>
      <c r="MEK85"/>
      <c r="MEL85"/>
      <c r="MEM85"/>
      <c r="MEN85"/>
      <c r="MEO85"/>
      <c r="MEP85"/>
      <c r="MEQ85"/>
      <c r="MER85"/>
      <c r="MES85"/>
      <c r="MET85"/>
      <c r="MEU85"/>
      <c r="MEV85"/>
      <c r="MEW85"/>
      <c r="MEX85"/>
      <c r="MEY85"/>
      <c r="MEZ85"/>
      <c r="MFA85"/>
      <c r="MFB85"/>
      <c r="MFC85"/>
      <c r="MFD85"/>
      <c r="MFE85"/>
      <c r="MFF85"/>
      <c r="MFG85"/>
      <c r="MFH85"/>
      <c r="MFI85"/>
      <c r="MFJ85"/>
      <c r="MFK85"/>
      <c r="MFL85"/>
      <c r="MFM85"/>
      <c r="MFN85"/>
      <c r="MFO85"/>
      <c r="MFP85"/>
      <c r="MFQ85"/>
      <c r="MFR85"/>
      <c r="MFS85"/>
      <c r="MFT85"/>
      <c r="MFU85"/>
      <c r="MFV85"/>
      <c r="MFW85"/>
      <c r="MFX85"/>
      <c r="MFY85"/>
      <c r="MFZ85"/>
      <c r="MGA85"/>
      <c r="MGB85"/>
      <c r="MGC85"/>
      <c r="MGD85"/>
      <c r="MGE85"/>
      <c r="MGF85"/>
      <c r="MGG85"/>
      <c r="MGH85"/>
      <c r="MGI85"/>
      <c r="MGJ85"/>
      <c r="MGK85"/>
      <c r="MGL85"/>
      <c r="MGM85"/>
      <c r="MGN85"/>
      <c r="MGO85"/>
      <c r="MGP85"/>
      <c r="MGQ85"/>
      <c r="MGR85"/>
      <c r="MGS85"/>
      <c r="MGT85"/>
      <c r="MGU85"/>
      <c r="MGV85"/>
      <c r="MGW85"/>
      <c r="MGX85"/>
      <c r="MGY85"/>
      <c r="MGZ85"/>
      <c r="MHA85"/>
      <c r="MHB85"/>
      <c r="MHC85"/>
      <c r="MHD85"/>
      <c r="MHE85"/>
      <c r="MHF85"/>
      <c r="MHG85"/>
      <c r="MHH85"/>
      <c r="MHI85"/>
      <c r="MHJ85"/>
      <c r="MHK85"/>
      <c r="MHL85"/>
      <c r="MHM85"/>
      <c r="MHN85"/>
      <c r="MHO85"/>
      <c r="MHP85"/>
      <c r="MHQ85"/>
      <c r="MHR85"/>
      <c r="MHS85"/>
      <c r="MHT85"/>
      <c r="MHU85"/>
      <c r="MHV85"/>
      <c r="MHW85"/>
      <c r="MHX85"/>
      <c r="MHY85"/>
      <c r="MHZ85"/>
      <c r="MIA85"/>
      <c r="MIB85"/>
      <c r="MIC85"/>
      <c r="MID85"/>
      <c r="MIE85"/>
      <c r="MIF85"/>
      <c r="MIG85"/>
      <c r="MIH85"/>
      <c r="MII85"/>
      <c r="MIJ85"/>
      <c r="MIK85"/>
      <c r="MIL85"/>
      <c r="MIM85"/>
      <c r="MIN85"/>
      <c r="MIO85"/>
      <c r="MIP85"/>
      <c r="MIQ85"/>
      <c r="MIR85"/>
      <c r="MIS85"/>
      <c r="MIT85"/>
      <c r="MIU85"/>
      <c r="MIV85"/>
      <c r="MIW85"/>
      <c r="MIX85"/>
      <c r="MIY85"/>
      <c r="MIZ85"/>
      <c r="MJA85"/>
      <c r="MJB85"/>
      <c r="MJC85"/>
      <c r="MJD85"/>
      <c r="MJE85"/>
      <c r="MJF85"/>
      <c r="MJG85"/>
      <c r="MJH85"/>
      <c r="MJI85"/>
      <c r="MJJ85"/>
      <c r="MJK85"/>
      <c r="MJL85"/>
      <c r="MJM85"/>
      <c r="MJN85"/>
      <c r="MJO85"/>
      <c r="MJP85"/>
      <c r="MJQ85"/>
      <c r="MJR85"/>
      <c r="MJS85"/>
      <c r="MJT85"/>
      <c r="MJU85"/>
      <c r="MJV85"/>
      <c r="MJW85"/>
      <c r="MJX85"/>
      <c r="MJY85"/>
      <c r="MJZ85"/>
      <c r="MKA85"/>
      <c r="MKB85"/>
      <c r="MKC85"/>
      <c r="MKD85"/>
      <c r="MKE85"/>
      <c r="MKF85"/>
      <c r="MKG85"/>
      <c r="MKH85"/>
      <c r="MKI85"/>
      <c r="MKJ85"/>
      <c r="MKK85"/>
      <c r="MKL85"/>
      <c r="MKM85"/>
      <c r="MKN85"/>
      <c r="MKO85"/>
      <c r="MKP85"/>
      <c r="MKQ85"/>
      <c r="MKR85"/>
      <c r="MKS85"/>
      <c r="MKT85"/>
      <c r="MKU85"/>
      <c r="MKV85"/>
      <c r="MKW85"/>
      <c r="MKX85"/>
      <c r="MKY85"/>
      <c r="MKZ85"/>
      <c r="MLA85"/>
      <c r="MLB85"/>
      <c r="MLC85"/>
      <c r="MLD85"/>
      <c r="MLE85"/>
      <c r="MLF85"/>
      <c r="MLG85"/>
      <c r="MLH85"/>
      <c r="MLI85"/>
      <c r="MLJ85"/>
      <c r="MLK85"/>
      <c r="MLL85"/>
      <c r="MLM85"/>
      <c r="MLN85"/>
      <c r="MLO85"/>
      <c r="MLP85"/>
      <c r="MLQ85"/>
      <c r="MLR85"/>
      <c r="MLS85"/>
      <c r="MLT85"/>
      <c r="MLU85"/>
      <c r="MLV85"/>
      <c r="MLW85"/>
      <c r="MLX85"/>
      <c r="MLY85"/>
      <c r="MLZ85"/>
      <c r="MMA85"/>
      <c r="MMB85"/>
      <c r="MMC85"/>
      <c r="MMD85"/>
      <c r="MME85"/>
      <c r="MMF85"/>
      <c r="MMG85"/>
      <c r="MMH85"/>
      <c r="MMI85"/>
      <c r="MMJ85"/>
      <c r="MMK85"/>
      <c r="MML85"/>
      <c r="MMM85"/>
      <c r="MMN85"/>
      <c r="MMO85"/>
      <c r="MMP85"/>
      <c r="MMQ85"/>
      <c r="MMR85"/>
      <c r="MMS85"/>
      <c r="MMT85"/>
      <c r="MMU85"/>
      <c r="MMV85"/>
      <c r="MMW85"/>
      <c r="MMX85"/>
      <c r="MMY85"/>
      <c r="MMZ85"/>
      <c r="MNA85"/>
      <c r="MNB85"/>
      <c r="MNC85"/>
      <c r="MND85"/>
      <c r="MNE85"/>
      <c r="MNF85"/>
      <c r="MNG85"/>
      <c r="MNH85"/>
      <c r="MNI85"/>
      <c r="MNJ85"/>
      <c r="MNK85"/>
      <c r="MNL85"/>
      <c r="MNM85"/>
      <c r="MNN85"/>
      <c r="MNO85"/>
      <c r="MNP85"/>
      <c r="MNQ85"/>
      <c r="MNR85"/>
      <c r="MNS85"/>
      <c r="MNT85"/>
      <c r="MNU85"/>
      <c r="MNV85"/>
      <c r="MNW85"/>
      <c r="MNX85"/>
      <c r="MNY85"/>
      <c r="MNZ85"/>
      <c r="MOA85"/>
      <c r="MOB85"/>
      <c r="MOC85"/>
      <c r="MOD85"/>
      <c r="MOE85"/>
      <c r="MOF85"/>
      <c r="MOG85"/>
      <c r="MOH85"/>
      <c r="MOI85"/>
      <c r="MOJ85"/>
      <c r="MOK85"/>
      <c r="MOL85"/>
      <c r="MOM85"/>
      <c r="MON85"/>
      <c r="MOO85"/>
      <c r="MOP85"/>
      <c r="MOQ85"/>
      <c r="MOR85"/>
      <c r="MOS85"/>
      <c r="MOT85"/>
      <c r="MOU85"/>
      <c r="MOV85"/>
      <c r="MOW85"/>
      <c r="MOX85"/>
      <c r="MOY85"/>
      <c r="MOZ85"/>
      <c r="MPA85"/>
      <c r="MPB85"/>
      <c r="MPC85"/>
      <c r="MPD85"/>
      <c r="MPE85"/>
      <c r="MPF85"/>
      <c r="MPG85"/>
      <c r="MPH85"/>
      <c r="MPI85"/>
      <c r="MPJ85"/>
      <c r="MPK85"/>
      <c r="MPL85"/>
      <c r="MPM85"/>
      <c r="MPN85"/>
      <c r="MPO85"/>
      <c r="MPP85"/>
      <c r="MPQ85"/>
      <c r="MPR85"/>
      <c r="MPS85"/>
      <c r="MPT85"/>
      <c r="MPU85"/>
      <c r="MPV85"/>
      <c r="MPW85"/>
      <c r="MPX85"/>
      <c r="MPY85"/>
      <c r="MPZ85"/>
      <c r="MQA85"/>
      <c r="MQB85"/>
      <c r="MQC85"/>
      <c r="MQD85"/>
      <c r="MQE85"/>
      <c r="MQF85"/>
      <c r="MQG85"/>
      <c r="MQH85"/>
      <c r="MQI85"/>
      <c r="MQJ85"/>
      <c r="MQK85"/>
      <c r="MQL85"/>
      <c r="MQM85"/>
      <c r="MQN85"/>
      <c r="MQO85"/>
      <c r="MQP85"/>
      <c r="MQQ85"/>
      <c r="MQR85"/>
      <c r="MQS85"/>
      <c r="MQT85"/>
      <c r="MQU85"/>
      <c r="MQV85"/>
      <c r="MQW85"/>
      <c r="MQX85"/>
      <c r="MQY85"/>
      <c r="MQZ85"/>
      <c r="MRA85"/>
      <c r="MRB85"/>
      <c r="MRC85"/>
      <c r="MRD85"/>
      <c r="MRE85"/>
      <c r="MRF85"/>
      <c r="MRG85"/>
      <c r="MRH85"/>
      <c r="MRI85"/>
      <c r="MRJ85"/>
      <c r="MRK85"/>
      <c r="MRL85"/>
      <c r="MRM85"/>
      <c r="MRN85"/>
      <c r="MRO85"/>
      <c r="MRP85"/>
      <c r="MRQ85"/>
      <c r="MRR85"/>
      <c r="MRS85"/>
      <c r="MRT85"/>
      <c r="MRU85"/>
      <c r="MRV85"/>
      <c r="MRW85"/>
      <c r="MRX85"/>
      <c r="MRY85"/>
      <c r="MRZ85"/>
      <c r="MSA85"/>
      <c r="MSB85"/>
      <c r="MSC85"/>
      <c r="MSD85"/>
      <c r="MSE85"/>
      <c r="MSF85"/>
      <c r="MSG85"/>
      <c r="MSH85"/>
      <c r="MSI85"/>
      <c r="MSJ85"/>
      <c r="MSK85"/>
      <c r="MSL85"/>
      <c r="MSM85"/>
      <c r="MSN85"/>
      <c r="MSO85"/>
      <c r="MSP85"/>
      <c r="MSQ85"/>
      <c r="MSR85"/>
      <c r="MSS85"/>
      <c r="MST85"/>
      <c r="MSU85"/>
      <c r="MSV85"/>
      <c r="MSW85"/>
      <c r="MSX85"/>
      <c r="MSY85"/>
      <c r="MSZ85"/>
      <c r="MTA85"/>
      <c r="MTB85"/>
      <c r="MTC85"/>
      <c r="MTD85"/>
      <c r="MTE85"/>
      <c r="MTF85"/>
      <c r="MTG85"/>
      <c r="MTH85"/>
      <c r="MTI85"/>
      <c r="MTJ85"/>
      <c r="MTK85"/>
      <c r="MTL85"/>
      <c r="MTM85"/>
      <c r="MTN85"/>
      <c r="MTO85"/>
      <c r="MTP85"/>
      <c r="MTQ85"/>
      <c r="MTR85"/>
      <c r="MTS85"/>
      <c r="MTT85"/>
      <c r="MTU85"/>
      <c r="MTV85"/>
      <c r="MTW85"/>
      <c r="MTX85"/>
      <c r="MTY85"/>
      <c r="MTZ85"/>
      <c r="MUA85"/>
      <c r="MUB85"/>
      <c r="MUC85"/>
      <c r="MUD85"/>
      <c r="MUE85"/>
      <c r="MUF85"/>
      <c r="MUG85"/>
      <c r="MUH85"/>
      <c r="MUI85"/>
      <c r="MUJ85"/>
      <c r="MUK85"/>
      <c r="MUL85"/>
      <c r="MUM85"/>
      <c r="MUN85"/>
      <c r="MUO85"/>
      <c r="MUP85"/>
      <c r="MUQ85"/>
      <c r="MUR85"/>
      <c r="MUS85"/>
      <c r="MUT85"/>
      <c r="MUU85"/>
      <c r="MUV85"/>
      <c r="MUW85"/>
      <c r="MUX85"/>
      <c r="MUY85"/>
      <c r="MUZ85"/>
      <c r="MVA85"/>
      <c r="MVB85"/>
      <c r="MVC85"/>
      <c r="MVD85"/>
      <c r="MVE85"/>
      <c r="MVF85"/>
      <c r="MVG85"/>
      <c r="MVH85"/>
      <c r="MVI85"/>
      <c r="MVJ85"/>
      <c r="MVK85"/>
      <c r="MVL85"/>
      <c r="MVM85"/>
      <c r="MVN85"/>
      <c r="MVO85"/>
      <c r="MVP85"/>
      <c r="MVQ85"/>
      <c r="MVR85"/>
      <c r="MVS85"/>
      <c r="MVT85"/>
      <c r="MVU85"/>
      <c r="MVV85"/>
      <c r="MVW85"/>
      <c r="MVX85"/>
      <c r="MVY85"/>
      <c r="MVZ85"/>
      <c r="MWA85"/>
      <c r="MWB85"/>
      <c r="MWC85"/>
      <c r="MWD85"/>
      <c r="MWE85"/>
      <c r="MWF85"/>
      <c r="MWG85"/>
      <c r="MWH85"/>
      <c r="MWI85"/>
      <c r="MWJ85"/>
      <c r="MWK85"/>
      <c r="MWL85"/>
      <c r="MWM85"/>
      <c r="MWN85"/>
      <c r="MWO85"/>
      <c r="MWP85"/>
      <c r="MWQ85"/>
      <c r="MWR85"/>
      <c r="MWS85"/>
      <c r="MWT85"/>
      <c r="MWU85"/>
      <c r="MWV85"/>
      <c r="MWW85"/>
      <c r="MWX85"/>
      <c r="MWY85"/>
      <c r="MWZ85"/>
      <c r="MXA85"/>
      <c r="MXB85"/>
      <c r="MXC85"/>
      <c r="MXD85"/>
      <c r="MXE85"/>
      <c r="MXF85"/>
      <c r="MXG85"/>
      <c r="MXH85"/>
      <c r="MXI85"/>
      <c r="MXJ85"/>
      <c r="MXK85"/>
      <c r="MXL85"/>
      <c r="MXM85"/>
      <c r="MXN85"/>
      <c r="MXO85"/>
      <c r="MXP85"/>
      <c r="MXQ85"/>
      <c r="MXR85"/>
      <c r="MXS85"/>
      <c r="MXT85"/>
      <c r="MXU85"/>
      <c r="MXV85"/>
      <c r="MXW85"/>
      <c r="MXX85"/>
      <c r="MXY85"/>
      <c r="MXZ85"/>
      <c r="MYA85"/>
      <c r="MYB85"/>
      <c r="MYC85"/>
      <c r="MYD85"/>
      <c r="MYE85"/>
      <c r="MYF85"/>
      <c r="MYG85"/>
      <c r="MYH85"/>
      <c r="MYI85"/>
      <c r="MYJ85"/>
      <c r="MYK85"/>
      <c r="MYL85"/>
      <c r="MYM85"/>
      <c r="MYN85"/>
      <c r="MYO85"/>
      <c r="MYP85"/>
      <c r="MYQ85"/>
      <c r="MYR85"/>
      <c r="MYS85"/>
      <c r="MYT85"/>
      <c r="MYU85"/>
      <c r="MYV85"/>
      <c r="MYW85"/>
      <c r="MYX85"/>
      <c r="MYY85"/>
      <c r="MYZ85"/>
      <c r="MZA85"/>
      <c r="MZB85"/>
      <c r="MZC85"/>
      <c r="MZD85"/>
      <c r="MZE85"/>
      <c r="MZF85"/>
      <c r="MZG85"/>
      <c r="MZH85"/>
      <c r="MZI85"/>
      <c r="MZJ85"/>
      <c r="MZK85"/>
      <c r="MZL85"/>
      <c r="MZM85"/>
      <c r="MZN85"/>
      <c r="MZO85"/>
      <c r="MZP85"/>
      <c r="MZQ85"/>
      <c r="MZR85"/>
      <c r="MZS85"/>
      <c r="MZT85"/>
      <c r="MZU85"/>
      <c r="MZV85"/>
      <c r="MZW85"/>
      <c r="MZX85"/>
      <c r="MZY85"/>
      <c r="MZZ85"/>
      <c r="NAA85"/>
      <c r="NAB85"/>
      <c r="NAC85"/>
      <c r="NAD85"/>
      <c r="NAE85"/>
      <c r="NAF85"/>
      <c r="NAG85"/>
      <c r="NAH85"/>
      <c r="NAI85"/>
      <c r="NAJ85"/>
      <c r="NAK85"/>
      <c r="NAL85"/>
      <c r="NAM85"/>
      <c r="NAN85"/>
      <c r="NAO85"/>
      <c r="NAP85"/>
      <c r="NAQ85"/>
      <c r="NAR85"/>
      <c r="NAS85"/>
      <c r="NAT85"/>
      <c r="NAU85"/>
      <c r="NAV85"/>
      <c r="NAW85"/>
      <c r="NAX85"/>
      <c r="NAY85"/>
      <c r="NAZ85"/>
      <c r="NBA85"/>
      <c r="NBB85"/>
      <c r="NBC85"/>
      <c r="NBD85"/>
      <c r="NBE85"/>
      <c r="NBF85"/>
      <c r="NBG85"/>
      <c r="NBH85"/>
      <c r="NBI85"/>
      <c r="NBJ85"/>
      <c r="NBK85"/>
      <c r="NBL85"/>
      <c r="NBM85"/>
      <c r="NBN85"/>
      <c r="NBO85"/>
      <c r="NBP85"/>
      <c r="NBQ85"/>
      <c r="NBR85"/>
      <c r="NBS85"/>
      <c r="NBT85"/>
      <c r="NBU85"/>
      <c r="NBV85"/>
      <c r="NBW85"/>
      <c r="NBX85"/>
      <c r="NBY85"/>
      <c r="NBZ85"/>
      <c r="NCA85"/>
      <c r="NCB85"/>
      <c r="NCC85"/>
      <c r="NCD85"/>
      <c r="NCE85"/>
      <c r="NCF85"/>
      <c r="NCG85"/>
      <c r="NCH85"/>
      <c r="NCI85"/>
      <c r="NCJ85"/>
      <c r="NCK85"/>
      <c r="NCL85"/>
      <c r="NCM85"/>
      <c r="NCN85"/>
      <c r="NCO85"/>
      <c r="NCP85"/>
      <c r="NCQ85"/>
      <c r="NCR85"/>
      <c r="NCS85"/>
      <c r="NCT85"/>
      <c r="NCU85"/>
      <c r="NCV85"/>
      <c r="NCW85"/>
      <c r="NCX85"/>
      <c r="NCY85"/>
      <c r="NCZ85"/>
      <c r="NDA85"/>
      <c r="NDB85"/>
      <c r="NDC85"/>
      <c r="NDD85"/>
      <c r="NDE85"/>
      <c r="NDF85"/>
      <c r="NDG85"/>
      <c r="NDH85"/>
      <c r="NDI85"/>
      <c r="NDJ85"/>
      <c r="NDK85"/>
      <c r="NDL85"/>
      <c r="NDM85"/>
      <c r="NDN85"/>
      <c r="NDO85"/>
      <c r="NDP85"/>
      <c r="NDQ85"/>
      <c r="NDR85"/>
      <c r="NDS85"/>
      <c r="NDT85"/>
      <c r="NDU85"/>
      <c r="NDV85"/>
      <c r="NDW85"/>
      <c r="NDX85"/>
      <c r="NDY85"/>
      <c r="NDZ85"/>
      <c r="NEA85"/>
      <c r="NEB85"/>
      <c r="NEC85"/>
      <c r="NED85"/>
      <c r="NEE85"/>
      <c r="NEF85"/>
      <c r="NEG85"/>
      <c r="NEH85"/>
      <c r="NEI85"/>
      <c r="NEJ85"/>
      <c r="NEK85"/>
      <c r="NEL85"/>
      <c r="NEM85"/>
      <c r="NEN85"/>
      <c r="NEO85"/>
      <c r="NEP85"/>
      <c r="NEQ85"/>
      <c r="NER85"/>
      <c r="NES85"/>
      <c r="NET85"/>
      <c r="NEU85"/>
      <c r="NEV85"/>
      <c r="NEW85"/>
      <c r="NEX85"/>
      <c r="NEY85"/>
      <c r="NEZ85"/>
      <c r="NFA85"/>
      <c r="NFB85"/>
      <c r="NFC85"/>
      <c r="NFD85"/>
      <c r="NFE85"/>
      <c r="NFF85"/>
      <c r="NFG85"/>
      <c r="NFH85"/>
      <c r="NFI85"/>
      <c r="NFJ85"/>
      <c r="NFK85"/>
      <c r="NFL85"/>
      <c r="NFM85"/>
      <c r="NFN85"/>
      <c r="NFO85"/>
      <c r="NFP85"/>
      <c r="NFQ85"/>
      <c r="NFR85"/>
      <c r="NFS85"/>
      <c r="NFT85"/>
      <c r="NFU85"/>
      <c r="NFV85"/>
      <c r="NFW85"/>
      <c r="NFX85"/>
      <c r="NFY85"/>
      <c r="NFZ85"/>
      <c r="NGA85"/>
      <c r="NGB85"/>
      <c r="NGC85"/>
      <c r="NGD85"/>
      <c r="NGE85"/>
      <c r="NGF85"/>
      <c r="NGG85"/>
      <c r="NGH85"/>
      <c r="NGI85"/>
      <c r="NGJ85"/>
      <c r="NGK85"/>
      <c r="NGL85"/>
      <c r="NGM85"/>
      <c r="NGN85"/>
      <c r="NGO85"/>
      <c r="NGP85"/>
      <c r="NGQ85"/>
      <c r="NGR85"/>
      <c r="NGS85"/>
      <c r="NGT85"/>
      <c r="NGU85"/>
      <c r="NGV85"/>
      <c r="NGW85"/>
      <c r="NGX85"/>
      <c r="NGY85"/>
      <c r="NGZ85"/>
      <c r="NHA85"/>
      <c r="NHB85"/>
      <c r="NHC85"/>
      <c r="NHD85"/>
      <c r="NHE85"/>
      <c r="NHF85"/>
      <c r="NHG85"/>
      <c r="NHH85"/>
      <c r="NHI85"/>
      <c r="NHJ85"/>
      <c r="NHK85"/>
      <c r="NHL85"/>
      <c r="NHM85"/>
      <c r="NHN85"/>
      <c r="NHO85"/>
      <c r="NHP85"/>
      <c r="NHQ85"/>
      <c r="NHR85"/>
      <c r="NHS85"/>
      <c r="NHT85"/>
      <c r="NHU85"/>
      <c r="NHV85"/>
      <c r="NHW85"/>
      <c r="NHX85"/>
      <c r="NHY85"/>
      <c r="NHZ85"/>
      <c r="NIA85"/>
      <c r="NIB85"/>
      <c r="NIC85"/>
      <c r="NID85"/>
      <c r="NIE85"/>
      <c r="NIF85"/>
      <c r="NIG85"/>
      <c r="NIH85"/>
      <c r="NII85"/>
      <c r="NIJ85"/>
      <c r="NIK85"/>
      <c r="NIL85"/>
      <c r="NIM85"/>
      <c r="NIN85"/>
      <c r="NIO85"/>
      <c r="NIP85"/>
      <c r="NIQ85"/>
      <c r="NIR85"/>
      <c r="NIS85"/>
      <c r="NIT85"/>
      <c r="NIU85"/>
      <c r="NIV85"/>
      <c r="NIW85"/>
      <c r="NIX85"/>
      <c r="NIY85"/>
      <c r="NIZ85"/>
      <c r="NJA85"/>
      <c r="NJB85"/>
      <c r="NJC85"/>
      <c r="NJD85"/>
      <c r="NJE85"/>
      <c r="NJF85"/>
      <c r="NJG85"/>
      <c r="NJH85"/>
      <c r="NJI85"/>
      <c r="NJJ85"/>
      <c r="NJK85"/>
      <c r="NJL85"/>
      <c r="NJM85"/>
      <c r="NJN85"/>
      <c r="NJO85"/>
      <c r="NJP85"/>
      <c r="NJQ85"/>
      <c r="NJR85"/>
      <c r="NJS85"/>
      <c r="NJT85"/>
      <c r="NJU85"/>
      <c r="NJV85"/>
      <c r="NJW85"/>
      <c r="NJX85"/>
      <c r="NJY85"/>
      <c r="NJZ85"/>
      <c r="NKA85"/>
      <c r="NKB85"/>
      <c r="NKC85"/>
      <c r="NKD85"/>
      <c r="NKE85"/>
      <c r="NKF85"/>
      <c r="NKG85"/>
      <c r="NKH85"/>
      <c r="NKI85"/>
      <c r="NKJ85"/>
      <c r="NKK85"/>
      <c r="NKL85"/>
      <c r="NKM85"/>
      <c r="NKN85"/>
      <c r="NKO85"/>
      <c r="NKP85"/>
      <c r="NKQ85"/>
      <c r="NKR85"/>
      <c r="NKS85"/>
      <c r="NKT85"/>
      <c r="NKU85"/>
      <c r="NKV85"/>
      <c r="NKW85"/>
      <c r="NKX85"/>
      <c r="NKY85"/>
      <c r="NKZ85"/>
      <c r="NLA85"/>
      <c r="NLB85"/>
      <c r="NLC85"/>
      <c r="NLD85"/>
      <c r="NLE85"/>
      <c r="NLF85"/>
      <c r="NLG85"/>
      <c r="NLH85"/>
      <c r="NLI85"/>
      <c r="NLJ85"/>
      <c r="NLK85"/>
      <c r="NLL85"/>
      <c r="NLM85"/>
      <c r="NLN85"/>
      <c r="NLO85"/>
      <c r="NLP85"/>
      <c r="NLQ85"/>
      <c r="NLR85"/>
      <c r="NLS85"/>
      <c r="NLT85"/>
      <c r="NLU85"/>
      <c r="NLV85"/>
      <c r="NLW85"/>
      <c r="NLX85"/>
      <c r="NLY85"/>
      <c r="NLZ85"/>
      <c r="NMA85"/>
      <c r="NMB85"/>
      <c r="NMC85"/>
      <c r="NMD85"/>
      <c r="NME85"/>
      <c r="NMF85"/>
      <c r="NMG85"/>
      <c r="NMH85"/>
      <c r="NMI85"/>
      <c r="NMJ85"/>
      <c r="NMK85"/>
      <c r="NML85"/>
      <c r="NMM85"/>
      <c r="NMN85"/>
      <c r="NMO85"/>
      <c r="NMP85"/>
      <c r="NMQ85"/>
      <c r="NMR85"/>
      <c r="NMS85"/>
      <c r="NMT85"/>
      <c r="NMU85"/>
      <c r="NMV85"/>
      <c r="NMW85"/>
      <c r="NMX85"/>
      <c r="NMY85"/>
      <c r="NMZ85"/>
      <c r="NNA85"/>
      <c r="NNB85"/>
      <c r="NNC85"/>
      <c r="NND85"/>
      <c r="NNE85"/>
      <c r="NNF85"/>
      <c r="NNG85"/>
      <c r="NNH85"/>
      <c r="NNI85"/>
      <c r="NNJ85"/>
      <c r="NNK85"/>
      <c r="NNL85"/>
      <c r="NNM85"/>
      <c r="NNN85"/>
      <c r="NNO85"/>
      <c r="NNP85"/>
      <c r="NNQ85"/>
      <c r="NNR85"/>
      <c r="NNS85"/>
      <c r="NNT85"/>
      <c r="NNU85"/>
      <c r="NNV85"/>
      <c r="NNW85"/>
      <c r="NNX85"/>
      <c r="NNY85"/>
      <c r="NNZ85"/>
      <c r="NOA85"/>
      <c r="NOB85"/>
      <c r="NOC85"/>
      <c r="NOD85"/>
      <c r="NOE85"/>
      <c r="NOF85"/>
      <c r="NOG85"/>
      <c r="NOH85"/>
      <c r="NOI85"/>
      <c r="NOJ85"/>
      <c r="NOK85"/>
      <c r="NOL85"/>
      <c r="NOM85"/>
      <c r="NON85"/>
      <c r="NOO85"/>
      <c r="NOP85"/>
      <c r="NOQ85"/>
      <c r="NOR85"/>
      <c r="NOS85"/>
      <c r="NOT85"/>
      <c r="NOU85"/>
      <c r="NOV85"/>
      <c r="NOW85"/>
      <c r="NOX85"/>
      <c r="NOY85"/>
      <c r="NOZ85"/>
      <c r="NPA85"/>
      <c r="NPB85"/>
      <c r="NPC85"/>
      <c r="NPD85"/>
      <c r="NPE85"/>
      <c r="NPF85"/>
      <c r="NPG85"/>
      <c r="NPH85"/>
      <c r="NPI85"/>
      <c r="NPJ85"/>
      <c r="NPK85"/>
      <c r="NPL85"/>
      <c r="NPM85"/>
      <c r="NPN85"/>
      <c r="NPO85"/>
      <c r="NPP85"/>
      <c r="NPQ85"/>
      <c r="NPR85"/>
      <c r="NPS85"/>
      <c r="NPT85"/>
      <c r="NPU85"/>
      <c r="NPV85"/>
      <c r="NPW85"/>
      <c r="NPX85"/>
      <c r="NPY85"/>
      <c r="NPZ85"/>
      <c r="NQA85"/>
      <c r="NQB85"/>
      <c r="NQC85"/>
      <c r="NQD85"/>
      <c r="NQE85"/>
      <c r="NQF85"/>
      <c r="NQG85"/>
      <c r="NQH85"/>
      <c r="NQI85"/>
      <c r="NQJ85"/>
      <c r="NQK85"/>
      <c r="NQL85"/>
      <c r="NQM85"/>
      <c r="NQN85"/>
      <c r="NQO85"/>
      <c r="NQP85"/>
      <c r="NQQ85"/>
      <c r="NQR85"/>
      <c r="NQS85"/>
      <c r="NQT85"/>
      <c r="NQU85"/>
      <c r="NQV85"/>
      <c r="NQW85"/>
      <c r="NQX85"/>
      <c r="NQY85"/>
      <c r="NQZ85"/>
      <c r="NRA85"/>
      <c r="NRB85"/>
      <c r="NRC85"/>
      <c r="NRD85"/>
      <c r="NRE85"/>
      <c r="NRF85"/>
      <c r="NRG85"/>
      <c r="NRH85"/>
      <c r="NRI85"/>
      <c r="NRJ85"/>
      <c r="NRK85"/>
      <c r="NRL85"/>
      <c r="NRM85"/>
      <c r="NRN85"/>
      <c r="NRO85"/>
      <c r="NRP85"/>
      <c r="NRQ85"/>
      <c r="NRR85"/>
      <c r="NRS85"/>
      <c r="NRT85"/>
      <c r="NRU85"/>
      <c r="NRV85"/>
      <c r="NRW85"/>
      <c r="NRX85"/>
      <c r="NRY85"/>
      <c r="NRZ85"/>
      <c r="NSA85"/>
      <c r="NSB85"/>
      <c r="NSC85"/>
      <c r="NSD85"/>
      <c r="NSE85"/>
      <c r="NSF85"/>
      <c r="NSG85"/>
      <c r="NSH85"/>
      <c r="NSI85"/>
      <c r="NSJ85"/>
      <c r="NSK85"/>
      <c r="NSL85"/>
      <c r="NSM85"/>
      <c r="NSN85"/>
      <c r="NSO85"/>
      <c r="NSP85"/>
      <c r="NSQ85"/>
      <c r="NSR85"/>
      <c r="NSS85"/>
      <c r="NST85"/>
      <c r="NSU85"/>
      <c r="NSV85"/>
      <c r="NSW85"/>
      <c r="NSX85"/>
      <c r="NSY85"/>
      <c r="NSZ85"/>
      <c r="NTA85"/>
      <c r="NTB85"/>
      <c r="NTC85"/>
      <c r="NTD85"/>
      <c r="NTE85"/>
      <c r="NTF85"/>
      <c r="NTG85"/>
      <c r="NTH85"/>
      <c r="NTI85"/>
      <c r="NTJ85"/>
      <c r="NTK85"/>
      <c r="NTL85"/>
      <c r="NTM85"/>
      <c r="NTN85"/>
      <c r="NTO85"/>
      <c r="NTP85"/>
      <c r="NTQ85"/>
      <c r="NTR85"/>
      <c r="NTS85"/>
      <c r="NTT85"/>
      <c r="NTU85"/>
      <c r="NTV85"/>
      <c r="NTW85"/>
      <c r="NTX85"/>
      <c r="NTY85"/>
      <c r="NTZ85"/>
      <c r="NUA85"/>
      <c r="NUB85"/>
      <c r="NUC85"/>
      <c r="NUD85"/>
      <c r="NUE85"/>
      <c r="NUF85"/>
      <c r="NUG85"/>
      <c r="NUH85"/>
      <c r="NUI85"/>
      <c r="NUJ85"/>
      <c r="NUK85"/>
      <c r="NUL85"/>
      <c r="NUM85"/>
      <c r="NUN85"/>
      <c r="NUO85"/>
      <c r="NUP85"/>
      <c r="NUQ85"/>
      <c r="NUR85"/>
      <c r="NUS85"/>
      <c r="NUT85"/>
      <c r="NUU85"/>
      <c r="NUV85"/>
      <c r="NUW85"/>
      <c r="NUX85"/>
      <c r="NUY85"/>
      <c r="NUZ85"/>
      <c r="NVA85"/>
      <c r="NVB85"/>
      <c r="NVC85"/>
      <c r="NVD85"/>
      <c r="NVE85"/>
      <c r="NVF85"/>
      <c r="NVG85"/>
      <c r="NVH85"/>
      <c r="NVI85"/>
      <c r="NVJ85"/>
      <c r="NVK85"/>
      <c r="NVL85"/>
      <c r="NVM85"/>
      <c r="NVN85"/>
      <c r="NVO85"/>
      <c r="NVP85"/>
      <c r="NVQ85"/>
      <c r="NVR85"/>
      <c r="NVS85"/>
      <c r="NVT85"/>
      <c r="NVU85"/>
      <c r="NVV85"/>
      <c r="NVW85"/>
      <c r="NVX85"/>
      <c r="NVY85"/>
      <c r="NVZ85"/>
      <c r="NWA85"/>
      <c r="NWB85"/>
      <c r="NWC85"/>
      <c r="NWD85"/>
      <c r="NWE85"/>
      <c r="NWF85"/>
      <c r="NWG85"/>
      <c r="NWH85"/>
      <c r="NWI85"/>
      <c r="NWJ85"/>
      <c r="NWK85"/>
      <c r="NWL85"/>
      <c r="NWM85"/>
      <c r="NWN85"/>
      <c r="NWO85"/>
      <c r="NWP85"/>
      <c r="NWQ85"/>
      <c r="NWR85"/>
      <c r="NWS85"/>
      <c r="NWT85"/>
      <c r="NWU85"/>
      <c r="NWV85"/>
      <c r="NWW85"/>
      <c r="NWX85"/>
      <c r="NWY85"/>
      <c r="NWZ85"/>
      <c r="NXA85"/>
      <c r="NXB85"/>
      <c r="NXC85"/>
      <c r="NXD85"/>
      <c r="NXE85"/>
      <c r="NXF85"/>
      <c r="NXG85"/>
      <c r="NXH85"/>
      <c r="NXI85"/>
      <c r="NXJ85"/>
      <c r="NXK85"/>
      <c r="NXL85"/>
      <c r="NXM85"/>
      <c r="NXN85"/>
      <c r="NXO85"/>
      <c r="NXP85"/>
      <c r="NXQ85"/>
      <c r="NXR85"/>
      <c r="NXS85"/>
      <c r="NXT85"/>
      <c r="NXU85"/>
      <c r="NXV85"/>
      <c r="NXW85"/>
      <c r="NXX85"/>
      <c r="NXY85"/>
      <c r="NXZ85"/>
      <c r="NYA85"/>
      <c r="NYB85"/>
      <c r="NYC85"/>
      <c r="NYD85"/>
      <c r="NYE85"/>
      <c r="NYF85"/>
      <c r="NYG85"/>
      <c r="NYH85"/>
      <c r="NYI85"/>
      <c r="NYJ85"/>
      <c r="NYK85"/>
      <c r="NYL85"/>
      <c r="NYM85"/>
      <c r="NYN85"/>
      <c r="NYO85"/>
      <c r="NYP85"/>
      <c r="NYQ85"/>
      <c r="NYR85"/>
      <c r="NYS85"/>
      <c r="NYT85"/>
      <c r="NYU85"/>
      <c r="NYV85"/>
      <c r="NYW85"/>
      <c r="NYX85"/>
      <c r="NYY85"/>
      <c r="NYZ85"/>
      <c r="NZA85"/>
      <c r="NZB85"/>
      <c r="NZC85"/>
      <c r="NZD85"/>
      <c r="NZE85"/>
      <c r="NZF85"/>
      <c r="NZG85"/>
      <c r="NZH85"/>
      <c r="NZI85"/>
      <c r="NZJ85"/>
      <c r="NZK85"/>
      <c r="NZL85"/>
      <c r="NZM85"/>
      <c r="NZN85"/>
      <c r="NZO85"/>
      <c r="NZP85"/>
      <c r="NZQ85"/>
      <c r="NZR85"/>
      <c r="NZS85"/>
      <c r="NZT85"/>
      <c r="NZU85"/>
      <c r="NZV85"/>
      <c r="NZW85"/>
      <c r="NZX85"/>
      <c r="NZY85"/>
      <c r="NZZ85"/>
      <c r="OAA85"/>
      <c r="OAB85"/>
      <c r="OAC85"/>
      <c r="OAD85"/>
      <c r="OAE85"/>
      <c r="OAF85"/>
      <c r="OAG85"/>
      <c r="OAH85"/>
      <c r="OAI85"/>
      <c r="OAJ85"/>
      <c r="OAK85"/>
      <c r="OAL85"/>
      <c r="OAM85"/>
      <c r="OAN85"/>
      <c r="OAO85"/>
      <c r="OAP85"/>
      <c r="OAQ85"/>
      <c r="OAR85"/>
      <c r="OAS85"/>
      <c r="OAT85"/>
      <c r="OAU85"/>
      <c r="OAV85"/>
      <c r="OAW85"/>
      <c r="OAX85"/>
      <c r="OAY85"/>
      <c r="OAZ85"/>
      <c r="OBA85"/>
      <c r="OBB85"/>
      <c r="OBC85"/>
      <c r="OBD85"/>
      <c r="OBE85"/>
      <c r="OBF85"/>
      <c r="OBG85"/>
      <c r="OBH85"/>
      <c r="OBI85"/>
      <c r="OBJ85"/>
      <c r="OBK85"/>
      <c r="OBL85"/>
      <c r="OBM85"/>
      <c r="OBN85"/>
      <c r="OBO85"/>
      <c r="OBP85"/>
      <c r="OBQ85"/>
      <c r="OBR85"/>
      <c r="OBS85"/>
      <c r="OBT85"/>
      <c r="OBU85"/>
      <c r="OBV85"/>
      <c r="OBW85"/>
      <c r="OBX85"/>
      <c r="OBY85"/>
      <c r="OBZ85"/>
      <c r="OCA85"/>
      <c r="OCB85"/>
      <c r="OCC85"/>
      <c r="OCD85"/>
      <c r="OCE85"/>
      <c r="OCF85"/>
      <c r="OCG85"/>
      <c r="OCH85"/>
      <c r="OCI85"/>
      <c r="OCJ85"/>
      <c r="OCK85"/>
      <c r="OCL85"/>
      <c r="OCM85"/>
      <c r="OCN85"/>
      <c r="OCO85"/>
      <c r="OCP85"/>
      <c r="OCQ85"/>
      <c r="OCR85"/>
      <c r="OCS85"/>
      <c r="OCT85"/>
      <c r="OCU85"/>
      <c r="OCV85"/>
      <c r="OCW85"/>
      <c r="OCX85"/>
      <c r="OCY85"/>
      <c r="OCZ85"/>
      <c r="ODA85"/>
      <c r="ODB85"/>
      <c r="ODC85"/>
      <c r="ODD85"/>
      <c r="ODE85"/>
      <c r="ODF85"/>
      <c r="ODG85"/>
      <c r="ODH85"/>
      <c r="ODI85"/>
      <c r="ODJ85"/>
      <c r="ODK85"/>
      <c r="ODL85"/>
      <c r="ODM85"/>
      <c r="ODN85"/>
      <c r="ODO85"/>
      <c r="ODP85"/>
      <c r="ODQ85"/>
      <c r="ODR85"/>
      <c r="ODS85"/>
      <c r="ODT85"/>
      <c r="ODU85"/>
      <c r="ODV85"/>
      <c r="ODW85"/>
      <c r="ODX85"/>
      <c r="ODY85"/>
      <c r="ODZ85"/>
      <c r="OEA85"/>
      <c r="OEB85"/>
      <c r="OEC85"/>
      <c r="OED85"/>
      <c r="OEE85"/>
      <c r="OEF85"/>
      <c r="OEG85"/>
      <c r="OEH85"/>
      <c r="OEI85"/>
      <c r="OEJ85"/>
      <c r="OEK85"/>
      <c r="OEL85"/>
      <c r="OEM85"/>
      <c r="OEN85"/>
      <c r="OEO85"/>
      <c r="OEP85"/>
      <c r="OEQ85"/>
      <c r="OER85"/>
      <c r="OES85"/>
      <c r="OET85"/>
      <c r="OEU85"/>
      <c r="OEV85"/>
      <c r="OEW85"/>
      <c r="OEX85"/>
      <c r="OEY85"/>
      <c r="OEZ85"/>
      <c r="OFA85"/>
      <c r="OFB85"/>
      <c r="OFC85"/>
      <c r="OFD85"/>
      <c r="OFE85"/>
      <c r="OFF85"/>
      <c r="OFG85"/>
      <c r="OFH85"/>
      <c r="OFI85"/>
      <c r="OFJ85"/>
      <c r="OFK85"/>
      <c r="OFL85"/>
      <c r="OFM85"/>
      <c r="OFN85"/>
      <c r="OFO85"/>
      <c r="OFP85"/>
      <c r="OFQ85"/>
      <c r="OFR85"/>
      <c r="OFS85"/>
      <c r="OFT85"/>
      <c r="OFU85"/>
      <c r="OFV85"/>
      <c r="OFW85"/>
      <c r="OFX85"/>
      <c r="OFY85"/>
      <c r="OFZ85"/>
      <c r="OGA85"/>
      <c r="OGB85"/>
      <c r="OGC85"/>
      <c r="OGD85"/>
      <c r="OGE85"/>
      <c r="OGF85"/>
      <c r="OGG85"/>
      <c r="OGH85"/>
      <c r="OGI85"/>
      <c r="OGJ85"/>
      <c r="OGK85"/>
      <c r="OGL85"/>
      <c r="OGM85"/>
      <c r="OGN85"/>
      <c r="OGO85"/>
      <c r="OGP85"/>
      <c r="OGQ85"/>
      <c r="OGR85"/>
      <c r="OGS85"/>
      <c r="OGT85"/>
      <c r="OGU85"/>
      <c r="OGV85"/>
      <c r="OGW85"/>
      <c r="OGX85"/>
      <c r="OGY85"/>
      <c r="OGZ85"/>
      <c r="OHA85"/>
      <c r="OHB85"/>
      <c r="OHC85"/>
      <c r="OHD85"/>
      <c r="OHE85"/>
      <c r="OHF85"/>
      <c r="OHG85"/>
      <c r="OHH85"/>
      <c r="OHI85"/>
      <c r="OHJ85"/>
      <c r="OHK85"/>
      <c r="OHL85"/>
      <c r="OHM85"/>
      <c r="OHN85"/>
      <c r="OHO85"/>
      <c r="OHP85"/>
      <c r="OHQ85"/>
      <c r="OHR85"/>
      <c r="OHS85"/>
      <c r="OHT85"/>
      <c r="OHU85"/>
      <c r="OHV85"/>
      <c r="OHW85"/>
      <c r="OHX85"/>
      <c r="OHY85"/>
      <c r="OHZ85"/>
      <c r="OIA85"/>
      <c r="OIB85"/>
      <c r="OIC85"/>
      <c r="OID85"/>
      <c r="OIE85"/>
      <c r="OIF85"/>
      <c r="OIG85"/>
      <c r="OIH85"/>
      <c r="OII85"/>
      <c r="OIJ85"/>
      <c r="OIK85"/>
      <c r="OIL85"/>
      <c r="OIM85"/>
      <c r="OIN85"/>
      <c r="OIO85"/>
      <c r="OIP85"/>
      <c r="OIQ85"/>
      <c r="OIR85"/>
      <c r="OIS85"/>
      <c r="OIT85"/>
      <c r="OIU85"/>
      <c r="OIV85"/>
      <c r="OIW85"/>
      <c r="OIX85"/>
      <c r="OIY85"/>
      <c r="OIZ85"/>
      <c r="OJA85"/>
      <c r="OJB85"/>
      <c r="OJC85"/>
      <c r="OJD85"/>
      <c r="OJE85"/>
      <c r="OJF85"/>
      <c r="OJG85"/>
      <c r="OJH85"/>
      <c r="OJI85"/>
      <c r="OJJ85"/>
      <c r="OJK85"/>
      <c r="OJL85"/>
      <c r="OJM85"/>
      <c r="OJN85"/>
      <c r="OJO85"/>
      <c r="OJP85"/>
      <c r="OJQ85"/>
      <c r="OJR85"/>
      <c r="OJS85"/>
      <c r="OJT85"/>
      <c r="OJU85"/>
      <c r="OJV85"/>
      <c r="OJW85"/>
      <c r="OJX85"/>
      <c r="OJY85"/>
      <c r="OJZ85"/>
      <c r="OKA85"/>
      <c r="OKB85"/>
      <c r="OKC85"/>
      <c r="OKD85"/>
      <c r="OKE85"/>
      <c r="OKF85"/>
      <c r="OKG85"/>
      <c r="OKH85"/>
      <c r="OKI85"/>
      <c r="OKJ85"/>
      <c r="OKK85"/>
      <c r="OKL85"/>
      <c r="OKM85"/>
      <c r="OKN85"/>
      <c r="OKO85"/>
      <c r="OKP85"/>
      <c r="OKQ85"/>
      <c r="OKR85"/>
      <c r="OKS85"/>
      <c r="OKT85"/>
      <c r="OKU85"/>
      <c r="OKV85"/>
      <c r="OKW85"/>
      <c r="OKX85"/>
      <c r="OKY85"/>
      <c r="OKZ85"/>
      <c r="OLA85"/>
      <c r="OLB85"/>
      <c r="OLC85"/>
      <c r="OLD85"/>
      <c r="OLE85"/>
      <c r="OLF85"/>
      <c r="OLG85"/>
      <c r="OLH85"/>
      <c r="OLI85"/>
      <c r="OLJ85"/>
      <c r="OLK85"/>
      <c r="OLL85"/>
      <c r="OLM85"/>
      <c r="OLN85"/>
      <c r="OLO85"/>
      <c r="OLP85"/>
      <c r="OLQ85"/>
      <c r="OLR85"/>
      <c r="OLS85"/>
      <c r="OLT85"/>
      <c r="OLU85"/>
      <c r="OLV85"/>
      <c r="OLW85"/>
      <c r="OLX85"/>
      <c r="OLY85"/>
      <c r="OLZ85"/>
      <c r="OMA85"/>
      <c r="OMB85"/>
      <c r="OMC85"/>
      <c r="OMD85"/>
      <c r="OME85"/>
      <c r="OMF85"/>
      <c r="OMG85"/>
      <c r="OMH85"/>
      <c r="OMI85"/>
      <c r="OMJ85"/>
      <c r="OMK85"/>
      <c r="OML85"/>
      <c r="OMM85"/>
      <c r="OMN85"/>
      <c r="OMO85"/>
      <c r="OMP85"/>
      <c r="OMQ85"/>
      <c r="OMR85"/>
      <c r="OMS85"/>
      <c r="OMT85"/>
      <c r="OMU85"/>
      <c r="OMV85"/>
      <c r="OMW85"/>
      <c r="OMX85"/>
      <c r="OMY85"/>
      <c r="OMZ85"/>
      <c r="ONA85"/>
      <c r="ONB85"/>
      <c r="ONC85"/>
      <c r="OND85"/>
      <c r="ONE85"/>
      <c r="ONF85"/>
      <c r="ONG85"/>
      <c r="ONH85"/>
      <c r="ONI85"/>
      <c r="ONJ85"/>
      <c r="ONK85"/>
      <c r="ONL85"/>
      <c r="ONM85"/>
      <c r="ONN85"/>
      <c r="ONO85"/>
      <c r="ONP85"/>
      <c r="ONQ85"/>
      <c r="ONR85"/>
      <c r="ONS85"/>
      <c r="ONT85"/>
      <c r="ONU85"/>
      <c r="ONV85"/>
      <c r="ONW85"/>
      <c r="ONX85"/>
      <c r="ONY85"/>
      <c r="ONZ85"/>
      <c r="OOA85"/>
      <c r="OOB85"/>
      <c r="OOC85"/>
      <c r="OOD85"/>
      <c r="OOE85"/>
      <c r="OOF85"/>
      <c r="OOG85"/>
      <c r="OOH85"/>
      <c r="OOI85"/>
      <c r="OOJ85"/>
      <c r="OOK85"/>
      <c r="OOL85"/>
      <c r="OOM85"/>
      <c r="OON85"/>
      <c r="OOO85"/>
      <c r="OOP85"/>
      <c r="OOQ85"/>
      <c r="OOR85"/>
      <c r="OOS85"/>
      <c r="OOT85"/>
      <c r="OOU85"/>
      <c r="OOV85"/>
      <c r="OOW85"/>
      <c r="OOX85"/>
      <c r="OOY85"/>
      <c r="OOZ85"/>
      <c r="OPA85"/>
      <c r="OPB85"/>
      <c r="OPC85"/>
      <c r="OPD85"/>
      <c r="OPE85"/>
      <c r="OPF85"/>
      <c r="OPG85"/>
      <c r="OPH85"/>
      <c r="OPI85"/>
      <c r="OPJ85"/>
      <c r="OPK85"/>
      <c r="OPL85"/>
      <c r="OPM85"/>
      <c r="OPN85"/>
      <c r="OPO85"/>
      <c r="OPP85"/>
      <c r="OPQ85"/>
      <c r="OPR85"/>
      <c r="OPS85"/>
      <c r="OPT85"/>
      <c r="OPU85"/>
      <c r="OPV85"/>
      <c r="OPW85"/>
      <c r="OPX85"/>
      <c r="OPY85"/>
      <c r="OPZ85"/>
      <c r="OQA85"/>
      <c r="OQB85"/>
      <c r="OQC85"/>
      <c r="OQD85"/>
      <c r="OQE85"/>
      <c r="OQF85"/>
      <c r="OQG85"/>
      <c r="OQH85"/>
      <c r="OQI85"/>
      <c r="OQJ85"/>
      <c r="OQK85"/>
      <c r="OQL85"/>
      <c r="OQM85"/>
      <c r="OQN85"/>
      <c r="OQO85"/>
      <c r="OQP85"/>
      <c r="OQQ85"/>
      <c r="OQR85"/>
      <c r="OQS85"/>
      <c r="OQT85"/>
      <c r="OQU85"/>
      <c r="OQV85"/>
      <c r="OQW85"/>
      <c r="OQX85"/>
      <c r="OQY85"/>
      <c r="OQZ85"/>
      <c r="ORA85"/>
      <c r="ORB85"/>
      <c r="ORC85"/>
      <c r="ORD85"/>
      <c r="ORE85"/>
      <c r="ORF85"/>
      <c r="ORG85"/>
      <c r="ORH85"/>
      <c r="ORI85"/>
      <c r="ORJ85"/>
      <c r="ORK85"/>
      <c r="ORL85"/>
      <c r="ORM85"/>
      <c r="ORN85"/>
      <c r="ORO85"/>
      <c r="ORP85"/>
      <c r="ORQ85"/>
      <c r="ORR85"/>
      <c r="ORS85"/>
      <c r="ORT85"/>
      <c r="ORU85"/>
      <c r="ORV85"/>
      <c r="ORW85"/>
      <c r="ORX85"/>
      <c r="ORY85"/>
      <c r="ORZ85"/>
      <c r="OSA85"/>
      <c r="OSB85"/>
      <c r="OSC85"/>
      <c r="OSD85"/>
      <c r="OSE85"/>
      <c r="OSF85"/>
      <c r="OSG85"/>
      <c r="OSH85"/>
      <c r="OSI85"/>
      <c r="OSJ85"/>
      <c r="OSK85"/>
      <c r="OSL85"/>
      <c r="OSM85"/>
      <c r="OSN85"/>
      <c r="OSO85"/>
      <c r="OSP85"/>
      <c r="OSQ85"/>
      <c r="OSR85"/>
      <c r="OSS85"/>
      <c r="OST85"/>
      <c r="OSU85"/>
      <c r="OSV85"/>
      <c r="OSW85"/>
      <c r="OSX85"/>
      <c r="OSY85"/>
      <c r="OSZ85"/>
      <c r="OTA85"/>
      <c r="OTB85"/>
      <c r="OTC85"/>
      <c r="OTD85"/>
      <c r="OTE85"/>
      <c r="OTF85"/>
      <c r="OTG85"/>
      <c r="OTH85"/>
      <c r="OTI85"/>
      <c r="OTJ85"/>
      <c r="OTK85"/>
      <c r="OTL85"/>
      <c r="OTM85"/>
      <c r="OTN85"/>
      <c r="OTO85"/>
      <c r="OTP85"/>
      <c r="OTQ85"/>
      <c r="OTR85"/>
      <c r="OTS85"/>
      <c r="OTT85"/>
      <c r="OTU85"/>
      <c r="OTV85"/>
      <c r="OTW85"/>
      <c r="OTX85"/>
      <c r="OTY85"/>
      <c r="OTZ85"/>
      <c r="OUA85"/>
      <c r="OUB85"/>
      <c r="OUC85"/>
      <c r="OUD85"/>
      <c r="OUE85"/>
      <c r="OUF85"/>
      <c r="OUG85"/>
      <c r="OUH85"/>
      <c r="OUI85"/>
      <c r="OUJ85"/>
      <c r="OUK85"/>
      <c r="OUL85"/>
      <c r="OUM85"/>
      <c r="OUN85"/>
      <c r="OUO85"/>
      <c r="OUP85"/>
      <c r="OUQ85"/>
      <c r="OUR85"/>
      <c r="OUS85"/>
      <c r="OUT85"/>
      <c r="OUU85"/>
      <c r="OUV85"/>
      <c r="OUW85"/>
      <c r="OUX85"/>
      <c r="OUY85"/>
      <c r="OUZ85"/>
      <c r="OVA85"/>
      <c r="OVB85"/>
      <c r="OVC85"/>
      <c r="OVD85"/>
      <c r="OVE85"/>
      <c r="OVF85"/>
      <c r="OVG85"/>
      <c r="OVH85"/>
      <c r="OVI85"/>
      <c r="OVJ85"/>
      <c r="OVK85"/>
      <c r="OVL85"/>
      <c r="OVM85"/>
      <c r="OVN85"/>
      <c r="OVO85"/>
      <c r="OVP85"/>
      <c r="OVQ85"/>
      <c r="OVR85"/>
      <c r="OVS85"/>
      <c r="OVT85"/>
      <c r="OVU85"/>
      <c r="OVV85"/>
      <c r="OVW85"/>
      <c r="OVX85"/>
      <c r="OVY85"/>
      <c r="OVZ85"/>
      <c r="OWA85"/>
      <c r="OWB85"/>
      <c r="OWC85"/>
      <c r="OWD85"/>
      <c r="OWE85"/>
      <c r="OWF85"/>
      <c r="OWG85"/>
      <c r="OWH85"/>
      <c r="OWI85"/>
      <c r="OWJ85"/>
      <c r="OWK85"/>
      <c r="OWL85"/>
      <c r="OWM85"/>
      <c r="OWN85"/>
      <c r="OWO85"/>
      <c r="OWP85"/>
      <c r="OWQ85"/>
      <c r="OWR85"/>
      <c r="OWS85"/>
      <c r="OWT85"/>
      <c r="OWU85"/>
      <c r="OWV85"/>
      <c r="OWW85"/>
      <c r="OWX85"/>
      <c r="OWY85"/>
      <c r="OWZ85"/>
      <c r="OXA85"/>
      <c r="OXB85"/>
      <c r="OXC85"/>
      <c r="OXD85"/>
      <c r="OXE85"/>
      <c r="OXF85"/>
      <c r="OXG85"/>
      <c r="OXH85"/>
      <c r="OXI85"/>
      <c r="OXJ85"/>
      <c r="OXK85"/>
      <c r="OXL85"/>
      <c r="OXM85"/>
      <c r="OXN85"/>
      <c r="OXO85"/>
      <c r="OXP85"/>
      <c r="OXQ85"/>
      <c r="OXR85"/>
      <c r="OXS85"/>
      <c r="OXT85"/>
      <c r="OXU85"/>
      <c r="OXV85"/>
      <c r="OXW85"/>
      <c r="OXX85"/>
      <c r="OXY85"/>
      <c r="OXZ85"/>
      <c r="OYA85"/>
      <c r="OYB85"/>
      <c r="OYC85"/>
      <c r="OYD85"/>
      <c r="OYE85"/>
      <c r="OYF85"/>
      <c r="OYG85"/>
      <c r="OYH85"/>
      <c r="OYI85"/>
      <c r="OYJ85"/>
      <c r="OYK85"/>
      <c r="OYL85"/>
      <c r="OYM85"/>
      <c r="OYN85"/>
      <c r="OYO85"/>
      <c r="OYP85"/>
      <c r="OYQ85"/>
      <c r="OYR85"/>
      <c r="OYS85"/>
      <c r="OYT85"/>
      <c r="OYU85"/>
      <c r="OYV85"/>
      <c r="OYW85"/>
      <c r="OYX85"/>
      <c r="OYY85"/>
      <c r="OYZ85"/>
      <c r="OZA85"/>
      <c r="OZB85"/>
      <c r="OZC85"/>
      <c r="OZD85"/>
      <c r="OZE85"/>
      <c r="OZF85"/>
      <c r="OZG85"/>
      <c r="OZH85"/>
      <c r="OZI85"/>
      <c r="OZJ85"/>
      <c r="OZK85"/>
      <c r="OZL85"/>
      <c r="OZM85"/>
      <c r="OZN85"/>
      <c r="OZO85"/>
      <c r="OZP85"/>
      <c r="OZQ85"/>
      <c r="OZR85"/>
      <c r="OZS85"/>
      <c r="OZT85"/>
      <c r="OZU85"/>
      <c r="OZV85"/>
      <c r="OZW85"/>
      <c r="OZX85"/>
      <c r="OZY85"/>
      <c r="OZZ85"/>
      <c r="PAA85"/>
      <c r="PAB85"/>
      <c r="PAC85"/>
      <c r="PAD85"/>
      <c r="PAE85"/>
      <c r="PAF85"/>
      <c r="PAG85"/>
      <c r="PAH85"/>
      <c r="PAI85"/>
      <c r="PAJ85"/>
      <c r="PAK85"/>
      <c r="PAL85"/>
      <c r="PAM85"/>
      <c r="PAN85"/>
      <c r="PAO85"/>
      <c r="PAP85"/>
      <c r="PAQ85"/>
      <c r="PAR85"/>
      <c r="PAS85"/>
      <c r="PAT85"/>
      <c r="PAU85"/>
      <c r="PAV85"/>
      <c r="PAW85"/>
      <c r="PAX85"/>
      <c r="PAY85"/>
      <c r="PAZ85"/>
      <c r="PBA85"/>
      <c r="PBB85"/>
      <c r="PBC85"/>
      <c r="PBD85"/>
      <c r="PBE85"/>
      <c r="PBF85"/>
      <c r="PBG85"/>
      <c r="PBH85"/>
      <c r="PBI85"/>
      <c r="PBJ85"/>
      <c r="PBK85"/>
      <c r="PBL85"/>
      <c r="PBM85"/>
      <c r="PBN85"/>
      <c r="PBO85"/>
      <c r="PBP85"/>
      <c r="PBQ85"/>
      <c r="PBR85"/>
      <c r="PBS85"/>
      <c r="PBT85"/>
      <c r="PBU85"/>
      <c r="PBV85"/>
      <c r="PBW85"/>
      <c r="PBX85"/>
      <c r="PBY85"/>
      <c r="PBZ85"/>
      <c r="PCA85"/>
      <c r="PCB85"/>
      <c r="PCC85"/>
      <c r="PCD85"/>
      <c r="PCE85"/>
      <c r="PCF85"/>
      <c r="PCG85"/>
      <c r="PCH85"/>
      <c r="PCI85"/>
      <c r="PCJ85"/>
      <c r="PCK85"/>
      <c r="PCL85"/>
      <c r="PCM85"/>
      <c r="PCN85"/>
      <c r="PCO85"/>
      <c r="PCP85"/>
      <c r="PCQ85"/>
      <c r="PCR85"/>
      <c r="PCS85"/>
      <c r="PCT85"/>
      <c r="PCU85"/>
      <c r="PCV85"/>
      <c r="PCW85"/>
      <c r="PCX85"/>
      <c r="PCY85"/>
      <c r="PCZ85"/>
      <c r="PDA85"/>
      <c r="PDB85"/>
      <c r="PDC85"/>
      <c r="PDD85"/>
      <c r="PDE85"/>
      <c r="PDF85"/>
      <c r="PDG85"/>
      <c r="PDH85"/>
      <c r="PDI85"/>
      <c r="PDJ85"/>
      <c r="PDK85"/>
      <c r="PDL85"/>
      <c r="PDM85"/>
      <c r="PDN85"/>
      <c r="PDO85"/>
      <c r="PDP85"/>
      <c r="PDQ85"/>
      <c r="PDR85"/>
      <c r="PDS85"/>
      <c r="PDT85"/>
      <c r="PDU85"/>
      <c r="PDV85"/>
      <c r="PDW85"/>
      <c r="PDX85"/>
      <c r="PDY85"/>
      <c r="PDZ85"/>
      <c r="PEA85"/>
      <c r="PEB85"/>
      <c r="PEC85"/>
      <c r="PED85"/>
      <c r="PEE85"/>
      <c r="PEF85"/>
      <c r="PEG85"/>
      <c r="PEH85"/>
      <c r="PEI85"/>
      <c r="PEJ85"/>
      <c r="PEK85"/>
      <c r="PEL85"/>
      <c r="PEM85"/>
      <c r="PEN85"/>
      <c r="PEO85"/>
      <c r="PEP85"/>
      <c r="PEQ85"/>
      <c r="PER85"/>
      <c r="PES85"/>
      <c r="PET85"/>
      <c r="PEU85"/>
      <c r="PEV85"/>
      <c r="PEW85"/>
      <c r="PEX85"/>
      <c r="PEY85"/>
      <c r="PEZ85"/>
      <c r="PFA85"/>
      <c r="PFB85"/>
      <c r="PFC85"/>
      <c r="PFD85"/>
      <c r="PFE85"/>
      <c r="PFF85"/>
      <c r="PFG85"/>
      <c r="PFH85"/>
      <c r="PFI85"/>
      <c r="PFJ85"/>
      <c r="PFK85"/>
      <c r="PFL85"/>
      <c r="PFM85"/>
      <c r="PFN85"/>
      <c r="PFO85"/>
      <c r="PFP85"/>
      <c r="PFQ85"/>
      <c r="PFR85"/>
      <c r="PFS85"/>
      <c r="PFT85"/>
      <c r="PFU85"/>
      <c r="PFV85"/>
      <c r="PFW85"/>
      <c r="PFX85"/>
      <c r="PFY85"/>
      <c r="PFZ85"/>
      <c r="PGA85"/>
      <c r="PGB85"/>
      <c r="PGC85"/>
      <c r="PGD85"/>
      <c r="PGE85"/>
      <c r="PGF85"/>
      <c r="PGG85"/>
      <c r="PGH85"/>
      <c r="PGI85"/>
      <c r="PGJ85"/>
      <c r="PGK85"/>
      <c r="PGL85"/>
      <c r="PGM85"/>
      <c r="PGN85"/>
      <c r="PGO85"/>
      <c r="PGP85"/>
      <c r="PGQ85"/>
      <c r="PGR85"/>
      <c r="PGS85"/>
      <c r="PGT85"/>
      <c r="PGU85"/>
      <c r="PGV85"/>
      <c r="PGW85"/>
      <c r="PGX85"/>
      <c r="PGY85"/>
      <c r="PGZ85"/>
      <c r="PHA85"/>
      <c r="PHB85"/>
      <c r="PHC85"/>
      <c r="PHD85"/>
      <c r="PHE85"/>
      <c r="PHF85"/>
      <c r="PHG85"/>
      <c r="PHH85"/>
      <c r="PHI85"/>
      <c r="PHJ85"/>
      <c r="PHK85"/>
      <c r="PHL85"/>
      <c r="PHM85"/>
      <c r="PHN85"/>
      <c r="PHO85"/>
      <c r="PHP85"/>
      <c r="PHQ85"/>
      <c r="PHR85"/>
      <c r="PHS85"/>
      <c r="PHT85"/>
      <c r="PHU85"/>
      <c r="PHV85"/>
      <c r="PHW85"/>
      <c r="PHX85"/>
      <c r="PHY85"/>
      <c r="PHZ85"/>
      <c r="PIA85"/>
      <c r="PIB85"/>
      <c r="PIC85"/>
      <c r="PID85"/>
      <c r="PIE85"/>
      <c r="PIF85"/>
      <c r="PIG85"/>
      <c r="PIH85"/>
      <c r="PII85"/>
      <c r="PIJ85"/>
      <c r="PIK85"/>
      <c r="PIL85"/>
      <c r="PIM85"/>
      <c r="PIN85"/>
      <c r="PIO85"/>
      <c r="PIP85"/>
      <c r="PIQ85"/>
      <c r="PIR85"/>
      <c r="PIS85"/>
      <c r="PIT85"/>
      <c r="PIU85"/>
      <c r="PIV85"/>
      <c r="PIW85"/>
      <c r="PIX85"/>
      <c r="PIY85"/>
      <c r="PIZ85"/>
      <c r="PJA85"/>
      <c r="PJB85"/>
      <c r="PJC85"/>
      <c r="PJD85"/>
      <c r="PJE85"/>
      <c r="PJF85"/>
      <c r="PJG85"/>
      <c r="PJH85"/>
      <c r="PJI85"/>
      <c r="PJJ85"/>
      <c r="PJK85"/>
      <c r="PJL85"/>
      <c r="PJM85"/>
      <c r="PJN85"/>
      <c r="PJO85"/>
      <c r="PJP85"/>
      <c r="PJQ85"/>
      <c r="PJR85"/>
      <c r="PJS85"/>
      <c r="PJT85"/>
      <c r="PJU85"/>
      <c r="PJV85"/>
      <c r="PJW85"/>
      <c r="PJX85"/>
      <c r="PJY85"/>
      <c r="PJZ85"/>
      <c r="PKA85"/>
      <c r="PKB85"/>
      <c r="PKC85"/>
      <c r="PKD85"/>
      <c r="PKE85"/>
      <c r="PKF85"/>
      <c r="PKG85"/>
      <c r="PKH85"/>
      <c r="PKI85"/>
      <c r="PKJ85"/>
      <c r="PKK85"/>
      <c r="PKL85"/>
      <c r="PKM85"/>
      <c r="PKN85"/>
      <c r="PKO85"/>
      <c r="PKP85"/>
      <c r="PKQ85"/>
      <c r="PKR85"/>
      <c r="PKS85"/>
      <c r="PKT85"/>
      <c r="PKU85"/>
      <c r="PKV85"/>
      <c r="PKW85"/>
      <c r="PKX85"/>
      <c r="PKY85"/>
      <c r="PKZ85"/>
      <c r="PLA85"/>
      <c r="PLB85"/>
      <c r="PLC85"/>
      <c r="PLD85"/>
      <c r="PLE85"/>
      <c r="PLF85"/>
      <c r="PLG85"/>
      <c r="PLH85"/>
      <c r="PLI85"/>
      <c r="PLJ85"/>
      <c r="PLK85"/>
      <c r="PLL85"/>
      <c r="PLM85"/>
      <c r="PLN85"/>
      <c r="PLO85"/>
      <c r="PLP85"/>
      <c r="PLQ85"/>
      <c r="PLR85"/>
      <c r="PLS85"/>
      <c r="PLT85"/>
      <c r="PLU85"/>
      <c r="PLV85"/>
      <c r="PLW85"/>
      <c r="PLX85"/>
      <c r="PLY85"/>
      <c r="PLZ85"/>
      <c r="PMA85"/>
      <c r="PMB85"/>
      <c r="PMC85"/>
      <c r="PMD85"/>
      <c r="PME85"/>
      <c r="PMF85"/>
      <c r="PMG85"/>
      <c r="PMH85"/>
      <c r="PMI85"/>
      <c r="PMJ85"/>
      <c r="PMK85"/>
      <c r="PML85"/>
      <c r="PMM85"/>
      <c r="PMN85"/>
      <c r="PMO85"/>
      <c r="PMP85"/>
      <c r="PMQ85"/>
      <c r="PMR85"/>
      <c r="PMS85"/>
      <c r="PMT85"/>
      <c r="PMU85"/>
      <c r="PMV85"/>
      <c r="PMW85"/>
      <c r="PMX85"/>
      <c r="PMY85"/>
      <c r="PMZ85"/>
      <c r="PNA85"/>
      <c r="PNB85"/>
      <c r="PNC85"/>
      <c r="PND85"/>
      <c r="PNE85"/>
      <c r="PNF85"/>
      <c r="PNG85"/>
      <c r="PNH85"/>
      <c r="PNI85"/>
      <c r="PNJ85"/>
      <c r="PNK85"/>
      <c r="PNL85"/>
      <c r="PNM85"/>
      <c r="PNN85"/>
      <c r="PNO85"/>
      <c r="PNP85"/>
      <c r="PNQ85"/>
      <c r="PNR85"/>
      <c r="PNS85"/>
      <c r="PNT85"/>
      <c r="PNU85"/>
      <c r="PNV85"/>
      <c r="PNW85"/>
      <c r="PNX85"/>
      <c r="PNY85"/>
      <c r="PNZ85"/>
      <c r="POA85"/>
      <c r="POB85"/>
      <c r="POC85"/>
      <c r="POD85"/>
      <c r="POE85"/>
      <c r="POF85"/>
      <c r="POG85"/>
      <c r="POH85"/>
      <c r="POI85"/>
      <c r="POJ85"/>
      <c r="POK85"/>
      <c r="POL85"/>
      <c r="POM85"/>
      <c r="PON85"/>
      <c r="POO85"/>
      <c r="POP85"/>
      <c r="POQ85"/>
      <c r="POR85"/>
      <c r="POS85"/>
      <c r="POT85"/>
      <c r="POU85"/>
      <c r="POV85"/>
      <c r="POW85"/>
      <c r="POX85"/>
      <c r="POY85"/>
      <c r="POZ85"/>
      <c r="PPA85"/>
      <c r="PPB85"/>
      <c r="PPC85"/>
      <c r="PPD85"/>
      <c r="PPE85"/>
      <c r="PPF85"/>
      <c r="PPG85"/>
      <c r="PPH85"/>
      <c r="PPI85"/>
      <c r="PPJ85"/>
      <c r="PPK85"/>
      <c r="PPL85"/>
      <c r="PPM85"/>
      <c r="PPN85"/>
      <c r="PPO85"/>
      <c r="PPP85"/>
      <c r="PPQ85"/>
      <c r="PPR85"/>
      <c r="PPS85"/>
      <c r="PPT85"/>
      <c r="PPU85"/>
      <c r="PPV85"/>
      <c r="PPW85"/>
      <c r="PPX85"/>
      <c r="PPY85"/>
      <c r="PPZ85"/>
      <c r="PQA85"/>
      <c r="PQB85"/>
      <c r="PQC85"/>
      <c r="PQD85"/>
      <c r="PQE85"/>
      <c r="PQF85"/>
      <c r="PQG85"/>
      <c r="PQH85"/>
      <c r="PQI85"/>
      <c r="PQJ85"/>
      <c r="PQK85"/>
      <c r="PQL85"/>
      <c r="PQM85"/>
      <c r="PQN85"/>
      <c r="PQO85"/>
      <c r="PQP85"/>
      <c r="PQQ85"/>
      <c r="PQR85"/>
      <c r="PQS85"/>
      <c r="PQT85"/>
      <c r="PQU85"/>
      <c r="PQV85"/>
      <c r="PQW85"/>
      <c r="PQX85"/>
      <c r="PQY85"/>
      <c r="PQZ85"/>
      <c r="PRA85"/>
      <c r="PRB85"/>
      <c r="PRC85"/>
      <c r="PRD85"/>
      <c r="PRE85"/>
      <c r="PRF85"/>
      <c r="PRG85"/>
      <c r="PRH85"/>
      <c r="PRI85"/>
      <c r="PRJ85"/>
      <c r="PRK85"/>
      <c r="PRL85"/>
      <c r="PRM85"/>
      <c r="PRN85"/>
      <c r="PRO85"/>
      <c r="PRP85"/>
      <c r="PRQ85"/>
      <c r="PRR85"/>
      <c r="PRS85"/>
      <c r="PRT85"/>
      <c r="PRU85"/>
      <c r="PRV85"/>
      <c r="PRW85"/>
      <c r="PRX85"/>
      <c r="PRY85"/>
      <c r="PRZ85"/>
      <c r="PSA85"/>
      <c r="PSB85"/>
      <c r="PSC85"/>
      <c r="PSD85"/>
      <c r="PSE85"/>
      <c r="PSF85"/>
      <c r="PSG85"/>
      <c r="PSH85"/>
      <c r="PSI85"/>
      <c r="PSJ85"/>
      <c r="PSK85"/>
      <c r="PSL85"/>
      <c r="PSM85"/>
      <c r="PSN85"/>
      <c r="PSO85"/>
      <c r="PSP85"/>
      <c r="PSQ85"/>
      <c r="PSR85"/>
      <c r="PSS85"/>
      <c r="PST85"/>
      <c r="PSU85"/>
      <c r="PSV85"/>
      <c r="PSW85"/>
      <c r="PSX85"/>
      <c r="PSY85"/>
      <c r="PSZ85"/>
      <c r="PTA85"/>
      <c r="PTB85"/>
      <c r="PTC85"/>
      <c r="PTD85"/>
      <c r="PTE85"/>
      <c r="PTF85"/>
      <c r="PTG85"/>
      <c r="PTH85"/>
      <c r="PTI85"/>
      <c r="PTJ85"/>
      <c r="PTK85"/>
      <c r="PTL85"/>
      <c r="PTM85"/>
      <c r="PTN85"/>
      <c r="PTO85"/>
      <c r="PTP85"/>
      <c r="PTQ85"/>
      <c r="PTR85"/>
      <c r="PTS85"/>
      <c r="PTT85"/>
      <c r="PTU85"/>
      <c r="PTV85"/>
      <c r="PTW85"/>
      <c r="PTX85"/>
      <c r="PTY85"/>
      <c r="PTZ85"/>
      <c r="PUA85"/>
      <c r="PUB85"/>
      <c r="PUC85"/>
      <c r="PUD85"/>
      <c r="PUE85"/>
      <c r="PUF85"/>
      <c r="PUG85"/>
      <c r="PUH85"/>
      <c r="PUI85"/>
      <c r="PUJ85"/>
      <c r="PUK85"/>
      <c r="PUL85"/>
      <c r="PUM85"/>
      <c r="PUN85"/>
      <c r="PUO85"/>
      <c r="PUP85"/>
      <c r="PUQ85"/>
      <c r="PUR85"/>
      <c r="PUS85"/>
      <c r="PUT85"/>
      <c r="PUU85"/>
      <c r="PUV85"/>
      <c r="PUW85"/>
      <c r="PUX85"/>
      <c r="PUY85"/>
      <c r="PUZ85"/>
      <c r="PVA85"/>
      <c r="PVB85"/>
      <c r="PVC85"/>
      <c r="PVD85"/>
      <c r="PVE85"/>
      <c r="PVF85"/>
      <c r="PVG85"/>
      <c r="PVH85"/>
      <c r="PVI85"/>
      <c r="PVJ85"/>
      <c r="PVK85"/>
      <c r="PVL85"/>
      <c r="PVM85"/>
      <c r="PVN85"/>
      <c r="PVO85"/>
      <c r="PVP85"/>
      <c r="PVQ85"/>
      <c r="PVR85"/>
      <c r="PVS85"/>
      <c r="PVT85"/>
      <c r="PVU85"/>
      <c r="PVV85"/>
      <c r="PVW85"/>
      <c r="PVX85"/>
      <c r="PVY85"/>
      <c r="PVZ85"/>
      <c r="PWA85"/>
      <c r="PWB85"/>
      <c r="PWC85"/>
      <c r="PWD85"/>
      <c r="PWE85"/>
      <c r="PWF85"/>
      <c r="PWG85"/>
      <c r="PWH85"/>
      <c r="PWI85"/>
      <c r="PWJ85"/>
      <c r="PWK85"/>
      <c r="PWL85"/>
      <c r="PWM85"/>
      <c r="PWN85"/>
      <c r="PWO85"/>
      <c r="PWP85"/>
      <c r="PWQ85"/>
      <c r="PWR85"/>
      <c r="PWS85"/>
      <c r="PWT85"/>
      <c r="PWU85"/>
      <c r="PWV85"/>
      <c r="PWW85"/>
      <c r="PWX85"/>
      <c r="PWY85"/>
      <c r="PWZ85"/>
      <c r="PXA85"/>
      <c r="PXB85"/>
      <c r="PXC85"/>
      <c r="PXD85"/>
      <c r="PXE85"/>
      <c r="PXF85"/>
      <c r="PXG85"/>
      <c r="PXH85"/>
      <c r="PXI85"/>
      <c r="PXJ85"/>
      <c r="PXK85"/>
      <c r="PXL85"/>
      <c r="PXM85"/>
      <c r="PXN85"/>
      <c r="PXO85"/>
      <c r="PXP85"/>
      <c r="PXQ85"/>
      <c r="PXR85"/>
      <c r="PXS85"/>
      <c r="PXT85"/>
      <c r="PXU85"/>
      <c r="PXV85"/>
      <c r="PXW85"/>
      <c r="PXX85"/>
      <c r="PXY85"/>
      <c r="PXZ85"/>
      <c r="PYA85"/>
      <c r="PYB85"/>
      <c r="PYC85"/>
      <c r="PYD85"/>
      <c r="PYE85"/>
      <c r="PYF85"/>
      <c r="PYG85"/>
      <c r="PYH85"/>
      <c r="PYI85"/>
      <c r="PYJ85"/>
      <c r="PYK85"/>
      <c r="PYL85"/>
      <c r="PYM85"/>
      <c r="PYN85"/>
      <c r="PYO85"/>
      <c r="PYP85"/>
      <c r="PYQ85"/>
      <c r="PYR85"/>
      <c r="PYS85"/>
      <c r="PYT85"/>
      <c r="PYU85"/>
      <c r="PYV85"/>
      <c r="PYW85"/>
      <c r="PYX85"/>
      <c r="PYY85"/>
      <c r="PYZ85"/>
      <c r="PZA85"/>
      <c r="PZB85"/>
      <c r="PZC85"/>
      <c r="PZD85"/>
      <c r="PZE85"/>
      <c r="PZF85"/>
      <c r="PZG85"/>
      <c r="PZH85"/>
      <c r="PZI85"/>
      <c r="PZJ85"/>
      <c r="PZK85"/>
      <c r="PZL85"/>
      <c r="PZM85"/>
      <c r="PZN85"/>
      <c r="PZO85"/>
      <c r="PZP85"/>
      <c r="PZQ85"/>
      <c r="PZR85"/>
      <c r="PZS85"/>
      <c r="PZT85"/>
      <c r="PZU85"/>
      <c r="PZV85"/>
      <c r="PZW85"/>
      <c r="PZX85"/>
      <c r="PZY85"/>
      <c r="PZZ85"/>
      <c r="QAA85"/>
      <c r="QAB85"/>
      <c r="QAC85"/>
      <c r="QAD85"/>
      <c r="QAE85"/>
      <c r="QAF85"/>
      <c r="QAG85"/>
      <c r="QAH85"/>
      <c r="QAI85"/>
      <c r="QAJ85"/>
      <c r="QAK85"/>
      <c r="QAL85"/>
      <c r="QAM85"/>
      <c r="QAN85"/>
      <c r="QAO85"/>
      <c r="QAP85"/>
      <c r="QAQ85"/>
      <c r="QAR85"/>
      <c r="QAS85"/>
      <c r="QAT85"/>
      <c r="QAU85"/>
      <c r="QAV85"/>
      <c r="QAW85"/>
      <c r="QAX85"/>
      <c r="QAY85"/>
      <c r="QAZ85"/>
      <c r="QBA85"/>
      <c r="QBB85"/>
      <c r="QBC85"/>
      <c r="QBD85"/>
      <c r="QBE85"/>
      <c r="QBF85"/>
      <c r="QBG85"/>
      <c r="QBH85"/>
      <c r="QBI85"/>
      <c r="QBJ85"/>
      <c r="QBK85"/>
      <c r="QBL85"/>
      <c r="QBM85"/>
      <c r="QBN85"/>
      <c r="QBO85"/>
      <c r="QBP85"/>
      <c r="QBQ85"/>
      <c r="QBR85"/>
      <c r="QBS85"/>
      <c r="QBT85"/>
      <c r="QBU85"/>
      <c r="QBV85"/>
      <c r="QBW85"/>
      <c r="QBX85"/>
      <c r="QBY85"/>
      <c r="QBZ85"/>
      <c r="QCA85"/>
      <c r="QCB85"/>
      <c r="QCC85"/>
      <c r="QCD85"/>
      <c r="QCE85"/>
      <c r="QCF85"/>
      <c r="QCG85"/>
      <c r="QCH85"/>
      <c r="QCI85"/>
      <c r="QCJ85"/>
      <c r="QCK85"/>
      <c r="QCL85"/>
      <c r="QCM85"/>
      <c r="QCN85"/>
      <c r="QCO85"/>
      <c r="QCP85"/>
      <c r="QCQ85"/>
      <c r="QCR85"/>
      <c r="QCS85"/>
      <c r="QCT85"/>
      <c r="QCU85"/>
      <c r="QCV85"/>
      <c r="QCW85"/>
      <c r="QCX85"/>
      <c r="QCY85"/>
      <c r="QCZ85"/>
      <c r="QDA85"/>
      <c r="QDB85"/>
      <c r="QDC85"/>
      <c r="QDD85"/>
      <c r="QDE85"/>
      <c r="QDF85"/>
      <c r="QDG85"/>
      <c r="QDH85"/>
      <c r="QDI85"/>
      <c r="QDJ85"/>
      <c r="QDK85"/>
      <c r="QDL85"/>
      <c r="QDM85"/>
      <c r="QDN85"/>
      <c r="QDO85"/>
      <c r="QDP85"/>
      <c r="QDQ85"/>
      <c r="QDR85"/>
      <c r="QDS85"/>
      <c r="QDT85"/>
      <c r="QDU85"/>
      <c r="QDV85"/>
      <c r="QDW85"/>
      <c r="QDX85"/>
      <c r="QDY85"/>
      <c r="QDZ85"/>
      <c r="QEA85"/>
      <c r="QEB85"/>
      <c r="QEC85"/>
      <c r="QED85"/>
      <c r="QEE85"/>
      <c r="QEF85"/>
      <c r="QEG85"/>
      <c r="QEH85"/>
      <c r="QEI85"/>
      <c r="QEJ85"/>
      <c r="QEK85"/>
      <c r="QEL85"/>
      <c r="QEM85"/>
      <c r="QEN85"/>
      <c r="QEO85"/>
      <c r="QEP85"/>
      <c r="QEQ85"/>
      <c r="QER85"/>
      <c r="QES85"/>
      <c r="QET85"/>
      <c r="QEU85"/>
      <c r="QEV85"/>
      <c r="QEW85"/>
      <c r="QEX85"/>
      <c r="QEY85"/>
      <c r="QEZ85"/>
      <c r="QFA85"/>
      <c r="QFB85"/>
      <c r="QFC85"/>
      <c r="QFD85"/>
      <c r="QFE85"/>
      <c r="QFF85"/>
      <c r="QFG85"/>
      <c r="QFH85"/>
      <c r="QFI85"/>
      <c r="QFJ85"/>
      <c r="QFK85"/>
      <c r="QFL85"/>
      <c r="QFM85"/>
      <c r="QFN85"/>
      <c r="QFO85"/>
      <c r="QFP85"/>
      <c r="QFQ85"/>
      <c r="QFR85"/>
      <c r="QFS85"/>
      <c r="QFT85"/>
      <c r="QFU85"/>
      <c r="QFV85"/>
      <c r="QFW85"/>
      <c r="QFX85"/>
      <c r="QFY85"/>
      <c r="QFZ85"/>
      <c r="QGA85"/>
      <c r="QGB85"/>
      <c r="QGC85"/>
      <c r="QGD85"/>
      <c r="QGE85"/>
      <c r="QGF85"/>
      <c r="QGG85"/>
      <c r="QGH85"/>
      <c r="QGI85"/>
      <c r="QGJ85"/>
      <c r="QGK85"/>
      <c r="QGL85"/>
      <c r="QGM85"/>
      <c r="QGN85"/>
      <c r="QGO85"/>
      <c r="QGP85"/>
      <c r="QGQ85"/>
      <c r="QGR85"/>
      <c r="QGS85"/>
      <c r="QGT85"/>
      <c r="QGU85"/>
      <c r="QGV85"/>
      <c r="QGW85"/>
      <c r="QGX85"/>
      <c r="QGY85"/>
      <c r="QGZ85"/>
      <c r="QHA85"/>
      <c r="QHB85"/>
      <c r="QHC85"/>
      <c r="QHD85"/>
      <c r="QHE85"/>
      <c r="QHF85"/>
      <c r="QHG85"/>
      <c r="QHH85"/>
      <c r="QHI85"/>
      <c r="QHJ85"/>
      <c r="QHK85"/>
      <c r="QHL85"/>
      <c r="QHM85"/>
      <c r="QHN85"/>
      <c r="QHO85"/>
      <c r="QHP85"/>
      <c r="QHQ85"/>
      <c r="QHR85"/>
      <c r="QHS85"/>
      <c r="QHT85"/>
      <c r="QHU85"/>
      <c r="QHV85"/>
      <c r="QHW85"/>
      <c r="QHX85"/>
      <c r="QHY85"/>
      <c r="QHZ85"/>
      <c r="QIA85"/>
      <c r="QIB85"/>
      <c r="QIC85"/>
      <c r="QID85"/>
      <c r="QIE85"/>
      <c r="QIF85"/>
      <c r="QIG85"/>
      <c r="QIH85"/>
      <c r="QII85"/>
      <c r="QIJ85"/>
      <c r="QIK85"/>
      <c r="QIL85"/>
      <c r="QIM85"/>
      <c r="QIN85"/>
      <c r="QIO85"/>
      <c r="QIP85"/>
      <c r="QIQ85"/>
      <c r="QIR85"/>
      <c r="QIS85"/>
      <c r="QIT85"/>
      <c r="QIU85"/>
      <c r="QIV85"/>
      <c r="QIW85"/>
      <c r="QIX85"/>
      <c r="QIY85"/>
      <c r="QIZ85"/>
      <c r="QJA85"/>
      <c r="QJB85"/>
      <c r="QJC85"/>
      <c r="QJD85"/>
      <c r="QJE85"/>
      <c r="QJF85"/>
      <c r="QJG85"/>
      <c r="QJH85"/>
      <c r="QJI85"/>
      <c r="QJJ85"/>
      <c r="QJK85"/>
      <c r="QJL85"/>
      <c r="QJM85"/>
      <c r="QJN85"/>
      <c r="QJO85"/>
      <c r="QJP85"/>
      <c r="QJQ85"/>
      <c r="QJR85"/>
      <c r="QJS85"/>
      <c r="QJT85"/>
      <c r="QJU85"/>
      <c r="QJV85"/>
      <c r="QJW85"/>
      <c r="QJX85"/>
      <c r="QJY85"/>
      <c r="QJZ85"/>
      <c r="QKA85"/>
      <c r="QKB85"/>
      <c r="QKC85"/>
      <c r="QKD85"/>
      <c r="QKE85"/>
      <c r="QKF85"/>
      <c r="QKG85"/>
      <c r="QKH85"/>
      <c r="QKI85"/>
      <c r="QKJ85"/>
      <c r="QKK85"/>
      <c r="QKL85"/>
      <c r="QKM85"/>
      <c r="QKN85"/>
      <c r="QKO85"/>
      <c r="QKP85"/>
      <c r="QKQ85"/>
      <c r="QKR85"/>
      <c r="QKS85"/>
      <c r="QKT85"/>
      <c r="QKU85"/>
      <c r="QKV85"/>
      <c r="QKW85"/>
      <c r="QKX85"/>
      <c r="QKY85"/>
      <c r="QKZ85"/>
      <c r="QLA85"/>
      <c r="QLB85"/>
      <c r="QLC85"/>
      <c r="QLD85"/>
      <c r="QLE85"/>
      <c r="QLF85"/>
      <c r="QLG85"/>
      <c r="QLH85"/>
      <c r="QLI85"/>
      <c r="QLJ85"/>
      <c r="QLK85"/>
      <c r="QLL85"/>
      <c r="QLM85"/>
      <c r="QLN85"/>
      <c r="QLO85"/>
      <c r="QLP85"/>
      <c r="QLQ85"/>
      <c r="QLR85"/>
      <c r="QLS85"/>
      <c r="QLT85"/>
      <c r="QLU85"/>
      <c r="QLV85"/>
      <c r="QLW85"/>
      <c r="QLX85"/>
      <c r="QLY85"/>
      <c r="QLZ85"/>
      <c r="QMA85"/>
      <c r="QMB85"/>
      <c r="QMC85"/>
      <c r="QMD85"/>
      <c r="QME85"/>
      <c r="QMF85"/>
      <c r="QMG85"/>
      <c r="QMH85"/>
      <c r="QMI85"/>
      <c r="QMJ85"/>
      <c r="QMK85"/>
      <c r="QML85"/>
      <c r="QMM85"/>
      <c r="QMN85"/>
      <c r="QMO85"/>
      <c r="QMP85"/>
      <c r="QMQ85"/>
      <c r="QMR85"/>
      <c r="QMS85"/>
      <c r="QMT85"/>
      <c r="QMU85"/>
      <c r="QMV85"/>
      <c r="QMW85"/>
      <c r="QMX85"/>
      <c r="QMY85"/>
      <c r="QMZ85"/>
      <c r="QNA85"/>
      <c r="QNB85"/>
      <c r="QNC85"/>
      <c r="QND85"/>
      <c r="QNE85"/>
      <c r="QNF85"/>
      <c r="QNG85"/>
      <c r="QNH85"/>
      <c r="QNI85"/>
      <c r="QNJ85"/>
      <c r="QNK85"/>
      <c r="QNL85"/>
      <c r="QNM85"/>
      <c r="QNN85"/>
      <c r="QNO85"/>
      <c r="QNP85"/>
      <c r="QNQ85"/>
      <c r="QNR85"/>
      <c r="QNS85"/>
      <c r="QNT85"/>
      <c r="QNU85"/>
      <c r="QNV85"/>
      <c r="QNW85"/>
      <c r="QNX85"/>
      <c r="QNY85"/>
      <c r="QNZ85"/>
      <c r="QOA85"/>
      <c r="QOB85"/>
      <c r="QOC85"/>
      <c r="QOD85"/>
      <c r="QOE85"/>
      <c r="QOF85"/>
      <c r="QOG85"/>
      <c r="QOH85"/>
      <c r="QOI85"/>
      <c r="QOJ85"/>
      <c r="QOK85"/>
      <c r="QOL85"/>
      <c r="QOM85"/>
      <c r="QON85"/>
      <c r="QOO85"/>
      <c r="QOP85"/>
      <c r="QOQ85"/>
      <c r="QOR85"/>
      <c r="QOS85"/>
      <c r="QOT85"/>
      <c r="QOU85"/>
      <c r="QOV85"/>
      <c r="QOW85"/>
      <c r="QOX85"/>
      <c r="QOY85"/>
      <c r="QOZ85"/>
      <c r="QPA85"/>
      <c r="QPB85"/>
      <c r="QPC85"/>
      <c r="QPD85"/>
      <c r="QPE85"/>
      <c r="QPF85"/>
      <c r="QPG85"/>
      <c r="QPH85"/>
      <c r="QPI85"/>
      <c r="QPJ85"/>
      <c r="QPK85"/>
      <c r="QPL85"/>
      <c r="QPM85"/>
      <c r="QPN85"/>
      <c r="QPO85"/>
      <c r="QPP85"/>
      <c r="QPQ85"/>
      <c r="QPR85"/>
      <c r="QPS85"/>
      <c r="QPT85"/>
      <c r="QPU85"/>
      <c r="QPV85"/>
      <c r="QPW85"/>
      <c r="QPX85"/>
      <c r="QPY85"/>
      <c r="QPZ85"/>
      <c r="QQA85"/>
      <c r="QQB85"/>
      <c r="QQC85"/>
      <c r="QQD85"/>
      <c r="QQE85"/>
      <c r="QQF85"/>
      <c r="QQG85"/>
      <c r="QQH85"/>
      <c r="QQI85"/>
      <c r="QQJ85"/>
      <c r="QQK85"/>
      <c r="QQL85"/>
      <c r="QQM85"/>
      <c r="QQN85"/>
      <c r="QQO85"/>
      <c r="QQP85"/>
      <c r="QQQ85"/>
      <c r="QQR85"/>
      <c r="QQS85"/>
      <c r="QQT85"/>
      <c r="QQU85"/>
      <c r="QQV85"/>
      <c r="QQW85"/>
      <c r="QQX85"/>
      <c r="QQY85"/>
      <c r="QQZ85"/>
      <c r="QRA85"/>
      <c r="QRB85"/>
      <c r="QRC85"/>
      <c r="QRD85"/>
      <c r="QRE85"/>
      <c r="QRF85"/>
      <c r="QRG85"/>
      <c r="QRH85"/>
      <c r="QRI85"/>
      <c r="QRJ85"/>
      <c r="QRK85"/>
      <c r="QRL85"/>
      <c r="QRM85"/>
      <c r="QRN85"/>
      <c r="QRO85"/>
      <c r="QRP85"/>
      <c r="QRQ85"/>
      <c r="QRR85"/>
      <c r="QRS85"/>
      <c r="QRT85"/>
      <c r="QRU85"/>
      <c r="QRV85"/>
      <c r="QRW85"/>
      <c r="QRX85"/>
      <c r="QRY85"/>
      <c r="QRZ85"/>
      <c r="QSA85"/>
      <c r="QSB85"/>
      <c r="QSC85"/>
      <c r="QSD85"/>
      <c r="QSE85"/>
      <c r="QSF85"/>
      <c r="QSG85"/>
      <c r="QSH85"/>
      <c r="QSI85"/>
      <c r="QSJ85"/>
      <c r="QSK85"/>
      <c r="QSL85"/>
      <c r="QSM85"/>
      <c r="QSN85"/>
      <c r="QSO85"/>
      <c r="QSP85"/>
      <c r="QSQ85"/>
      <c r="QSR85"/>
      <c r="QSS85"/>
      <c r="QST85"/>
      <c r="QSU85"/>
      <c r="QSV85"/>
      <c r="QSW85"/>
      <c r="QSX85"/>
      <c r="QSY85"/>
      <c r="QSZ85"/>
      <c r="QTA85"/>
      <c r="QTB85"/>
      <c r="QTC85"/>
      <c r="QTD85"/>
      <c r="QTE85"/>
      <c r="QTF85"/>
      <c r="QTG85"/>
      <c r="QTH85"/>
      <c r="QTI85"/>
      <c r="QTJ85"/>
      <c r="QTK85"/>
      <c r="QTL85"/>
      <c r="QTM85"/>
      <c r="QTN85"/>
      <c r="QTO85"/>
      <c r="QTP85"/>
      <c r="QTQ85"/>
      <c r="QTR85"/>
      <c r="QTS85"/>
      <c r="QTT85"/>
      <c r="QTU85"/>
      <c r="QTV85"/>
      <c r="QTW85"/>
      <c r="QTX85"/>
      <c r="QTY85"/>
      <c r="QTZ85"/>
      <c r="QUA85"/>
      <c r="QUB85"/>
      <c r="QUC85"/>
      <c r="QUD85"/>
      <c r="QUE85"/>
      <c r="QUF85"/>
      <c r="QUG85"/>
      <c r="QUH85"/>
      <c r="QUI85"/>
      <c r="QUJ85"/>
      <c r="QUK85"/>
      <c r="QUL85"/>
      <c r="QUM85"/>
      <c r="QUN85"/>
      <c r="QUO85"/>
      <c r="QUP85"/>
      <c r="QUQ85"/>
      <c r="QUR85"/>
      <c r="QUS85"/>
      <c r="QUT85"/>
      <c r="QUU85"/>
      <c r="QUV85"/>
      <c r="QUW85"/>
      <c r="QUX85"/>
      <c r="QUY85"/>
      <c r="QUZ85"/>
      <c r="QVA85"/>
      <c r="QVB85"/>
      <c r="QVC85"/>
      <c r="QVD85"/>
      <c r="QVE85"/>
      <c r="QVF85"/>
      <c r="QVG85"/>
      <c r="QVH85"/>
      <c r="QVI85"/>
      <c r="QVJ85"/>
      <c r="QVK85"/>
      <c r="QVL85"/>
      <c r="QVM85"/>
      <c r="QVN85"/>
      <c r="QVO85"/>
      <c r="QVP85"/>
      <c r="QVQ85"/>
      <c r="QVR85"/>
      <c r="QVS85"/>
      <c r="QVT85"/>
      <c r="QVU85"/>
      <c r="QVV85"/>
      <c r="QVW85"/>
      <c r="QVX85"/>
      <c r="QVY85"/>
      <c r="QVZ85"/>
      <c r="QWA85"/>
      <c r="QWB85"/>
      <c r="QWC85"/>
      <c r="QWD85"/>
      <c r="QWE85"/>
      <c r="QWF85"/>
      <c r="QWG85"/>
      <c r="QWH85"/>
      <c r="QWI85"/>
      <c r="QWJ85"/>
      <c r="QWK85"/>
      <c r="QWL85"/>
      <c r="QWM85"/>
      <c r="QWN85"/>
      <c r="QWO85"/>
      <c r="QWP85"/>
      <c r="QWQ85"/>
      <c r="QWR85"/>
      <c r="QWS85"/>
      <c r="QWT85"/>
      <c r="QWU85"/>
      <c r="QWV85"/>
      <c r="QWW85"/>
      <c r="QWX85"/>
      <c r="QWY85"/>
      <c r="QWZ85"/>
      <c r="QXA85"/>
      <c r="QXB85"/>
      <c r="QXC85"/>
      <c r="QXD85"/>
      <c r="QXE85"/>
      <c r="QXF85"/>
      <c r="QXG85"/>
      <c r="QXH85"/>
      <c r="QXI85"/>
      <c r="QXJ85"/>
      <c r="QXK85"/>
      <c r="QXL85"/>
      <c r="QXM85"/>
      <c r="QXN85"/>
      <c r="QXO85"/>
      <c r="QXP85"/>
      <c r="QXQ85"/>
      <c r="QXR85"/>
      <c r="QXS85"/>
      <c r="QXT85"/>
      <c r="QXU85"/>
      <c r="QXV85"/>
      <c r="QXW85"/>
      <c r="QXX85"/>
      <c r="QXY85"/>
      <c r="QXZ85"/>
      <c r="QYA85"/>
      <c r="QYB85"/>
      <c r="QYC85"/>
      <c r="QYD85"/>
      <c r="QYE85"/>
      <c r="QYF85"/>
      <c r="QYG85"/>
      <c r="QYH85"/>
      <c r="QYI85"/>
      <c r="QYJ85"/>
      <c r="QYK85"/>
      <c r="QYL85"/>
      <c r="QYM85"/>
      <c r="QYN85"/>
      <c r="QYO85"/>
      <c r="QYP85"/>
      <c r="QYQ85"/>
      <c r="QYR85"/>
      <c r="QYS85"/>
      <c r="QYT85"/>
      <c r="QYU85"/>
      <c r="QYV85"/>
      <c r="QYW85"/>
      <c r="QYX85"/>
      <c r="QYY85"/>
      <c r="QYZ85"/>
      <c r="QZA85"/>
      <c r="QZB85"/>
      <c r="QZC85"/>
      <c r="QZD85"/>
      <c r="QZE85"/>
      <c r="QZF85"/>
      <c r="QZG85"/>
      <c r="QZH85"/>
      <c r="QZI85"/>
      <c r="QZJ85"/>
      <c r="QZK85"/>
      <c r="QZL85"/>
      <c r="QZM85"/>
      <c r="QZN85"/>
      <c r="QZO85"/>
      <c r="QZP85"/>
      <c r="QZQ85"/>
      <c r="QZR85"/>
      <c r="QZS85"/>
      <c r="QZT85"/>
      <c r="QZU85"/>
      <c r="QZV85"/>
      <c r="QZW85"/>
      <c r="QZX85"/>
      <c r="QZY85"/>
      <c r="QZZ85"/>
      <c r="RAA85"/>
      <c r="RAB85"/>
      <c r="RAC85"/>
      <c r="RAD85"/>
      <c r="RAE85"/>
      <c r="RAF85"/>
      <c r="RAG85"/>
      <c r="RAH85"/>
      <c r="RAI85"/>
      <c r="RAJ85"/>
      <c r="RAK85"/>
      <c r="RAL85"/>
      <c r="RAM85"/>
      <c r="RAN85"/>
      <c r="RAO85"/>
      <c r="RAP85"/>
      <c r="RAQ85"/>
      <c r="RAR85"/>
      <c r="RAS85"/>
      <c r="RAT85"/>
      <c r="RAU85"/>
      <c r="RAV85"/>
      <c r="RAW85"/>
      <c r="RAX85"/>
      <c r="RAY85"/>
      <c r="RAZ85"/>
      <c r="RBA85"/>
      <c r="RBB85"/>
      <c r="RBC85"/>
      <c r="RBD85"/>
      <c r="RBE85"/>
      <c r="RBF85"/>
      <c r="RBG85"/>
      <c r="RBH85"/>
      <c r="RBI85"/>
      <c r="RBJ85"/>
      <c r="RBK85"/>
      <c r="RBL85"/>
      <c r="RBM85"/>
      <c r="RBN85"/>
      <c r="RBO85"/>
      <c r="RBP85"/>
      <c r="RBQ85"/>
      <c r="RBR85"/>
      <c r="RBS85"/>
      <c r="RBT85"/>
      <c r="RBU85"/>
      <c r="RBV85"/>
      <c r="RBW85"/>
      <c r="RBX85"/>
      <c r="RBY85"/>
      <c r="RBZ85"/>
      <c r="RCA85"/>
      <c r="RCB85"/>
      <c r="RCC85"/>
      <c r="RCD85"/>
      <c r="RCE85"/>
      <c r="RCF85"/>
      <c r="RCG85"/>
      <c r="RCH85"/>
      <c r="RCI85"/>
      <c r="RCJ85"/>
      <c r="RCK85"/>
      <c r="RCL85"/>
      <c r="RCM85"/>
      <c r="RCN85"/>
      <c r="RCO85"/>
      <c r="RCP85"/>
      <c r="RCQ85"/>
      <c r="RCR85"/>
      <c r="RCS85"/>
      <c r="RCT85"/>
      <c r="RCU85"/>
      <c r="RCV85"/>
      <c r="RCW85"/>
      <c r="RCX85"/>
      <c r="RCY85"/>
      <c r="RCZ85"/>
      <c r="RDA85"/>
      <c r="RDB85"/>
      <c r="RDC85"/>
      <c r="RDD85"/>
      <c r="RDE85"/>
      <c r="RDF85"/>
      <c r="RDG85"/>
      <c r="RDH85"/>
      <c r="RDI85"/>
      <c r="RDJ85"/>
      <c r="RDK85"/>
      <c r="RDL85"/>
      <c r="RDM85"/>
      <c r="RDN85"/>
      <c r="RDO85"/>
      <c r="RDP85"/>
      <c r="RDQ85"/>
      <c r="RDR85"/>
      <c r="RDS85"/>
      <c r="RDT85"/>
      <c r="RDU85"/>
      <c r="RDV85"/>
      <c r="RDW85"/>
      <c r="RDX85"/>
      <c r="RDY85"/>
      <c r="RDZ85"/>
      <c r="REA85"/>
      <c r="REB85"/>
      <c r="REC85"/>
      <c r="RED85"/>
      <c r="REE85"/>
      <c r="REF85"/>
      <c r="REG85"/>
      <c r="REH85"/>
      <c r="REI85"/>
      <c r="REJ85"/>
      <c r="REK85"/>
      <c r="REL85"/>
      <c r="REM85"/>
      <c r="REN85"/>
      <c r="REO85"/>
      <c r="REP85"/>
      <c r="REQ85"/>
      <c r="RER85"/>
      <c r="RES85"/>
      <c r="RET85"/>
      <c r="REU85"/>
      <c r="REV85"/>
      <c r="REW85"/>
      <c r="REX85"/>
      <c r="REY85"/>
      <c r="REZ85"/>
      <c r="RFA85"/>
      <c r="RFB85"/>
      <c r="RFC85"/>
      <c r="RFD85"/>
      <c r="RFE85"/>
      <c r="RFF85"/>
      <c r="RFG85"/>
      <c r="RFH85"/>
      <c r="RFI85"/>
      <c r="RFJ85"/>
      <c r="RFK85"/>
      <c r="RFL85"/>
      <c r="RFM85"/>
      <c r="RFN85"/>
      <c r="RFO85"/>
      <c r="RFP85"/>
      <c r="RFQ85"/>
      <c r="RFR85"/>
      <c r="RFS85"/>
      <c r="RFT85"/>
      <c r="RFU85"/>
      <c r="RFV85"/>
      <c r="RFW85"/>
      <c r="RFX85"/>
      <c r="RFY85"/>
      <c r="RFZ85"/>
      <c r="RGA85"/>
      <c r="RGB85"/>
      <c r="RGC85"/>
      <c r="RGD85"/>
      <c r="RGE85"/>
      <c r="RGF85"/>
      <c r="RGG85"/>
      <c r="RGH85"/>
      <c r="RGI85"/>
      <c r="RGJ85"/>
      <c r="RGK85"/>
      <c r="RGL85"/>
      <c r="RGM85"/>
      <c r="RGN85"/>
      <c r="RGO85"/>
      <c r="RGP85"/>
      <c r="RGQ85"/>
      <c r="RGR85"/>
      <c r="RGS85"/>
      <c r="RGT85"/>
      <c r="RGU85"/>
      <c r="RGV85"/>
      <c r="RGW85"/>
      <c r="RGX85"/>
      <c r="RGY85"/>
      <c r="RGZ85"/>
      <c r="RHA85"/>
      <c r="RHB85"/>
      <c r="RHC85"/>
      <c r="RHD85"/>
      <c r="RHE85"/>
      <c r="RHF85"/>
      <c r="RHG85"/>
      <c r="RHH85"/>
      <c r="RHI85"/>
      <c r="RHJ85"/>
      <c r="RHK85"/>
      <c r="RHL85"/>
      <c r="RHM85"/>
      <c r="RHN85"/>
      <c r="RHO85"/>
      <c r="RHP85"/>
      <c r="RHQ85"/>
      <c r="RHR85"/>
      <c r="RHS85"/>
      <c r="RHT85"/>
      <c r="RHU85"/>
      <c r="RHV85"/>
      <c r="RHW85"/>
      <c r="RHX85"/>
      <c r="RHY85"/>
      <c r="RHZ85"/>
      <c r="RIA85"/>
      <c r="RIB85"/>
      <c r="RIC85"/>
      <c r="RID85"/>
      <c r="RIE85"/>
      <c r="RIF85"/>
      <c r="RIG85"/>
      <c r="RIH85"/>
      <c r="RII85"/>
      <c r="RIJ85"/>
      <c r="RIK85"/>
      <c r="RIL85"/>
      <c r="RIM85"/>
      <c r="RIN85"/>
      <c r="RIO85"/>
      <c r="RIP85"/>
      <c r="RIQ85"/>
      <c r="RIR85"/>
      <c r="RIS85"/>
      <c r="RIT85"/>
      <c r="RIU85"/>
      <c r="RIV85"/>
      <c r="RIW85"/>
      <c r="RIX85"/>
      <c r="RIY85"/>
      <c r="RIZ85"/>
      <c r="RJA85"/>
      <c r="RJB85"/>
      <c r="RJC85"/>
      <c r="RJD85"/>
      <c r="RJE85"/>
      <c r="RJF85"/>
      <c r="RJG85"/>
      <c r="RJH85"/>
      <c r="RJI85"/>
      <c r="RJJ85"/>
      <c r="RJK85"/>
      <c r="RJL85"/>
      <c r="RJM85"/>
      <c r="RJN85"/>
      <c r="RJO85"/>
      <c r="RJP85"/>
      <c r="RJQ85"/>
      <c r="RJR85"/>
      <c r="RJS85"/>
      <c r="RJT85"/>
      <c r="RJU85"/>
      <c r="RJV85"/>
      <c r="RJW85"/>
      <c r="RJX85"/>
      <c r="RJY85"/>
      <c r="RJZ85"/>
      <c r="RKA85"/>
      <c r="RKB85"/>
      <c r="RKC85"/>
      <c r="RKD85"/>
      <c r="RKE85"/>
      <c r="RKF85"/>
      <c r="RKG85"/>
      <c r="RKH85"/>
      <c r="RKI85"/>
      <c r="RKJ85"/>
      <c r="RKK85"/>
      <c r="RKL85"/>
      <c r="RKM85"/>
      <c r="RKN85"/>
      <c r="RKO85"/>
      <c r="RKP85"/>
      <c r="RKQ85"/>
      <c r="RKR85"/>
      <c r="RKS85"/>
      <c r="RKT85"/>
      <c r="RKU85"/>
      <c r="RKV85"/>
      <c r="RKW85"/>
      <c r="RKX85"/>
      <c r="RKY85"/>
      <c r="RKZ85"/>
      <c r="RLA85"/>
      <c r="RLB85"/>
      <c r="RLC85"/>
      <c r="RLD85"/>
      <c r="RLE85"/>
      <c r="RLF85"/>
      <c r="RLG85"/>
      <c r="RLH85"/>
      <c r="RLI85"/>
      <c r="RLJ85"/>
      <c r="RLK85"/>
      <c r="RLL85"/>
      <c r="RLM85"/>
      <c r="RLN85"/>
      <c r="RLO85"/>
      <c r="RLP85"/>
      <c r="RLQ85"/>
      <c r="RLR85"/>
      <c r="RLS85"/>
      <c r="RLT85"/>
      <c r="RLU85"/>
      <c r="RLV85"/>
      <c r="RLW85"/>
      <c r="RLX85"/>
      <c r="RLY85"/>
      <c r="RLZ85"/>
      <c r="RMA85"/>
      <c r="RMB85"/>
      <c r="RMC85"/>
      <c r="RMD85"/>
      <c r="RME85"/>
      <c r="RMF85"/>
      <c r="RMG85"/>
      <c r="RMH85"/>
      <c r="RMI85"/>
      <c r="RMJ85"/>
      <c r="RMK85"/>
      <c r="RML85"/>
      <c r="RMM85"/>
      <c r="RMN85"/>
      <c r="RMO85"/>
      <c r="RMP85"/>
      <c r="RMQ85"/>
      <c r="RMR85"/>
      <c r="RMS85"/>
      <c r="RMT85"/>
      <c r="RMU85"/>
      <c r="RMV85"/>
      <c r="RMW85"/>
      <c r="RMX85"/>
      <c r="RMY85"/>
      <c r="RMZ85"/>
      <c r="RNA85"/>
      <c r="RNB85"/>
      <c r="RNC85"/>
      <c r="RND85"/>
      <c r="RNE85"/>
      <c r="RNF85"/>
      <c r="RNG85"/>
      <c r="RNH85"/>
      <c r="RNI85"/>
      <c r="RNJ85"/>
      <c r="RNK85"/>
      <c r="RNL85"/>
      <c r="RNM85"/>
      <c r="RNN85"/>
      <c r="RNO85"/>
      <c r="RNP85"/>
      <c r="RNQ85"/>
      <c r="RNR85"/>
      <c r="RNS85"/>
      <c r="RNT85"/>
      <c r="RNU85"/>
      <c r="RNV85"/>
      <c r="RNW85"/>
      <c r="RNX85"/>
      <c r="RNY85"/>
      <c r="RNZ85"/>
      <c r="ROA85"/>
      <c r="ROB85"/>
      <c r="ROC85"/>
      <c r="ROD85"/>
      <c r="ROE85"/>
      <c r="ROF85"/>
      <c r="ROG85"/>
      <c r="ROH85"/>
      <c r="ROI85"/>
      <c r="ROJ85"/>
      <c r="ROK85"/>
      <c r="ROL85"/>
      <c r="ROM85"/>
      <c r="RON85"/>
      <c r="ROO85"/>
      <c r="ROP85"/>
      <c r="ROQ85"/>
      <c r="ROR85"/>
      <c r="ROS85"/>
      <c r="ROT85"/>
      <c r="ROU85"/>
      <c r="ROV85"/>
      <c r="ROW85"/>
      <c r="ROX85"/>
      <c r="ROY85"/>
      <c r="ROZ85"/>
      <c r="RPA85"/>
      <c r="RPB85"/>
      <c r="RPC85"/>
      <c r="RPD85"/>
      <c r="RPE85"/>
      <c r="RPF85"/>
      <c r="RPG85"/>
      <c r="RPH85"/>
      <c r="RPI85"/>
      <c r="RPJ85"/>
      <c r="RPK85"/>
      <c r="RPL85"/>
      <c r="RPM85"/>
      <c r="RPN85"/>
      <c r="RPO85"/>
      <c r="RPP85"/>
      <c r="RPQ85"/>
      <c r="RPR85"/>
      <c r="RPS85"/>
      <c r="RPT85"/>
      <c r="RPU85"/>
      <c r="RPV85"/>
      <c r="RPW85"/>
      <c r="RPX85"/>
      <c r="RPY85"/>
      <c r="RPZ85"/>
      <c r="RQA85"/>
      <c r="RQB85"/>
      <c r="RQC85"/>
      <c r="RQD85"/>
      <c r="RQE85"/>
      <c r="RQF85"/>
      <c r="RQG85"/>
      <c r="RQH85"/>
      <c r="RQI85"/>
      <c r="RQJ85"/>
      <c r="RQK85"/>
      <c r="RQL85"/>
      <c r="RQM85"/>
      <c r="RQN85"/>
      <c r="RQO85"/>
      <c r="RQP85"/>
      <c r="RQQ85"/>
      <c r="RQR85"/>
      <c r="RQS85"/>
      <c r="RQT85"/>
      <c r="RQU85"/>
      <c r="RQV85"/>
      <c r="RQW85"/>
      <c r="RQX85"/>
      <c r="RQY85"/>
      <c r="RQZ85"/>
      <c r="RRA85"/>
      <c r="RRB85"/>
      <c r="RRC85"/>
      <c r="RRD85"/>
      <c r="RRE85"/>
      <c r="RRF85"/>
      <c r="RRG85"/>
      <c r="RRH85"/>
      <c r="RRI85"/>
      <c r="RRJ85"/>
      <c r="RRK85"/>
      <c r="RRL85"/>
      <c r="RRM85"/>
      <c r="RRN85"/>
      <c r="RRO85"/>
      <c r="RRP85"/>
      <c r="RRQ85"/>
      <c r="RRR85"/>
      <c r="RRS85"/>
      <c r="RRT85"/>
      <c r="RRU85"/>
      <c r="RRV85"/>
      <c r="RRW85"/>
      <c r="RRX85"/>
      <c r="RRY85"/>
      <c r="RRZ85"/>
      <c r="RSA85"/>
      <c r="RSB85"/>
      <c r="RSC85"/>
      <c r="RSD85"/>
      <c r="RSE85"/>
      <c r="RSF85"/>
      <c r="RSG85"/>
      <c r="RSH85"/>
      <c r="RSI85"/>
      <c r="RSJ85"/>
      <c r="RSK85"/>
      <c r="RSL85"/>
      <c r="RSM85"/>
      <c r="RSN85"/>
      <c r="RSO85"/>
      <c r="RSP85"/>
      <c r="RSQ85"/>
      <c r="RSR85"/>
      <c r="RSS85"/>
      <c r="RST85"/>
      <c r="RSU85"/>
      <c r="RSV85"/>
      <c r="RSW85"/>
      <c r="RSX85"/>
      <c r="RSY85"/>
      <c r="RSZ85"/>
      <c r="RTA85"/>
      <c r="RTB85"/>
      <c r="RTC85"/>
      <c r="RTD85"/>
      <c r="RTE85"/>
      <c r="RTF85"/>
      <c r="RTG85"/>
      <c r="RTH85"/>
      <c r="RTI85"/>
      <c r="RTJ85"/>
      <c r="RTK85"/>
      <c r="RTL85"/>
      <c r="RTM85"/>
      <c r="RTN85"/>
      <c r="RTO85"/>
      <c r="RTP85"/>
      <c r="RTQ85"/>
      <c r="RTR85"/>
      <c r="RTS85"/>
      <c r="RTT85"/>
      <c r="RTU85"/>
      <c r="RTV85"/>
      <c r="RTW85"/>
      <c r="RTX85"/>
      <c r="RTY85"/>
      <c r="RTZ85"/>
      <c r="RUA85"/>
      <c r="RUB85"/>
      <c r="RUC85"/>
      <c r="RUD85"/>
      <c r="RUE85"/>
      <c r="RUF85"/>
      <c r="RUG85"/>
      <c r="RUH85"/>
      <c r="RUI85"/>
      <c r="RUJ85"/>
      <c r="RUK85"/>
      <c r="RUL85"/>
      <c r="RUM85"/>
      <c r="RUN85"/>
      <c r="RUO85"/>
      <c r="RUP85"/>
      <c r="RUQ85"/>
      <c r="RUR85"/>
      <c r="RUS85"/>
      <c r="RUT85"/>
      <c r="RUU85"/>
      <c r="RUV85"/>
      <c r="RUW85"/>
      <c r="RUX85"/>
      <c r="RUY85"/>
      <c r="RUZ85"/>
      <c r="RVA85"/>
      <c r="RVB85"/>
      <c r="RVC85"/>
      <c r="RVD85"/>
      <c r="RVE85"/>
      <c r="RVF85"/>
      <c r="RVG85"/>
      <c r="RVH85"/>
      <c r="RVI85"/>
      <c r="RVJ85"/>
      <c r="RVK85"/>
      <c r="RVL85"/>
      <c r="RVM85"/>
      <c r="RVN85"/>
      <c r="RVO85"/>
      <c r="RVP85"/>
      <c r="RVQ85"/>
      <c r="RVR85"/>
      <c r="RVS85"/>
      <c r="RVT85"/>
      <c r="RVU85"/>
      <c r="RVV85"/>
      <c r="RVW85"/>
      <c r="RVX85"/>
      <c r="RVY85"/>
      <c r="RVZ85"/>
      <c r="RWA85"/>
      <c r="RWB85"/>
      <c r="RWC85"/>
      <c r="RWD85"/>
      <c r="RWE85"/>
      <c r="RWF85"/>
      <c r="RWG85"/>
      <c r="RWH85"/>
      <c r="RWI85"/>
      <c r="RWJ85"/>
      <c r="RWK85"/>
      <c r="RWL85"/>
      <c r="RWM85"/>
      <c r="RWN85"/>
      <c r="RWO85"/>
      <c r="RWP85"/>
      <c r="RWQ85"/>
      <c r="RWR85"/>
      <c r="RWS85"/>
      <c r="RWT85"/>
      <c r="RWU85"/>
      <c r="RWV85"/>
      <c r="RWW85"/>
      <c r="RWX85"/>
      <c r="RWY85"/>
      <c r="RWZ85"/>
      <c r="RXA85"/>
      <c r="RXB85"/>
      <c r="RXC85"/>
      <c r="RXD85"/>
      <c r="RXE85"/>
      <c r="RXF85"/>
      <c r="RXG85"/>
      <c r="RXH85"/>
      <c r="RXI85"/>
      <c r="RXJ85"/>
      <c r="RXK85"/>
      <c r="RXL85"/>
      <c r="RXM85"/>
      <c r="RXN85"/>
      <c r="RXO85"/>
      <c r="RXP85"/>
      <c r="RXQ85"/>
      <c r="RXR85"/>
      <c r="RXS85"/>
      <c r="RXT85"/>
      <c r="RXU85"/>
      <c r="RXV85"/>
      <c r="RXW85"/>
      <c r="RXX85"/>
      <c r="RXY85"/>
      <c r="RXZ85"/>
      <c r="RYA85"/>
      <c r="RYB85"/>
      <c r="RYC85"/>
      <c r="RYD85"/>
      <c r="RYE85"/>
      <c r="RYF85"/>
      <c r="RYG85"/>
      <c r="RYH85"/>
      <c r="RYI85"/>
      <c r="RYJ85"/>
      <c r="RYK85"/>
      <c r="RYL85"/>
      <c r="RYM85"/>
      <c r="RYN85"/>
      <c r="RYO85"/>
      <c r="RYP85"/>
      <c r="RYQ85"/>
      <c r="RYR85"/>
      <c r="RYS85"/>
      <c r="RYT85"/>
      <c r="RYU85"/>
      <c r="RYV85"/>
      <c r="RYW85"/>
      <c r="RYX85"/>
      <c r="RYY85"/>
      <c r="RYZ85"/>
      <c r="RZA85"/>
      <c r="RZB85"/>
      <c r="RZC85"/>
      <c r="RZD85"/>
      <c r="RZE85"/>
      <c r="RZF85"/>
      <c r="RZG85"/>
      <c r="RZH85"/>
      <c r="RZI85"/>
      <c r="RZJ85"/>
      <c r="RZK85"/>
      <c r="RZL85"/>
      <c r="RZM85"/>
      <c r="RZN85"/>
      <c r="RZO85"/>
      <c r="RZP85"/>
      <c r="RZQ85"/>
      <c r="RZR85"/>
      <c r="RZS85"/>
      <c r="RZT85"/>
      <c r="RZU85"/>
      <c r="RZV85"/>
      <c r="RZW85"/>
      <c r="RZX85"/>
      <c r="RZY85"/>
      <c r="RZZ85"/>
      <c r="SAA85"/>
      <c r="SAB85"/>
      <c r="SAC85"/>
      <c r="SAD85"/>
      <c r="SAE85"/>
      <c r="SAF85"/>
      <c r="SAG85"/>
      <c r="SAH85"/>
      <c r="SAI85"/>
      <c r="SAJ85"/>
      <c r="SAK85"/>
      <c r="SAL85"/>
      <c r="SAM85"/>
      <c r="SAN85"/>
      <c r="SAO85"/>
      <c r="SAP85"/>
      <c r="SAQ85"/>
      <c r="SAR85"/>
      <c r="SAS85"/>
      <c r="SAT85"/>
      <c r="SAU85"/>
      <c r="SAV85"/>
      <c r="SAW85"/>
      <c r="SAX85"/>
      <c r="SAY85"/>
      <c r="SAZ85"/>
      <c r="SBA85"/>
      <c r="SBB85"/>
      <c r="SBC85"/>
      <c r="SBD85"/>
      <c r="SBE85"/>
      <c r="SBF85"/>
      <c r="SBG85"/>
      <c r="SBH85"/>
      <c r="SBI85"/>
      <c r="SBJ85"/>
      <c r="SBK85"/>
      <c r="SBL85"/>
      <c r="SBM85"/>
      <c r="SBN85"/>
      <c r="SBO85"/>
      <c r="SBP85"/>
      <c r="SBQ85"/>
      <c r="SBR85"/>
      <c r="SBS85"/>
      <c r="SBT85"/>
      <c r="SBU85"/>
      <c r="SBV85"/>
      <c r="SBW85"/>
      <c r="SBX85"/>
      <c r="SBY85"/>
      <c r="SBZ85"/>
      <c r="SCA85"/>
      <c r="SCB85"/>
      <c r="SCC85"/>
      <c r="SCD85"/>
      <c r="SCE85"/>
      <c r="SCF85"/>
      <c r="SCG85"/>
      <c r="SCH85"/>
      <c r="SCI85"/>
      <c r="SCJ85"/>
      <c r="SCK85"/>
      <c r="SCL85"/>
      <c r="SCM85"/>
      <c r="SCN85"/>
      <c r="SCO85"/>
      <c r="SCP85"/>
      <c r="SCQ85"/>
      <c r="SCR85"/>
      <c r="SCS85"/>
      <c r="SCT85"/>
      <c r="SCU85"/>
      <c r="SCV85"/>
      <c r="SCW85"/>
      <c r="SCX85"/>
      <c r="SCY85"/>
      <c r="SCZ85"/>
      <c r="SDA85"/>
      <c r="SDB85"/>
      <c r="SDC85"/>
      <c r="SDD85"/>
      <c r="SDE85"/>
      <c r="SDF85"/>
      <c r="SDG85"/>
      <c r="SDH85"/>
      <c r="SDI85"/>
      <c r="SDJ85"/>
      <c r="SDK85"/>
      <c r="SDL85"/>
      <c r="SDM85"/>
      <c r="SDN85"/>
      <c r="SDO85"/>
      <c r="SDP85"/>
      <c r="SDQ85"/>
      <c r="SDR85"/>
      <c r="SDS85"/>
      <c r="SDT85"/>
      <c r="SDU85"/>
      <c r="SDV85"/>
      <c r="SDW85"/>
      <c r="SDX85"/>
      <c r="SDY85"/>
      <c r="SDZ85"/>
      <c r="SEA85"/>
      <c r="SEB85"/>
      <c r="SEC85"/>
      <c r="SED85"/>
      <c r="SEE85"/>
      <c r="SEF85"/>
      <c r="SEG85"/>
      <c r="SEH85"/>
      <c r="SEI85"/>
      <c r="SEJ85"/>
      <c r="SEK85"/>
      <c r="SEL85"/>
      <c r="SEM85"/>
      <c r="SEN85"/>
      <c r="SEO85"/>
      <c r="SEP85"/>
      <c r="SEQ85"/>
      <c r="SER85"/>
      <c r="SES85"/>
      <c r="SET85"/>
      <c r="SEU85"/>
      <c r="SEV85"/>
      <c r="SEW85"/>
      <c r="SEX85"/>
      <c r="SEY85"/>
      <c r="SEZ85"/>
      <c r="SFA85"/>
      <c r="SFB85"/>
      <c r="SFC85"/>
      <c r="SFD85"/>
      <c r="SFE85"/>
      <c r="SFF85"/>
      <c r="SFG85"/>
      <c r="SFH85"/>
      <c r="SFI85"/>
      <c r="SFJ85"/>
      <c r="SFK85"/>
      <c r="SFL85"/>
      <c r="SFM85"/>
      <c r="SFN85"/>
      <c r="SFO85"/>
      <c r="SFP85"/>
      <c r="SFQ85"/>
      <c r="SFR85"/>
      <c r="SFS85"/>
      <c r="SFT85"/>
      <c r="SFU85"/>
      <c r="SFV85"/>
      <c r="SFW85"/>
      <c r="SFX85"/>
      <c r="SFY85"/>
      <c r="SFZ85"/>
      <c r="SGA85"/>
      <c r="SGB85"/>
      <c r="SGC85"/>
      <c r="SGD85"/>
      <c r="SGE85"/>
      <c r="SGF85"/>
      <c r="SGG85"/>
      <c r="SGH85"/>
      <c r="SGI85"/>
      <c r="SGJ85"/>
      <c r="SGK85"/>
      <c r="SGL85"/>
      <c r="SGM85"/>
      <c r="SGN85"/>
      <c r="SGO85"/>
      <c r="SGP85"/>
      <c r="SGQ85"/>
      <c r="SGR85"/>
      <c r="SGS85"/>
      <c r="SGT85"/>
      <c r="SGU85"/>
      <c r="SGV85"/>
      <c r="SGW85"/>
      <c r="SGX85"/>
      <c r="SGY85"/>
      <c r="SGZ85"/>
      <c r="SHA85"/>
      <c r="SHB85"/>
      <c r="SHC85"/>
      <c r="SHD85"/>
      <c r="SHE85"/>
      <c r="SHF85"/>
      <c r="SHG85"/>
      <c r="SHH85"/>
      <c r="SHI85"/>
      <c r="SHJ85"/>
      <c r="SHK85"/>
      <c r="SHL85"/>
      <c r="SHM85"/>
      <c r="SHN85"/>
      <c r="SHO85"/>
      <c r="SHP85"/>
      <c r="SHQ85"/>
      <c r="SHR85"/>
      <c r="SHS85"/>
      <c r="SHT85"/>
      <c r="SHU85"/>
      <c r="SHV85"/>
      <c r="SHW85"/>
      <c r="SHX85"/>
      <c r="SHY85"/>
      <c r="SHZ85"/>
      <c r="SIA85"/>
      <c r="SIB85"/>
      <c r="SIC85"/>
      <c r="SID85"/>
      <c r="SIE85"/>
      <c r="SIF85"/>
      <c r="SIG85"/>
      <c r="SIH85"/>
      <c r="SII85"/>
      <c r="SIJ85"/>
      <c r="SIK85"/>
      <c r="SIL85"/>
      <c r="SIM85"/>
      <c r="SIN85"/>
      <c r="SIO85"/>
      <c r="SIP85"/>
      <c r="SIQ85"/>
      <c r="SIR85"/>
      <c r="SIS85"/>
      <c r="SIT85"/>
      <c r="SIU85"/>
      <c r="SIV85"/>
      <c r="SIW85"/>
      <c r="SIX85"/>
      <c r="SIY85"/>
      <c r="SIZ85"/>
      <c r="SJA85"/>
      <c r="SJB85"/>
      <c r="SJC85"/>
      <c r="SJD85"/>
      <c r="SJE85"/>
      <c r="SJF85"/>
      <c r="SJG85"/>
      <c r="SJH85"/>
      <c r="SJI85"/>
      <c r="SJJ85"/>
      <c r="SJK85"/>
      <c r="SJL85"/>
      <c r="SJM85"/>
      <c r="SJN85"/>
      <c r="SJO85"/>
      <c r="SJP85"/>
      <c r="SJQ85"/>
      <c r="SJR85"/>
      <c r="SJS85"/>
      <c r="SJT85"/>
      <c r="SJU85"/>
      <c r="SJV85"/>
      <c r="SJW85"/>
      <c r="SJX85"/>
      <c r="SJY85"/>
      <c r="SJZ85"/>
      <c r="SKA85"/>
      <c r="SKB85"/>
      <c r="SKC85"/>
      <c r="SKD85"/>
      <c r="SKE85"/>
      <c r="SKF85"/>
      <c r="SKG85"/>
      <c r="SKH85"/>
      <c r="SKI85"/>
      <c r="SKJ85"/>
      <c r="SKK85"/>
      <c r="SKL85"/>
      <c r="SKM85"/>
      <c r="SKN85"/>
      <c r="SKO85"/>
      <c r="SKP85"/>
      <c r="SKQ85"/>
      <c r="SKR85"/>
      <c r="SKS85"/>
      <c r="SKT85"/>
      <c r="SKU85"/>
      <c r="SKV85"/>
      <c r="SKW85"/>
      <c r="SKX85"/>
      <c r="SKY85"/>
      <c r="SKZ85"/>
      <c r="SLA85"/>
      <c r="SLB85"/>
      <c r="SLC85"/>
      <c r="SLD85"/>
      <c r="SLE85"/>
      <c r="SLF85"/>
      <c r="SLG85"/>
      <c r="SLH85"/>
      <c r="SLI85"/>
      <c r="SLJ85"/>
      <c r="SLK85"/>
      <c r="SLL85"/>
      <c r="SLM85"/>
      <c r="SLN85"/>
      <c r="SLO85"/>
      <c r="SLP85"/>
      <c r="SLQ85"/>
      <c r="SLR85"/>
      <c r="SLS85"/>
      <c r="SLT85"/>
      <c r="SLU85"/>
      <c r="SLV85"/>
      <c r="SLW85"/>
      <c r="SLX85"/>
      <c r="SLY85"/>
      <c r="SLZ85"/>
      <c r="SMA85"/>
      <c r="SMB85"/>
      <c r="SMC85"/>
      <c r="SMD85"/>
      <c r="SME85"/>
      <c r="SMF85"/>
      <c r="SMG85"/>
      <c r="SMH85"/>
      <c r="SMI85"/>
      <c r="SMJ85"/>
      <c r="SMK85"/>
      <c r="SML85"/>
      <c r="SMM85"/>
      <c r="SMN85"/>
      <c r="SMO85"/>
      <c r="SMP85"/>
      <c r="SMQ85"/>
      <c r="SMR85"/>
      <c r="SMS85"/>
      <c r="SMT85"/>
      <c r="SMU85"/>
      <c r="SMV85"/>
      <c r="SMW85"/>
      <c r="SMX85"/>
      <c r="SMY85"/>
      <c r="SMZ85"/>
      <c r="SNA85"/>
      <c r="SNB85"/>
      <c r="SNC85"/>
      <c r="SND85"/>
      <c r="SNE85"/>
      <c r="SNF85"/>
      <c r="SNG85"/>
      <c r="SNH85"/>
      <c r="SNI85"/>
      <c r="SNJ85"/>
      <c r="SNK85"/>
      <c r="SNL85"/>
      <c r="SNM85"/>
      <c r="SNN85"/>
      <c r="SNO85"/>
      <c r="SNP85"/>
      <c r="SNQ85"/>
      <c r="SNR85"/>
      <c r="SNS85"/>
      <c r="SNT85"/>
      <c r="SNU85"/>
      <c r="SNV85"/>
      <c r="SNW85"/>
      <c r="SNX85"/>
      <c r="SNY85"/>
      <c r="SNZ85"/>
      <c r="SOA85"/>
      <c r="SOB85"/>
      <c r="SOC85"/>
      <c r="SOD85"/>
      <c r="SOE85"/>
      <c r="SOF85"/>
      <c r="SOG85"/>
      <c r="SOH85"/>
      <c r="SOI85"/>
      <c r="SOJ85"/>
      <c r="SOK85"/>
      <c r="SOL85"/>
      <c r="SOM85"/>
      <c r="SON85"/>
      <c r="SOO85"/>
      <c r="SOP85"/>
      <c r="SOQ85"/>
      <c r="SOR85"/>
      <c r="SOS85"/>
      <c r="SOT85"/>
      <c r="SOU85"/>
      <c r="SOV85"/>
      <c r="SOW85"/>
      <c r="SOX85"/>
      <c r="SOY85"/>
      <c r="SOZ85"/>
      <c r="SPA85"/>
      <c r="SPB85"/>
      <c r="SPC85"/>
      <c r="SPD85"/>
      <c r="SPE85"/>
      <c r="SPF85"/>
      <c r="SPG85"/>
      <c r="SPH85"/>
      <c r="SPI85"/>
      <c r="SPJ85"/>
      <c r="SPK85"/>
      <c r="SPL85"/>
      <c r="SPM85"/>
      <c r="SPN85"/>
      <c r="SPO85"/>
      <c r="SPP85"/>
      <c r="SPQ85"/>
      <c r="SPR85"/>
      <c r="SPS85"/>
      <c r="SPT85"/>
      <c r="SPU85"/>
      <c r="SPV85"/>
      <c r="SPW85"/>
      <c r="SPX85"/>
      <c r="SPY85"/>
      <c r="SPZ85"/>
      <c r="SQA85"/>
      <c r="SQB85"/>
      <c r="SQC85"/>
      <c r="SQD85"/>
      <c r="SQE85"/>
      <c r="SQF85"/>
      <c r="SQG85"/>
      <c r="SQH85"/>
      <c r="SQI85"/>
      <c r="SQJ85"/>
      <c r="SQK85"/>
      <c r="SQL85"/>
      <c r="SQM85"/>
      <c r="SQN85"/>
      <c r="SQO85"/>
      <c r="SQP85"/>
      <c r="SQQ85"/>
      <c r="SQR85"/>
      <c r="SQS85"/>
      <c r="SQT85"/>
      <c r="SQU85"/>
      <c r="SQV85"/>
      <c r="SQW85"/>
      <c r="SQX85"/>
      <c r="SQY85"/>
      <c r="SQZ85"/>
      <c r="SRA85"/>
      <c r="SRB85"/>
      <c r="SRC85"/>
      <c r="SRD85"/>
      <c r="SRE85"/>
      <c r="SRF85"/>
      <c r="SRG85"/>
      <c r="SRH85"/>
      <c r="SRI85"/>
      <c r="SRJ85"/>
      <c r="SRK85"/>
      <c r="SRL85"/>
      <c r="SRM85"/>
      <c r="SRN85"/>
      <c r="SRO85"/>
      <c r="SRP85"/>
      <c r="SRQ85"/>
      <c r="SRR85"/>
      <c r="SRS85"/>
      <c r="SRT85"/>
      <c r="SRU85"/>
      <c r="SRV85"/>
      <c r="SRW85"/>
      <c r="SRX85"/>
      <c r="SRY85"/>
      <c r="SRZ85"/>
      <c r="SSA85"/>
      <c r="SSB85"/>
      <c r="SSC85"/>
      <c r="SSD85"/>
      <c r="SSE85"/>
      <c r="SSF85"/>
      <c r="SSG85"/>
      <c r="SSH85"/>
      <c r="SSI85"/>
      <c r="SSJ85"/>
      <c r="SSK85"/>
      <c r="SSL85"/>
      <c r="SSM85"/>
      <c r="SSN85"/>
      <c r="SSO85"/>
      <c r="SSP85"/>
      <c r="SSQ85"/>
      <c r="SSR85"/>
      <c r="SSS85"/>
      <c r="SST85"/>
      <c r="SSU85"/>
      <c r="SSV85"/>
      <c r="SSW85"/>
      <c r="SSX85"/>
      <c r="SSY85"/>
      <c r="SSZ85"/>
      <c r="STA85"/>
      <c r="STB85"/>
      <c r="STC85"/>
      <c r="STD85"/>
      <c r="STE85"/>
      <c r="STF85"/>
      <c r="STG85"/>
      <c r="STH85"/>
      <c r="STI85"/>
      <c r="STJ85"/>
      <c r="STK85"/>
      <c r="STL85"/>
      <c r="STM85"/>
      <c r="STN85"/>
      <c r="STO85"/>
      <c r="STP85"/>
      <c r="STQ85"/>
      <c r="STR85"/>
      <c r="STS85"/>
      <c r="STT85"/>
      <c r="STU85"/>
      <c r="STV85"/>
      <c r="STW85"/>
      <c r="STX85"/>
      <c r="STY85"/>
      <c r="STZ85"/>
      <c r="SUA85"/>
      <c r="SUB85"/>
      <c r="SUC85"/>
      <c r="SUD85"/>
      <c r="SUE85"/>
      <c r="SUF85"/>
      <c r="SUG85"/>
      <c r="SUH85"/>
      <c r="SUI85"/>
      <c r="SUJ85"/>
      <c r="SUK85"/>
      <c r="SUL85"/>
      <c r="SUM85"/>
      <c r="SUN85"/>
      <c r="SUO85"/>
      <c r="SUP85"/>
      <c r="SUQ85"/>
      <c r="SUR85"/>
      <c r="SUS85"/>
      <c r="SUT85"/>
      <c r="SUU85"/>
      <c r="SUV85"/>
      <c r="SUW85"/>
      <c r="SUX85"/>
      <c r="SUY85"/>
      <c r="SUZ85"/>
      <c r="SVA85"/>
      <c r="SVB85"/>
      <c r="SVC85"/>
      <c r="SVD85"/>
      <c r="SVE85"/>
      <c r="SVF85"/>
      <c r="SVG85"/>
      <c r="SVH85"/>
      <c r="SVI85"/>
      <c r="SVJ85"/>
      <c r="SVK85"/>
      <c r="SVL85"/>
      <c r="SVM85"/>
      <c r="SVN85"/>
      <c r="SVO85"/>
      <c r="SVP85"/>
      <c r="SVQ85"/>
      <c r="SVR85"/>
      <c r="SVS85"/>
      <c r="SVT85"/>
      <c r="SVU85"/>
      <c r="SVV85"/>
      <c r="SVW85"/>
      <c r="SVX85"/>
      <c r="SVY85"/>
      <c r="SVZ85"/>
      <c r="SWA85"/>
      <c r="SWB85"/>
      <c r="SWC85"/>
      <c r="SWD85"/>
      <c r="SWE85"/>
      <c r="SWF85"/>
      <c r="SWG85"/>
      <c r="SWH85"/>
      <c r="SWI85"/>
      <c r="SWJ85"/>
      <c r="SWK85"/>
      <c r="SWL85"/>
      <c r="SWM85"/>
      <c r="SWN85"/>
      <c r="SWO85"/>
      <c r="SWP85"/>
      <c r="SWQ85"/>
      <c r="SWR85"/>
      <c r="SWS85"/>
      <c r="SWT85"/>
      <c r="SWU85"/>
      <c r="SWV85"/>
      <c r="SWW85"/>
      <c r="SWX85"/>
      <c r="SWY85"/>
      <c r="SWZ85"/>
      <c r="SXA85"/>
      <c r="SXB85"/>
      <c r="SXC85"/>
      <c r="SXD85"/>
      <c r="SXE85"/>
      <c r="SXF85"/>
      <c r="SXG85"/>
      <c r="SXH85"/>
      <c r="SXI85"/>
      <c r="SXJ85"/>
      <c r="SXK85"/>
      <c r="SXL85"/>
      <c r="SXM85"/>
      <c r="SXN85"/>
      <c r="SXO85"/>
      <c r="SXP85"/>
      <c r="SXQ85"/>
      <c r="SXR85"/>
      <c r="SXS85"/>
      <c r="SXT85"/>
      <c r="SXU85"/>
      <c r="SXV85"/>
      <c r="SXW85"/>
      <c r="SXX85"/>
      <c r="SXY85"/>
      <c r="SXZ85"/>
      <c r="SYA85"/>
      <c r="SYB85"/>
      <c r="SYC85"/>
      <c r="SYD85"/>
      <c r="SYE85"/>
      <c r="SYF85"/>
      <c r="SYG85"/>
      <c r="SYH85"/>
      <c r="SYI85"/>
      <c r="SYJ85"/>
      <c r="SYK85"/>
      <c r="SYL85"/>
      <c r="SYM85"/>
      <c r="SYN85"/>
      <c r="SYO85"/>
      <c r="SYP85"/>
      <c r="SYQ85"/>
      <c r="SYR85"/>
      <c r="SYS85"/>
      <c r="SYT85"/>
      <c r="SYU85"/>
      <c r="SYV85"/>
      <c r="SYW85"/>
      <c r="SYX85"/>
      <c r="SYY85"/>
      <c r="SYZ85"/>
      <c r="SZA85"/>
      <c r="SZB85"/>
      <c r="SZC85"/>
      <c r="SZD85"/>
      <c r="SZE85"/>
      <c r="SZF85"/>
      <c r="SZG85"/>
      <c r="SZH85"/>
      <c r="SZI85"/>
      <c r="SZJ85"/>
      <c r="SZK85"/>
      <c r="SZL85"/>
      <c r="SZM85"/>
      <c r="SZN85"/>
      <c r="SZO85"/>
      <c r="SZP85"/>
      <c r="SZQ85"/>
      <c r="SZR85"/>
      <c r="SZS85"/>
      <c r="SZT85"/>
      <c r="SZU85"/>
      <c r="SZV85"/>
      <c r="SZW85"/>
      <c r="SZX85"/>
      <c r="SZY85"/>
      <c r="SZZ85"/>
      <c r="TAA85"/>
      <c r="TAB85"/>
      <c r="TAC85"/>
      <c r="TAD85"/>
      <c r="TAE85"/>
      <c r="TAF85"/>
      <c r="TAG85"/>
      <c r="TAH85"/>
      <c r="TAI85"/>
      <c r="TAJ85"/>
      <c r="TAK85"/>
      <c r="TAL85"/>
      <c r="TAM85"/>
      <c r="TAN85"/>
      <c r="TAO85"/>
      <c r="TAP85"/>
      <c r="TAQ85"/>
      <c r="TAR85"/>
      <c r="TAS85"/>
      <c r="TAT85"/>
      <c r="TAU85"/>
      <c r="TAV85"/>
      <c r="TAW85"/>
      <c r="TAX85"/>
      <c r="TAY85"/>
      <c r="TAZ85"/>
      <c r="TBA85"/>
      <c r="TBB85"/>
      <c r="TBC85"/>
      <c r="TBD85"/>
      <c r="TBE85"/>
      <c r="TBF85"/>
      <c r="TBG85"/>
      <c r="TBH85"/>
      <c r="TBI85"/>
      <c r="TBJ85"/>
      <c r="TBK85"/>
      <c r="TBL85"/>
      <c r="TBM85"/>
      <c r="TBN85"/>
      <c r="TBO85"/>
      <c r="TBP85"/>
      <c r="TBQ85"/>
      <c r="TBR85"/>
      <c r="TBS85"/>
      <c r="TBT85"/>
      <c r="TBU85"/>
      <c r="TBV85"/>
      <c r="TBW85"/>
      <c r="TBX85"/>
      <c r="TBY85"/>
      <c r="TBZ85"/>
      <c r="TCA85"/>
      <c r="TCB85"/>
      <c r="TCC85"/>
      <c r="TCD85"/>
      <c r="TCE85"/>
      <c r="TCF85"/>
      <c r="TCG85"/>
      <c r="TCH85"/>
      <c r="TCI85"/>
      <c r="TCJ85"/>
      <c r="TCK85"/>
      <c r="TCL85"/>
      <c r="TCM85"/>
      <c r="TCN85"/>
      <c r="TCO85"/>
      <c r="TCP85"/>
      <c r="TCQ85"/>
      <c r="TCR85"/>
      <c r="TCS85"/>
      <c r="TCT85"/>
      <c r="TCU85"/>
      <c r="TCV85"/>
      <c r="TCW85"/>
      <c r="TCX85"/>
      <c r="TCY85"/>
      <c r="TCZ85"/>
      <c r="TDA85"/>
      <c r="TDB85"/>
      <c r="TDC85"/>
      <c r="TDD85"/>
      <c r="TDE85"/>
      <c r="TDF85"/>
      <c r="TDG85"/>
      <c r="TDH85"/>
      <c r="TDI85"/>
      <c r="TDJ85"/>
      <c r="TDK85"/>
      <c r="TDL85"/>
      <c r="TDM85"/>
      <c r="TDN85"/>
      <c r="TDO85"/>
      <c r="TDP85"/>
      <c r="TDQ85"/>
      <c r="TDR85"/>
      <c r="TDS85"/>
      <c r="TDT85"/>
      <c r="TDU85"/>
      <c r="TDV85"/>
      <c r="TDW85"/>
      <c r="TDX85"/>
      <c r="TDY85"/>
      <c r="TDZ85"/>
      <c r="TEA85"/>
      <c r="TEB85"/>
      <c r="TEC85"/>
      <c r="TED85"/>
      <c r="TEE85"/>
      <c r="TEF85"/>
      <c r="TEG85"/>
      <c r="TEH85"/>
      <c r="TEI85"/>
      <c r="TEJ85"/>
      <c r="TEK85"/>
      <c r="TEL85"/>
      <c r="TEM85"/>
      <c r="TEN85"/>
      <c r="TEO85"/>
      <c r="TEP85"/>
      <c r="TEQ85"/>
      <c r="TER85"/>
      <c r="TES85"/>
      <c r="TET85"/>
      <c r="TEU85"/>
      <c r="TEV85"/>
      <c r="TEW85"/>
      <c r="TEX85"/>
      <c r="TEY85"/>
      <c r="TEZ85"/>
      <c r="TFA85"/>
      <c r="TFB85"/>
      <c r="TFC85"/>
      <c r="TFD85"/>
      <c r="TFE85"/>
      <c r="TFF85"/>
      <c r="TFG85"/>
      <c r="TFH85"/>
      <c r="TFI85"/>
      <c r="TFJ85"/>
      <c r="TFK85"/>
      <c r="TFL85"/>
      <c r="TFM85"/>
      <c r="TFN85"/>
      <c r="TFO85"/>
      <c r="TFP85"/>
      <c r="TFQ85"/>
      <c r="TFR85"/>
      <c r="TFS85"/>
      <c r="TFT85"/>
      <c r="TFU85"/>
      <c r="TFV85"/>
      <c r="TFW85"/>
      <c r="TFX85"/>
      <c r="TFY85"/>
      <c r="TFZ85"/>
      <c r="TGA85"/>
      <c r="TGB85"/>
      <c r="TGC85"/>
      <c r="TGD85"/>
      <c r="TGE85"/>
      <c r="TGF85"/>
      <c r="TGG85"/>
      <c r="TGH85"/>
      <c r="TGI85"/>
      <c r="TGJ85"/>
      <c r="TGK85"/>
      <c r="TGL85"/>
      <c r="TGM85"/>
      <c r="TGN85"/>
      <c r="TGO85"/>
      <c r="TGP85"/>
      <c r="TGQ85"/>
      <c r="TGR85"/>
      <c r="TGS85"/>
      <c r="TGT85"/>
      <c r="TGU85"/>
      <c r="TGV85"/>
      <c r="TGW85"/>
      <c r="TGX85"/>
      <c r="TGY85"/>
      <c r="TGZ85"/>
      <c r="THA85"/>
      <c r="THB85"/>
      <c r="THC85"/>
      <c r="THD85"/>
      <c r="THE85"/>
      <c r="THF85"/>
      <c r="THG85"/>
      <c r="THH85"/>
      <c r="THI85"/>
      <c r="THJ85"/>
      <c r="THK85"/>
      <c r="THL85"/>
      <c r="THM85"/>
      <c r="THN85"/>
      <c r="THO85"/>
      <c r="THP85"/>
      <c r="THQ85"/>
      <c r="THR85"/>
      <c r="THS85"/>
      <c r="THT85"/>
      <c r="THU85"/>
      <c r="THV85"/>
      <c r="THW85"/>
      <c r="THX85"/>
      <c r="THY85"/>
      <c r="THZ85"/>
      <c r="TIA85"/>
      <c r="TIB85"/>
      <c r="TIC85"/>
      <c r="TID85"/>
      <c r="TIE85"/>
      <c r="TIF85"/>
      <c r="TIG85"/>
      <c r="TIH85"/>
      <c r="TII85"/>
      <c r="TIJ85"/>
      <c r="TIK85"/>
      <c r="TIL85"/>
      <c r="TIM85"/>
      <c r="TIN85"/>
      <c r="TIO85"/>
      <c r="TIP85"/>
      <c r="TIQ85"/>
      <c r="TIR85"/>
      <c r="TIS85"/>
      <c r="TIT85"/>
      <c r="TIU85"/>
      <c r="TIV85"/>
      <c r="TIW85"/>
      <c r="TIX85"/>
      <c r="TIY85"/>
      <c r="TIZ85"/>
      <c r="TJA85"/>
      <c r="TJB85"/>
      <c r="TJC85"/>
      <c r="TJD85"/>
      <c r="TJE85"/>
      <c r="TJF85"/>
      <c r="TJG85"/>
      <c r="TJH85"/>
      <c r="TJI85"/>
      <c r="TJJ85"/>
      <c r="TJK85"/>
      <c r="TJL85"/>
      <c r="TJM85"/>
      <c r="TJN85"/>
      <c r="TJO85"/>
      <c r="TJP85"/>
      <c r="TJQ85"/>
      <c r="TJR85"/>
      <c r="TJS85"/>
      <c r="TJT85"/>
      <c r="TJU85"/>
      <c r="TJV85"/>
      <c r="TJW85"/>
      <c r="TJX85"/>
      <c r="TJY85"/>
      <c r="TJZ85"/>
      <c r="TKA85"/>
      <c r="TKB85"/>
      <c r="TKC85"/>
      <c r="TKD85"/>
      <c r="TKE85"/>
      <c r="TKF85"/>
      <c r="TKG85"/>
      <c r="TKH85"/>
      <c r="TKI85"/>
      <c r="TKJ85"/>
      <c r="TKK85"/>
      <c r="TKL85"/>
      <c r="TKM85"/>
      <c r="TKN85"/>
      <c r="TKO85"/>
      <c r="TKP85"/>
      <c r="TKQ85"/>
      <c r="TKR85"/>
      <c r="TKS85"/>
      <c r="TKT85"/>
      <c r="TKU85"/>
      <c r="TKV85"/>
      <c r="TKW85"/>
      <c r="TKX85"/>
      <c r="TKY85"/>
      <c r="TKZ85"/>
      <c r="TLA85"/>
      <c r="TLB85"/>
      <c r="TLC85"/>
      <c r="TLD85"/>
      <c r="TLE85"/>
      <c r="TLF85"/>
      <c r="TLG85"/>
      <c r="TLH85"/>
      <c r="TLI85"/>
      <c r="TLJ85"/>
      <c r="TLK85"/>
      <c r="TLL85"/>
      <c r="TLM85"/>
      <c r="TLN85"/>
      <c r="TLO85"/>
      <c r="TLP85"/>
      <c r="TLQ85"/>
      <c r="TLR85"/>
      <c r="TLS85"/>
      <c r="TLT85"/>
      <c r="TLU85"/>
      <c r="TLV85"/>
      <c r="TLW85"/>
      <c r="TLX85"/>
      <c r="TLY85"/>
      <c r="TLZ85"/>
      <c r="TMA85"/>
      <c r="TMB85"/>
      <c r="TMC85"/>
      <c r="TMD85"/>
      <c r="TME85"/>
      <c r="TMF85"/>
      <c r="TMG85"/>
      <c r="TMH85"/>
      <c r="TMI85"/>
      <c r="TMJ85"/>
      <c r="TMK85"/>
      <c r="TML85"/>
      <c r="TMM85"/>
      <c r="TMN85"/>
      <c r="TMO85"/>
      <c r="TMP85"/>
      <c r="TMQ85"/>
      <c r="TMR85"/>
      <c r="TMS85"/>
      <c r="TMT85"/>
      <c r="TMU85"/>
      <c r="TMV85"/>
      <c r="TMW85"/>
      <c r="TMX85"/>
      <c r="TMY85"/>
      <c r="TMZ85"/>
      <c r="TNA85"/>
      <c r="TNB85"/>
      <c r="TNC85"/>
      <c r="TND85"/>
      <c r="TNE85"/>
      <c r="TNF85"/>
      <c r="TNG85"/>
      <c r="TNH85"/>
      <c r="TNI85"/>
      <c r="TNJ85"/>
      <c r="TNK85"/>
      <c r="TNL85"/>
      <c r="TNM85"/>
      <c r="TNN85"/>
      <c r="TNO85"/>
      <c r="TNP85"/>
      <c r="TNQ85"/>
      <c r="TNR85"/>
      <c r="TNS85"/>
      <c r="TNT85"/>
      <c r="TNU85"/>
      <c r="TNV85"/>
      <c r="TNW85"/>
      <c r="TNX85"/>
      <c r="TNY85"/>
      <c r="TNZ85"/>
      <c r="TOA85"/>
      <c r="TOB85"/>
      <c r="TOC85"/>
      <c r="TOD85"/>
      <c r="TOE85"/>
      <c r="TOF85"/>
      <c r="TOG85"/>
      <c r="TOH85"/>
      <c r="TOI85"/>
      <c r="TOJ85"/>
      <c r="TOK85"/>
      <c r="TOL85"/>
      <c r="TOM85"/>
      <c r="TON85"/>
      <c r="TOO85"/>
      <c r="TOP85"/>
      <c r="TOQ85"/>
      <c r="TOR85"/>
      <c r="TOS85"/>
      <c r="TOT85"/>
      <c r="TOU85"/>
      <c r="TOV85"/>
      <c r="TOW85"/>
      <c r="TOX85"/>
      <c r="TOY85"/>
      <c r="TOZ85"/>
      <c r="TPA85"/>
      <c r="TPB85"/>
      <c r="TPC85"/>
      <c r="TPD85"/>
      <c r="TPE85"/>
      <c r="TPF85"/>
      <c r="TPG85"/>
      <c r="TPH85"/>
      <c r="TPI85"/>
      <c r="TPJ85"/>
      <c r="TPK85"/>
      <c r="TPL85"/>
      <c r="TPM85"/>
      <c r="TPN85"/>
      <c r="TPO85"/>
      <c r="TPP85"/>
      <c r="TPQ85"/>
      <c r="TPR85"/>
      <c r="TPS85"/>
      <c r="TPT85"/>
      <c r="TPU85"/>
      <c r="TPV85"/>
      <c r="TPW85"/>
      <c r="TPX85"/>
      <c r="TPY85"/>
      <c r="TPZ85"/>
      <c r="TQA85"/>
      <c r="TQB85"/>
      <c r="TQC85"/>
      <c r="TQD85"/>
      <c r="TQE85"/>
      <c r="TQF85"/>
      <c r="TQG85"/>
      <c r="TQH85"/>
      <c r="TQI85"/>
      <c r="TQJ85"/>
      <c r="TQK85"/>
      <c r="TQL85"/>
      <c r="TQM85"/>
      <c r="TQN85"/>
      <c r="TQO85"/>
      <c r="TQP85"/>
      <c r="TQQ85"/>
      <c r="TQR85"/>
      <c r="TQS85"/>
      <c r="TQT85"/>
      <c r="TQU85"/>
      <c r="TQV85"/>
      <c r="TQW85"/>
      <c r="TQX85"/>
      <c r="TQY85"/>
      <c r="TQZ85"/>
      <c r="TRA85"/>
      <c r="TRB85"/>
      <c r="TRC85"/>
      <c r="TRD85"/>
      <c r="TRE85"/>
      <c r="TRF85"/>
      <c r="TRG85"/>
      <c r="TRH85"/>
      <c r="TRI85"/>
      <c r="TRJ85"/>
      <c r="TRK85"/>
      <c r="TRL85"/>
      <c r="TRM85"/>
      <c r="TRN85"/>
      <c r="TRO85"/>
      <c r="TRP85"/>
      <c r="TRQ85"/>
      <c r="TRR85"/>
      <c r="TRS85"/>
      <c r="TRT85"/>
      <c r="TRU85"/>
      <c r="TRV85"/>
      <c r="TRW85"/>
      <c r="TRX85"/>
      <c r="TRY85"/>
      <c r="TRZ85"/>
      <c r="TSA85"/>
      <c r="TSB85"/>
      <c r="TSC85"/>
      <c r="TSD85"/>
      <c r="TSE85"/>
      <c r="TSF85"/>
      <c r="TSG85"/>
      <c r="TSH85"/>
      <c r="TSI85"/>
      <c r="TSJ85"/>
      <c r="TSK85"/>
      <c r="TSL85"/>
      <c r="TSM85"/>
      <c r="TSN85"/>
      <c r="TSO85"/>
      <c r="TSP85"/>
      <c r="TSQ85"/>
      <c r="TSR85"/>
      <c r="TSS85"/>
      <c r="TST85"/>
      <c r="TSU85"/>
      <c r="TSV85"/>
      <c r="TSW85"/>
      <c r="TSX85"/>
      <c r="TSY85"/>
      <c r="TSZ85"/>
      <c r="TTA85"/>
      <c r="TTB85"/>
      <c r="TTC85"/>
      <c r="TTD85"/>
      <c r="TTE85"/>
      <c r="TTF85"/>
      <c r="TTG85"/>
      <c r="TTH85"/>
      <c r="TTI85"/>
      <c r="TTJ85"/>
      <c r="TTK85"/>
      <c r="TTL85"/>
      <c r="TTM85"/>
      <c r="TTN85"/>
      <c r="TTO85"/>
      <c r="TTP85"/>
      <c r="TTQ85"/>
      <c r="TTR85"/>
      <c r="TTS85"/>
      <c r="TTT85"/>
      <c r="TTU85"/>
      <c r="TTV85"/>
      <c r="TTW85"/>
      <c r="TTX85"/>
      <c r="TTY85"/>
      <c r="TTZ85"/>
      <c r="TUA85"/>
      <c r="TUB85"/>
      <c r="TUC85"/>
      <c r="TUD85"/>
      <c r="TUE85"/>
      <c r="TUF85"/>
      <c r="TUG85"/>
      <c r="TUH85"/>
      <c r="TUI85"/>
      <c r="TUJ85"/>
      <c r="TUK85"/>
      <c r="TUL85"/>
      <c r="TUM85"/>
      <c r="TUN85"/>
      <c r="TUO85"/>
      <c r="TUP85"/>
      <c r="TUQ85"/>
      <c r="TUR85"/>
      <c r="TUS85"/>
      <c r="TUT85"/>
      <c r="TUU85"/>
      <c r="TUV85"/>
      <c r="TUW85"/>
      <c r="TUX85"/>
      <c r="TUY85"/>
      <c r="TUZ85"/>
      <c r="TVA85"/>
      <c r="TVB85"/>
      <c r="TVC85"/>
      <c r="TVD85"/>
      <c r="TVE85"/>
      <c r="TVF85"/>
      <c r="TVG85"/>
      <c r="TVH85"/>
      <c r="TVI85"/>
      <c r="TVJ85"/>
      <c r="TVK85"/>
      <c r="TVL85"/>
      <c r="TVM85"/>
      <c r="TVN85"/>
      <c r="TVO85"/>
      <c r="TVP85"/>
      <c r="TVQ85"/>
      <c r="TVR85"/>
      <c r="TVS85"/>
      <c r="TVT85"/>
      <c r="TVU85"/>
      <c r="TVV85"/>
      <c r="TVW85"/>
      <c r="TVX85"/>
      <c r="TVY85"/>
      <c r="TVZ85"/>
      <c r="TWA85"/>
      <c r="TWB85"/>
      <c r="TWC85"/>
      <c r="TWD85"/>
      <c r="TWE85"/>
      <c r="TWF85"/>
      <c r="TWG85"/>
      <c r="TWH85"/>
      <c r="TWI85"/>
      <c r="TWJ85"/>
      <c r="TWK85"/>
      <c r="TWL85"/>
      <c r="TWM85"/>
      <c r="TWN85"/>
      <c r="TWO85"/>
      <c r="TWP85"/>
      <c r="TWQ85"/>
      <c r="TWR85"/>
      <c r="TWS85"/>
      <c r="TWT85"/>
      <c r="TWU85"/>
      <c r="TWV85"/>
      <c r="TWW85"/>
      <c r="TWX85"/>
      <c r="TWY85"/>
      <c r="TWZ85"/>
      <c r="TXA85"/>
      <c r="TXB85"/>
      <c r="TXC85"/>
      <c r="TXD85"/>
      <c r="TXE85"/>
      <c r="TXF85"/>
      <c r="TXG85"/>
      <c r="TXH85"/>
      <c r="TXI85"/>
      <c r="TXJ85"/>
      <c r="TXK85"/>
      <c r="TXL85"/>
      <c r="TXM85"/>
      <c r="TXN85"/>
      <c r="TXO85"/>
      <c r="TXP85"/>
      <c r="TXQ85"/>
      <c r="TXR85"/>
      <c r="TXS85"/>
      <c r="TXT85"/>
      <c r="TXU85"/>
      <c r="TXV85"/>
      <c r="TXW85"/>
      <c r="TXX85"/>
      <c r="TXY85"/>
      <c r="TXZ85"/>
      <c r="TYA85"/>
      <c r="TYB85"/>
      <c r="TYC85"/>
      <c r="TYD85"/>
      <c r="TYE85"/>
      <c r="TYF85"/>
      <c r="TYG85"/>
      <c r="TYH85"/>
      <c r="TYI85"/>
      <c r="TYJ85"/>
      <c r="TYK85"/>
      <c r="TYL85"/>
      <c r="TYM85"/>
      <c r="TYN85"/>
      <c r="TYO85"/>
      <c r="TYP85"/>
      <c r="TYQ85"/>
      <c r="TYR85"/>
      <c r="TYS85"/>
      <c r="TYT85"/>
      <c r="TYU85"/>
      <c r="TYV85"/>
      <c r="TYW85"/>
      <c r="TYX85"/>
      <c r="TYY85"/>
      <c r="TYZ85"/>
      <c r="TZA85"/>
      <c r="TZB85"/>
      <c r="TZC85"/>
      <c r="TZD85"/>
      <c r="TZE85"/>
      <c r="TZF85"/>
      <c r="TZG85"/>
      <c r="TZH85"/>
      <c r="TZI85"/>
      <c r="TZJ85"/>
      <c r="TZK85"/>
      <c r="TZL85"/>
      <c r="TZM85"/>
      <c r="TZN85"/>
      <c r="TZO85"/>
      <c r="TZP85"/>
      <c r="TZQ85"/>
      <c r="TZR85"/>
      <c r="TZS85"/>
      <c r="TZT85"/>
      <c r="TZU85"/>
      <c r="TZV85"/>
      <c r="TZW85"/>
      <c r="TZX85"/>
      <c r="TZY85"/>
      <c r="TZZ85"/>
      <c r="UAA85"/>
      <c r="UAB85"/>
      <c r="UAC85"/>
      <c r="UAD85"/>
      <c r="UAE85"/>
      <c r="UAF85"/>
      <c r="UAG85"/>
      <c r="UAH85"/>
      <c r="UAI85"/>
      <c r="UAJ85"/>
      <c r="UAK85"/>
      <c r="UAL85"/>
      <c r="UAM85"/>
      <c r="UAN85"/>
      <c r="UAO85"/>
      <c r="UAP85"/>
      <c r="UAQ85"/>
      <c r="UAR85"/>
      <c r="UAS85"/>
      <c r="UAT85"/>
      <c r="UAU85"/>
      <c r="UAV85"/>
      <c r="UAW85"/>
      <c r="UAX85"/>
      <c r="UAY85"/>
      <c r="UAZ85"/>
      <c r="UBA85"/>
      <c r="UBB85"/>
      <c r="UBC85"/>
      <c r="UBD85"/>
      <c r="UBE85"/>
      <c r="UBF85"/>
      <c r="UBG85"/>
      <c r="UBH85"/>
      <c r="UBI85"/>
      <c r="UBJ85"/>
      <c r="UBK85"/>
      <c r="UBL85"/>
      <c r="UBM85"/>
      <c r="UBN85"/>
      <c r="UBO85"/>
      <c r="UBP85"/>
      <c r="UBQ85"/>
      <c r="UBR85"/>
      <c r="UBS85"/>
      <c r="UBT85"/>
      <c r="UBU85"/>
      <c r="UBV85"/>
      <c r="UBW85"/>
      <c r="UBX85"/>
      <c r="UBY85"/>
      <c r="UBZ85"/>
      <c r="UCA85"/>
      <c r="UCB85"/>
      <c r="UCC85"/>
      <c r="UCD85"/>
      <c r="UCE85"/>
      <c r="UCF85"/>
      <c r="UCG85"/>
      <c r="UCH85"/>
      <c r="UCI85"/>
      <c r="UCJ85"/>
      <c r="UCK85"/>
      <c r="UCL85"/>
      <c r="UCM85"/>
      <c r="UCN85"/>
      <c r="UCO85"/>
      <c r="UCP85"/>
      <c r="UCQ85"/>
      <c r="UCR85"/>
      <c r="UCS85"/>
      <c r="UCT85"/>
      <c r="UCU85"/>
      <c r="UCV85"/>
      <c r="UCW85"/>
      <c r="UCX85"/>
      <c r="UCY85"/>
      <c r="UCZ85"/>
      <c r="UDA85"/>
      <c r="UDB85"/>
      <c r="UDC85"/>
      <c r="UDD85"/>
      <c r="UDE85"/>
      <c r="UDF85"/>
      <c r="UDG85"/>
      <c r="UDH85"/>
      <c r="UDI85"/>
      <c r="UDJ85"/>
      <c r="UDK85"/>
      <c r="UDL85"/>
      <c r="UDM85"/>
      <c r="UDN85"/>
      <c r="UDO85"/>
      <c r="UDP85"/>
      <c r="UDQ85"/>
      <c r="UDR85"/>
      <c r="UDS85"/>
      <c r="UDT85"/>
      <c r="UDU85"/>
      <c r="UDV85"/>
      <c r="UDW85"/>
      <c r="UDX85"/>
      <c r="UDY85"/>
      <c r="UDZ85"/>
      <c r="UEA85"/>
      <c r="UEB85"/>
      <c r="UEC85"/>
      <c r="UED85"/>
      <c r="UEE85"/>
      <c r="UEF85"/>
      <c r="UEG85"/>
      <c r="UEH85"/>
      <c r="UEI85"/>
      <c r="UEJ85"/>
      <c r="UEK85"/>
      <c r="UEL85"/>
      <c r="UEM85"/>
      <c r="UEN85"/>
      <c r="UEO85"/>
      <c r="UEP85"/>
      <c r="UEQ85"/>
      <c r="UER85"/>
      <c r="UES85"/>
      <c r="UET85"/>
      <c r="UEU85"/>
      <c r="UEV85"/>
      <c r="UEW85"/>
      <c r="UEX85"/>
      <c r="UEY85"/>
      <c r="UEZ85"/>
      <c r="UFA85"/>
      <c r="UFB85"/>
      <c r="UFC85"/>
      <c r="UFD85"/>
      <c r="UFE85"/>
      <c r="UFF85"/>
      <c r="UFG85"/>
      <c r="UFH85"/>
      <c r="UFI85"/>
      <c r="UFJ85"/>
      <c r="UFK85"/>
      <c r="UFL85"/>
      <c r="UFM85"/>
      <c r="UFN85"/>
      <c r="UFO85"/>
      <c r="UFP85"/>
      <c r="UFQ85"/>
      <c r="UFR85"/>
      <c r="UFS85"/>
      <c r="UFT85"/>
      <c r="UFU85"/>
      <c r="UFV85"/>
      <c r="UFW85"/>
      <c r="UFX85"/>
      <c r="UFY85"/>
      <c r="UFZ85"/>
      <c r="UGA85"/>
      <c r="UGB85"/>
      <c r="UGC85"/>
      <c r="UGD85"/>
      <c r="UGE85"/>
      <c r="UGF85"/>
      <c r="UGG85"/>
      <c r="UGH85"/>
      <c r="UGI85"/>
      <c r="UGJ85"/>
      <c r="UGK85"/>
      <c r="UGL85"/>
      <c r="UGM85"/>
      <c r="UGN85"/>
      <c r="UGO85"/>
      <c r="UGP85"/>
      <c r="UGQ85"/>
      <c r="UGR85"/>
      <c r="UGS85"/>
      <c r="UGT85"/>
      <c r="UGU85"/>
      <c r="UGV85"/>
      <c r="UGW85"/>
      <c r="UGX85"/>
      <c r="UGY85"/>
      <c r="UGZ85"/>
      <c r="UHA85"/>
      <c r="UHB85"/>
      <c r="UHC85"/>
      <c r="UHD85"/>
      <c r="UHE85"/>
      <c r="UHF85"/>
      <c r="UHG85"/>
      <c r="UHH85"/>
      <c r="UHI85"/>
      <c r="UHJ85"/>
      <c r="UHK85"/>
      <c r="UHL85"/>
      <c r="UHM85"/>
      <c r="UHN85"/>
      <c r="UHO85"/>
      <c r="UHP85"/>
      <c r="UHQ85"/>
      <c r="UHR85"/>
      <c r="UHS85"/>
      <c r="UHT85"/>
      <c r="UHU85"/>
      <c r="UHV85"/>
      <c r="UHW85"/>
      <c r="UHX85"/>
      <c r="UHY85"/>
      <c r="UHZ85"/>
      <c r="UIA85"/>
      <c r="UIB85"/>
      <c r="UIC85"/>
      <c r="UID85"/>
      <c r="UIE85"/>
      <c r="UIF85"/>
      <c r="UIG85"/>
      <c r="UIH85"/>
      <c r="UII85"/>
      <c r="UIJ85"/>
      <c r="UIK85"/>
      <c r="UIL85"/>
      <c r="UIM85"/>
      <c r="UIN85"/>
      <c r="UIO85"/>
      <c r="UIP85"/>
      <c r="UIQ85"/>
      <c r="UIR85"/>
      <c r="UIS85"/>
      <c r="UIT85"/>
      <c r="UIU85"/>
      <c r="UIV85"/>
      <c r="UIW85"/>
      <c r="UIX85"/>
      <c r="UIY85"/>
      <c r="UIZ85"/>
      <c r="UJA85"/>
      <c r="UJB85"/>
      <c r="UJC85"/>
      <c r="UJD85"/>
      <c r="UJE85"/>
      <c r="UJF85"/>
      <c r="UJG85"/>
      <c r="UJH85"/>
      <c r="UJI85"/>
      <c r="UJJ85"/>
      <c r="UJK85"/>
      <c r="UJL85"/>
      <c r="UJM85"/>
      <c r="UJN85"/>
      <c r="UJO85"/>
      <c r="UJP85"/>
      <c r="UJQ85"/>
      <c r="UJR85"/>
      <c r="UJS85"/>
      <c r="UJT85"/>
      <c r="UJU85"/>
      <c r="UJV85"/>
      <c r="UJW85"/>
      <c r="UJX85"/>
      <c r="UJY85"/>
      <c r="UJZ85"/>
      <c r="UKA85"/>
      <c r="UKB85"/>
      <c r="UKC85"/>
      <c r="UKD85"/>
      <c r="UKE85"/>
      <c r="UKF85"/>
      <c r="UKG85"/>
      <c r="UKH85"/>
      <c r="UKI85"/>
      <c r="UKJ85"/>
      <c r="UKK85"/>
      <c r="UKL85"/>
      <c r="UKM85"/>
      <c r="UKN85"/>
      <c r="UKO85"/>
      <c r="UKP85"/>
      <c r="UKQ85"/>
      <c r="UKR85"/>
      <c r="UKS85"/>
      <c r="UKT85"/>
      <c r="UKU85"/>
      <c r="UKV85"/>
      <c r="UKW85"/>
      <c r="UKX85"/>
      <c r="UKY85"/>
      <c r="UKZ85"/>
      <c r="ULA85"/>
      <c r="ULB85"/>
      <c r="ULC85"/>
      <c r="ULD85"/>
      <c r="ULE85"/>
      <c r="ULF85"/>
      <c r="ULG85"/>
      <c r="ULH85"/>
      <c r="ULI85"/>
      <c r="ULJ85"/>
      <c r="ULK85"/>
      <c r="ULL85"/>
      <c r="ULM85"/>
      <c r="ULN85"/>
      <c r="ULO85"/>
      <c r="ULP85"/>
      <c r="ULQ85"/>
      <c r="ULR85"/>
      <c r="ULS85"/>
      <c r="ULT85"/>
      <c r="ULU85"/>
      <c r="ULV85"/>
      <c r="ULW85"/>
      <c r="ULX85"/>
      <c r="ULY85"/>
      <c r="ULZ85"/>
      <c r="UMA85"/>
      <c r="UMB85"/>
      <c r="UMC85"/>
      <c r="UMD85"/>
      <c r="UME85"/>
      <c r="UMF85"/>
      <c r="UMG85"/>
      <c r="UMH85"/>
      <c r="UMI85"/>
      <c r="UMJ85"/>
      <c r="UMK85"/>
      <c r="UML85"/>
      <c r="UMM85"/>
      <c r="UMN85"/>
      <c r="UMO85"/>
      <c r="UMP85"/>
      <c r="UMQ85"/>
      <c r="UMR85"/>
      <c r="UMS85"/>
      <c r="UMT85"/>
      <c r="UMU85"/>
      <c r="UMV85"/>
      <c r="UMW85"/>
      <c r="UMX85"/>
      <c r="UMY85"/>
      <c r="UMZ85"/>
      <c r="UNA85"/>
      <c r="UNB85"/>
      <c r="UNC85"/>
      <c r="UND85"/>
      <c r="UNE85"/>
      <c r="UNF85"/>
      <c r="UNG85"/>
      <c r="UNH85"/>
      <c r="UNI85"/>
      <c r="UNJ85"/>
      <c r="UNK85"/>
      <c r="UNL85"/>
      <c r="UNM85"/>
      <c r="UNN85"/>
      <c r="UNO85"/>
      <c r="UNP85"/>
      <c r="UNQ85"/>
      <c r="UNR85"/>
      <c r="UNS85"/>
      <c r="UNT85"/>
      <c r="UNU85"/>
      <c r="UNV85"/>
      <c r="UNW85"/>
      <c r="UNX85"/>
      <c r="UNY85"/>
      <c r="UNZ85"/>
      <c r="UOA85"/>
      <c r="UOB85"/>
      <c r="UOC85"/>
      <c r="UOD85"/>
      <c r="UOE85"/>
      <c r="UOF85"/>
      <c r="UOG85"/>
      <c r="UOH85"/>
      <c r="UOI85"/>
      <c r="UOJ85"/>
      <c r="UOK85"/>
      <c r="UOL85"/>
      <c r="UOM85"/>
      <c r="UON85"/>
      <c r="UOO85"/>
      <c r="UOP85"/>
      <c r="UOQ85"/>
      <c r="UOR85"/>
      <c r="UOS85"/>
      <c r="UOT85"/>
      <c r="UOU85"/>
      <c r="UOV85"/>
      <c r="UOW85"/>
      <c r="UOX85"/>
      <c r="UOY85"/>
      <c r="UOZ85"/>
      <c r="UPA85"/>
      <c r="UPB85"/>
      <c r="UPC85"/>
      <c r="UPD85"/>
      <c r="UPE85"/>
      <c r="UPF85"/>
      <c r="UPG85"/>
      <c r="UPH85"/>
      <c r="UPI85"/>
      <c r="UPJ85"/>
      <c r="UPK85"/>
      <c r="UPL85"/>
      <c r="UPM85"/>
      <c r="UPN85"/>
      <c r="UPO85"/>
      <c r="UPP85"/>
      <c r="UPQ85"/>
      <c r="UPR85"/>
      <c r="UPS85"/>
      <c r="UPT85"/>
      <c r="UPU85"/>
      <c r="UPV85"/>
      <c r="UPW85"/>
      <c r="UPX85"/>
      <c r="UPY85"/>
      <c r="UPZ85"/>
      <c r="UQA85"/>
      <c r="UQB85"/>
      <c r="UQC85"/>
      <c r="UQD85"/>
      <c r="UQE85"/>
      <c r="UQF85"/>
      <c r="UQG85"/>
      <c r="UQH85"/>
      <c r="UQI85"/>
      <c r="UQJ85"/>
      <c r="UQK85"/>
      <c r="UQL85"/>
      <c r="UQM85"/>
      <c r="UQN85"/>
      <c r="UQO85"/>
      <c r="UQP85"/>
      <c r="UQQ85"/>
      <c r="UQR85"/>
      <c r="UQS85"/>
      <c r="UQT85"/>
      <c r="UQU85"/>
      <c r="UQV85"/>
      <c r="UQW85"/>
      <c r="UQX85"/>
      <c r="UQY85"/>
      <c r="UQZ85"/>
      <c r="URA85"/>
      <c r="URB85"/>
      <c r="URC85"/>
      <c r="URD85"/>
      <c r="URE85"/>
      <c r="URF85"/>
      <c r="URG85"/>
      <c r="URH85"/>
      <c r="URI85"/>
      <c r="URJ85"/>
      <c r="URK85"/>
      <c r="URL85"/>
      <c r="URM85"/>
      <c r="URN85"/>
      <c r="URO85"/>
      <c r="URP85"/>
      <c r="URQ85"/>
      <c r="URR85"/>
      <c r="URS85"/>
      <c r="URT85"/>
      <c r="URU85"/>
      <c r="URV85"/>
      <c r="URW85"/>
      <c r="URX85"/>
      <c r="URY85"/>
      <c r="URZ85"/>
      <c r="USA85"/>
      <c r="USB85"/>
      <c r="USC85"/>
      <c r="USD85"/>
      <c r="USE85"/>
      <c r="USF85"/>
      <c r="USG85"/>
      <c r="USH85"/>
      <c r="USI85"/>
      <c r="USJ85"/>
      <c r="USK85"/>
      <c r="USL85"/>
      <c r="USM85"/>
      <c r="USN85"/>
      <c r="USO85"/>
      <c r="USP85"/>
      <c r="USQ85"/>
      <c r="USR85"/>
      <c r="USS85"/>
      <c r="UST85"/>
      <c r="USU85"/>
      <c r="USV85"/>
      <c r="USW85"/>
      <c r="USX85"/>
      <c r="USY85"/>
      <c r="USZ85"/>
      <c r="UTA85"/>
      <c r="UTB85"/>
      <c r="UTC85"/>
      <c r="UTD85"/>
      <c r="UTE85"/>
      <c r="UTF85"/>
      <c r="UTG85"/>
      <c r="UTH85"/>
      <c r="UTI85"/>
      <c r="UTJ85"/>
      <c r="UTK85"/>
      <c r="UTL85"/>
      <c r="UTM85"/>
      <c r="UTN85"/>
      <c r="UTO85"/>
      <c r="UTP85"/>
      <c r="UTQ85"/>
      <c r="UTR85"/>
      <c r="UTS85"/>
      <c r="UTT85"/>
      <c r="UTU85"/>
      <c r="UTV85"/>
      <c r="UTW85"/>
      <c r="UTX85"/>
      <c r="UTY85"/>
      <c r="UTZ85"/>
      <c r="UUA85"/>
      <c r="UUB85"/>
      <c r="UUC85"/>
      <c r="UUD85"/>
      <c r="UUE85"/>
      <c r="UUF85"/>
      <c r="UUG85"/>
      <c r="UUH85"/>
      <c r="UUI85"/>
      <c r="UUJ85"/>
      <c r="UUK85"/>
      <c r="UUL85"/>
      <c r="UUM85"/>
      <c r="UUN85"/>
      <c r="UUO85"/>
      <c r="UUP85"/>
      <c r="UUQ85"/>
      <c r="UUR85"/>
      <c r="UUS85"/>
      <c r="UUT85"/>
      <c r="UUU85"/>
      <c r="UUV85"/>
      <c r="UUW85"/>
      <c r="UUX85"/>
      <c r="UUY85"/>
      <c r="UUZ85"/>
      <c r="UVA85"/>
      <c r="UVB85"/>
      <c r="UVC85"/>
      <c r="UVD85"/>
      <c r="UVE85"/>
      <c r="UVF85"/>
      <c r="UVG85"/>
      <c r="UVH85"/>
      <c r="UVI85"/>
      <c r="UVJ85"/>
      <c r="UVK85"/>
      <c r="UVL85"/>
      <c r="UVM85"/>
      <c r="UVN85"/>
      <c r="UVO85"/>
      <c r="UVP85"/>
      <c r="UVQ85"/>
      <c r="UVR85"/>
      <c r="UVS85"/>
      <c r="UVT85"/>
      <c r="UVU85"/>
      <c r="UVV85"/>
      <c r="UVW85"/>
      <c r="UVX85"/>
      <c r="UVY85"/>
      <c r="UVZ85"/>
      <c r="UWA85"/>
      <c r="UWB85"/>
      <c r="UWC85"/>
      <c r="UWD85"/>
      <c r="UWE85"/>
      <c r="UWF85"/>
      <c r="UWG85"/>
      <c r="UWH85"/>
      <c r="UWI85"/>
      <c r="UWJ85"/>
      <c r="UWK85"/>
      <c r="UWL85"/>
      <c r="UWM85"/>
      <c r="UWN85"/>
      <c r="UWO85"/>
      <c r="UWP85"/>
      <c r="UWQ85"/>
      <c r="UWR85"/>
      <c r="UWS85"/>
      <c r="UWT85"/>
      <c r="UWU85"/>
      <c r="UWV85"/>
      <c r="UWW85"/>
      <c r="UWX85"/>
      <c r="UWY85"/>
      <c r="UWZ85"/>
      <c r="UXA85"/>
      <c r="UXB85"/>
      <c r="UXC85"/>
      <c r="UXD85"/>
      <c r="UXE85"/>
      <c r="UXF85"/>
      <c r="UXG85"/>
      <c r="UXH85"/>
      <c r="UXI85"/>
      <c r="UXJ85"/>
      <c r="UXK85"/>
      <c r="UXL85"/>
      <c r="UXM85"/>
      <c r="UXN85"/>
      <c r="UXO85"/>
      <c r="UXP85"/>
      <c r="UXQ85"/>
      <c r="UXR85"/>
      <c r="UXS85"/>
      <c r="UXT85"/>
      <c r="UXU85"/>
      <c r="UXV85"/>
      <c r="UXW85"/>
      <c r="UXX85"/>
      <c r="UXY85"/>
      <c r="UXZ85"/>
      <c r="UYA85"/>
      <c r="UYB85"/>
      <c r="UYC85"/>
      <c r="UYD85"/>
      <c r="UYE85"/>
      <c r="UYF85"/>
      <c r="UYG85"/>
      <c r="UYH85"/>
      <c r="UYI85"/>
      <c r="UYJ85"/>
      <c r="UYK85"/>
      <c r="UYL85"/>
      <c r="UYM85"/>
      <c r="UYN85"/>
      <c r="UYO85"/>
      <c r="UYP85"/>
      <c r="UYQ85"/>
      <c r="UYR85"/>
      <c r="UYS85"/>
      <c r="UYT85"/>
      <c r="UYU85"/>
      <c r="UYV85"/>
      <c r="UYW85"/>
      <c r="UYX85"/>
      <c r="UYY85"/>
      <c r="UYZ85"/>
      <c r="UZA85"/>
      <c r="UZB85"/>
      <c r="UZC85"/>
      <c r="UZD85"/>
      <c r="UZE85"/>
      <c r="UZF85"/>
      <c r="UZG85"/>
      <c r="UZH85"/>
      <c r="UZI85"/>
      <c r="UZJ85"/>
      <c r="UZK85"/>
      <c r="UZL85"/>
      <c r="UZM85"/>
      <c r="UZN85"/>
      <c r="UZO85"/>
      <c r="UZP85"/>
      <c r="UZQ85"/>
      <c r="UZR85"/>
      <c r="UZS85"/>
      <c r="UZT85"/>
      <c r="UZU85"/>
      <c r="UZV85"/>
      <c r="UZW85"/>
      <c r="UZX85"/>
      <c r="UZY85"/>
      <c r="UZZ85"/>
      <c r="VAA85"/>
      <c r="VAB85"/>
      <c r="VAC85"/>
      <c r="VAD85"/>
      <c r="VAE85"/>
      <c r="VAF85"/>
      <c r="VAG85"/>
      <c r="VAH85"/>
      <c r="VAI85"/>
      <c r="VAJ85"/>
      <c r="VAK85"/>
      <c r="VAL85"/>
      <c r="VAM85"/>
      <c r="VAN85"/>
      <c r="VAO85"/>
      <c r="VAP85"/>
      <c r="VAQ85"/>
      <c r="VAR85"/>
      <c r="VAS85"/>
      <c r="VAT85"/>
      <c r="VAU85"/>
      <c r="VAV85"/>
      <c r="VAW85"/>
      <c r="VAX85"/>
      <c r="VAY85"/>
      <c r="VAZ85"/>
      <c r="VBA85"/>
      <c r="VBB85"/>
      <c r="VBC85"/>
      <c r="VBD85"/>
      <c r="VBE85"/>
      <c r="VBF85"/>
      <c r="VBG85"/>
      <c r="VBH85"/>
      <c r="VBI85"/>
      <c r="VBJ85"/>
      <c r="VBK85"/>
      <c r="VBL85"/>
      <c r="VBM85"/>
      <c r="VBN85"/>
      <c r="VBO85"/>
      <c r="VBP85"/>
      <c r="VBQ85"/>
      <c r="VBR85"/>
      <c r="VBS85"/>
      <c r="VBT85"/>
      <c r="VBU85"/>
      <c r="VBV85"/>
      <c r="VBW85"/>
      <c r="VBX85"/>
      <c r="VBY85"/>
      <c r="VBZ85"/>
      <c r="VCA85"/>
      <c r="VCB85"/>
      <c r="VCC85"/>
      <c r="VCD85"/>
      <c r="VCE85"/>
      <c r="VCF85"/>
      <c r="VCG85"/>
      <c r="VCH85"/>
      <c r="VCI85"/>
      <c r="VCJ85"/>
      <c r="VCK85"/>
      <c r="VCL85"/>
      <c r="VCM85"/>
      <c r="VCN85"/>
      <c r="VCO85"/>
      <c r="VCP85"/>
      <c r="VCQ85"/>
      <c r="VCR85"/>
      <c r="VCS85"/>
      <c r="VCT85"/>
      <c r="VCU85"/>
      <c r="VCV85"/>
      <c r="VCW85"/>
      <c r="VCX85"/>
      <c r="VCY85"/>
      <c r="VCZ85"/>
      <c r="VDA85"/>
      <c r="VDB85"/>
      <c r="VDC85"/>
      <c r="VDD85"/>
      <c r="VDE85"/>
      <c r="VDF85"/>
      <c r="VDG85"/>
      <c r="VDH85"/>
      <c r="VDI85"/>
      <c r="VDJ85"/>
      <c r="VDK85"/>
      <c r="VDL85"/>
      <c r="VDM85"/>
      <c r="VDN85"/>
      <c r="VDO85"/>
      <c r="VDP85"/>
      <c r="VDQ85"/>
      <c r="VDR85"/>
      <c r="VDS85"/>
      <c r="VDT85"/>
      <c r="VDU85"/>
      <c r="VDV85"/>
      <c r="VDW85"/>
      <c r="VDX85"/>
      <c r="VDY85"/>
      <c r="VDZ85"/>
      <c r="VEA85"/>
      <c r="VEB85"/>
      <c r="VEC85"/>
      <c r="VED85"/>
      <c r="VEE85"/>
      <c r="VEF85"/>
      <c r="VEG85"/>
      <c r="VEH85"/>
      <c r="VEI85"/>
      <c r="VEJ85"/>
      <c r="VEK85"/>
      <c r="VEL85"/>
      <c r="VEM85"/>
      <c r="VEN85"/>
      <c r="VEO85"/>
      <c r="VEP85"/>
      <c r="VEQ85"/>
      <c r="VER85"/>
      <c r="VES85"/>
      <c r="VET85"/>
      <c r="VEU85"/>
      <c r="VEV85"/>
      <c r="VEW85"/>
      <c r="VEX85"/>
      <c r="VEY85"/>
      <c r="VEZ85"/>
      <c r="VFA85"/>
      <c r="VFB85"/>
      <c r="VFC85"/>
      <c r="VFD85"/>
      <c r="VFE85"/>
      <c r="VFF85"/>
      <c r="VFG85"/>
      <c r="VFH85"/>
      <c r="VFI85"/>
      <c r="VFJ85"/>
      <c r="VFK85"/>
      <c r="VFL85"/>
      <c r="VFM85"/>
      <c r="VFN85"/>
      <c r="VFO85"/>
      <c r="VFP85"/>
      <c r="VFQ85"/>
      <c r="VFR85"/>
      <c r="VFS85"/>
      <c r="VFT85"/>
      <c r="VFU85"/>
      <c r="VFV85"/>
      <c r="VFW85"/>
      <c r="VFX85"/>
      <c r="VFY85"/>
      <c r="VFZ85"/>
      <c r="VGA85"/>
      <c r="VGB85"/>
      <c r="VGC85"/>
      <c r="VGD85"/>
      <c r="VGE85"/>
      <c r="VGF85"/>
      <c r="VGG85"/>
      <c r="VGH85"/>
      <c r="VGI85"/>
      <c r="VGJ85"/>
      <c r="VGK85"/>
      <c r="VGL85"/>
      <c r="VGM85"/>
      <c r="VGN85"/>
      <c r="VGO85"/>
      <c r="VGP85"/>
      <c r="VGQ85"/>
      <c r="VGR85"/>
      <c r="VGS85"/>
      <c r="VGT85"/>
      <c r="VGU85"/>
      <c r="VGV85"/>
      <c r="VGW85"/>
      <c r="VGX85"/>
      <c r="VGY85"/>
      <c r="VGZ85"/>
      <c r="VHA85"/>
      <c r="VHB85"/>
      <c r="VHC85"/>
      <c r="VHD85"/>
      <c r="VHE85"/>
      <c r="VHF85"/>
      <c r="VHG85"/>
      <c r="VHH85"/>
      <c r="VHI85"/>
      <c r="VHJ85"/>
      <c r="VHK85"/>
      <c r="VHL85"/>
      <c r="VHM85"/>
      <c r="VHN85"/>
      <c r="VHO85"/>
      <c r="VHP85"/>
      <c r="VHQ85"/>
      <c r="VHR85"/>
      <c r="VHS85"/>
      <c r="VHT85"/>
      <c r="VHU85"/>
      <c r="VHV85"/>
      <c r="VHW85"/>
      <c r="VHX85"/>
      <c r="VHY85"/>
      <c r="VHZ85"/>
      <c r="VIA85"/>
      <c r="VIB85"/>
      <c r="VIC85"/>
      <c r="VID85"/>
      <c r="VIE85"/>
      <c r="VIF85"/>
      <c r="VIG85"/>
      <c r="VIH85"/>
      <c r="VII85"/>
      <c r="VIJ85"/>
      <c r="VIK85"/>
      <c r="VIL85"/>
      <c r="VIM85"/>
      <c r="VIN85"/>
      <c r="VIO85"/>
      <c r="VIP85"/>
      <c r="VIQ85"/>
      <c r="VIR85"/>
      <c r="VIS85"/>
      <c r="VIT85"/>
      <c r="VIU85"/>
      <c r="VIV85"/>
      <c r="VIW85"/>
      <c r="VIX85"/>
      <c r="VIY85"/>
      <c r="VIZ85"/>
      <c r="VJA85"/>
      <c r="VJB85"/>
      <c r="VJC85"/>
      <c r="VJD85"/>
      <c r="VJE85"/>
      <c r="VJF85"/>
      <c r="VJG85"/>
      <c r="VJH85"/>
      <c r="VJI85"/>
      <c r="VJJ85"/>
      <c r="VJK85"/>
      <c r="VJL85"/>
      <c r="VJM85"/>
      <c r="VJN85"/>
      <c r="VJO85"/>
      <c r="VJP85"/>
      <c r="VJQ85"/>
      <c r="VJR85"/>
      <c r="VJS85"/>
      <c r="VJT85"/>
      <c r="VJU85"/>
      <c r="VJV85"/>
      <c r="VJW85"/>
      <c r="VJX85"/>
      <c r="VJY85"/>
      <c r="VJZ85"/>
      <c r="VKA85"/>
      <c r="VKB85"/>
      <c r="VKC85"/>
      <c r="VKD85"/>
      <c r="VKE85"/>
      <c r="VKF85"/>
      <c r="VKG85"/>
      <c r="VKH85"/>
      <c r="VKI85"/>
      <c r="VKJ85"/>
      <c r="VKK85"/>
      <c r="VKL85"/>
      <c r="VKM85"/>
      <c r="VKN85"/>
      <c r="VKO85"/>
      <c r="VKP85"/>
      <c r="VKQ85"/>
      <c r="VKR85"/>
      <c r="VKS85"/>
      <c r="VKT85"/>
      <c r="VKU85"/>
      <c r="VKV85"/>
      <c r="VKW85"/>
      <c r="VKX85"/>
      <c r="VKY85"/>
      <c r="VKZ85"/>
      <c r="VLA85"/>
      <c r="VLB85"/>
      <c r="VLC85"/>
      <c r="VLD85"/>
      <c r="VLE85"/>
      <c r="VLF85"/>
      <c r="VLG85"/>
      <c r="VLH85"/>
      <c r="VLI85"/>
      <c r="VLJ85"/>
      <c r="VLK85"/>
      <c r="VLL85"/>
      <c r="VLM85"/>
      <c r="VLN85"/>
      <c r="VLO85"/>
      <c r="VLP85"/>
      <c r="VLQ85"/>
      <c r="VLR85"/>
      <c r="VLS85"/>
      <c r="VLT85"/>
      <c r="VLU85"/>
      <c r="VLV85"/>
      <c r="VLW85"/>
      <c r="VLX85"/>
      <c r="VLY85"/>
      <c r="VLZ85"/>
      <c r="VMA85"/>
      <c r="VMB85"/>
      <c r="VMC85"/>
      <c r="VMD85"/>
      <c r="VME85"/>
      <c r="VMF85"/>
      <c r="VMG85"/>
      <c r="VMH85"/>
      <c r="VMI85"/>
      <c r="VMJ85"/>
      <c r="VMK85"/>
      <c r="VML85"/>
      <c r="VMM85"/>
      <c r="VMN85"/>
      <c r="VMO85"/>
      <c r="VMP85"/>
      <c r="VMQ85"/>
      <c r="VMR85"/>
      <c r="VMS85"/>
      <c r="VMT85"/>
      <c r="VMU85"/>
      <c r="VMV85"/>
      <c r="VMW85"/>
      <c r="VMX85"/>
      <c r="VMY85"/>
      <c r="VMZ85"/>
      <c r="VNA85"/>
      <c r="VNB85"/>
      <c r="VNC85"/>
      <c r="VND85"/>
      <c r="VNE85"/>
      <c r="VNF85"/>
      <c r="VNG85"/>
      <c r="VNH85"/>
      <c r="VNI85"/>
      <c r="VNJ85"/>
      <c r="VNK85"/>
      <c r="VNL85"/>
      <c r="VNM85"/>
      <c r="VNN85"/>
      <c r="VNO85"/>
      <c r="VNP85"/>
      <c r="VNQ85"/>
      <c r="VNR85"/>
      <c r="VNS85"/>
      <c r="VNT85"/>
      <c r="VNU85"/>
      <c r="VNV85"/>
      <c r="VNW85"/>
      <c r="VNX85"/>
      <c r="VNY85"/>
      <c r="VNZ85"/>
      <c r="VOA85"/>
      <c r="VOB85"/>
      <c r="VOC85"/>
      <c r="VOD85"/>
      <c r="VOE85"/>
      <c r="VOF85"/>
      <c r="VOG85"/>
      <c r="VOH85"/>
      <c r="VOI85"/>
      <c r="VOJ85"/>
      <c r="VOK85"/>
      <c r="VOL85"/>
      <c r="VOM85"/>
      <c r="VON85"/>
      <c r="VOO85"/>
      <c r="VOP85"/>
      <c r="VOQ85"/>
      <c r="VOR85"/>
      <c r="VOS85"/>
      <c r="VOT85"/>
      <c r="VOU85"/>
      <c r="VOV85"/>
      <c r="VOW85"/>
      <c r="VOX85"/>
      <c r="VOY85"/>
      <c r="VOZ85"/>
      <c r="VPA85"/>
      <c r="VPB85"/>
      <c r="VPC85"/>
      <c r="VPD85"/>
      <c r="VPE85"/>
      <c r="VPF85"/>
      <c r="VPG85"/>
      <c r="VPH85"/>
      <c r="VPI85"/>
      <c r="VPJ85"/>
      <c r="VPK85"/>
      <c r="VPL85"/>
      <c r="VPM85"/>
      <c r="VPN85"/>
      <c r="VPO85"/>
      <c r="VPP85"/>
      <c r="VPQ85"/>
      <c r="VPR85"/>
      <c r="VPS85"/>
      <c r="VPT85"/>
      <c r="VPU85"/>
      <c r="VPV85"/>
      <c r="VPW85"/>
      <c r="VPX85"/>
      <c r="VPY85"/>
      <c r="VPZ85"/>
      <c r="VQA85"/>
      <c r="VQB85"/>
      <c r="VQC85"/>
      <c r="VQD85"/>
      <c r="VQE85"/>
      <c r="VQF85"/>
      <c r="VQG85"/>
      <c r="VQH85"/>
      <c r="VQI85"/>
      <c r="VQJ85"/>
      <c r="VQK85"/>
      <c r="VQL85"/>
      <c r="VQM85"/>
      <c r="VQN85"/>
      <c r="VQO85"/>
      <c r="VQP85"/>
      <c r="VQQ85"/>
      <c r="VQR85"/>
      <c r="VQS85"/>
      <c r="VQT85"/>
      <c r="VQU85"/>
      <c r="VQV85"/>
      <c r="VQW85"/>
      <c r="VQX85"/>
      <c r="VQY85"/>
      <c r="VQZ85"/>
      <c r="VRA85"/>
      <c r="VRB85"/>
      <c r="VRC85"/>
      <c r="VRD85"/>
      <c r="VRE85"/>
      <c r="VRF85"/>
      <c r="VRG85"/>
      <c r="VRH85"/>
      <c r="VRI85"/>
      <c r="VRJ85"/>
      <c r="VRK85"/>
      <c r="VRL85"/>
      <c r="VRM85"/>
      <c r="VRN85"/>
      <c r="VRO85"/>
      <c r="VRP85"/>
      <c r="VRQ85"/>
      <c r="VRR85"/>
      <c r="VRS85"/>
      <c r="VRT85"/>
      <c r="VRU85"/>
      <c r="VRV85"/>
      <c r="VRW85"/>
      <c r="VRX85"/>
      <c r="VRY85"/>
      <c r="VRZ85"/>
      <c r="VSA85"/>
      <c r="VSB85"/>
      <c r="VSC85"/>
      <c r="VSD85"/>
      <c r="VSE85"/>
      <c r="VSF85"/>
      <c r="VSG85"/>
      <c r="VSH85"/>
      <c r="VSI85"/>
      <c r="VSJ85"/>
      <c r="VSK85"/>
      <c r="VSL85"/>
      <c r="VSM85"/>
      <c r="VSN85"/>
      <c r="VSO85"/>
      <c r="VSP85"/>
      <c r="VSQ85"/>
      <c r="VSR85"/>
      <c r="VSS85"/>
      <c r="VST85"/>
      <c r="VSU85"/>
      <c r="VSV85"/>
      <c r="VSW85"/>
      <c r="VSX85"/>
      <c r="VSY85"/>
      <c r="VSZ85"/>
      <c r="VTA85"/>
      <c r="VTB85"/>
      <c r="VTC85"/>
      <c r="VTD85"/>
      <c r="VTE85"/>
      <c r="VTF85"/>
      <c r="VTG85"/>
      <c r="VTH85"/>
      <c r="VTI85"/>
      <c r="VTJ85"/>
      <c r="VTK85"/>
      <c r="VTL85"/>
      <c r="VTM85"/>
      <c r="VTN85"/>
      <c r="VTO85"/>
      <c r="VTP85"/>
      <c r="VTQ85"/>
      <c r="VTR85"/>
      <c r="VTS85"/>
      <c r="VTT85"/>
      <c r="VTU85"/>
      <c r="VTV85"/>
      <c r="VTW85"/>
      <c r="VTX85"/>
      <c r="VTY85"/>
      <c r="VTZ85"/>
      <c r="VUA85"/>
      <c r="VUB85"/>
      <c r="VUC85"/>
      <c r="VUD85"/>
      <c r="VUE85"/>
      <c r="VUF85"/>
      <c r="VUG85"/>
      <c r="VUH85"/>
      <c r="VUI85"/>
      <c r="VUJ85"/>
      <c r="VUK85"/>
      <c r="VUL85"/>
      <c r="VUM85"/>
      <c r="VUN85"/>
      <c r="VUO85"/>
      <c r="VUP85"/>
      <c r="VUQ85"/>
      <c r="VUR85"/>
      <c r="VUS85"/>
      <c r="VUT85"/>
      <c r="VUU85"/>
      <c r="VUV85"/>
      <c r="VUW85"/>
      <c r="VUX85"/>
      <c r="VUY85"/>
      <c r="VUZ85"/>
      <c r="VVA85"/>
      <c r="VVB85"/>
      <c r="VVC85"/>
      <c r="VVD85"/>
      <c r="VVE85"/>
      <c r="VVF85"/>
      <c r="VVG85"/>
      <c r="VVH85"/>
      <c r="VVI85"/>
      <c r="VVJ85"/>
      <c r="VVK85"/>
      <c r="VVL85"/>
      <c r="VVM85"/>
      <c r="VVN85"/>
      <c r="VVO85"/>
      <c r="VVP85"/>
      <c r="VVQ85"/>
      <c r="VVR85"/>
      <c r="VVS85"/>
      <c r="VVT85"/>
      <c r="VVU85"/>
      <c r="VVV85"/>
      <c r="VVW85"/>
      <c r="VVX85"/>
      <c r="VVY85"/>
      <c r="VVZ85"/>
      <c r="VWA85"/>
      <c r="VWB85"/>
      <c r="VWC85"/>
      <c r="VWD85"/>
      <c r="VWE85"/>
      <c r="VWF85"/>
      <c r="VWG85"/>
      <c r="VWH85"/>
      <c r="VWI85"/>
      <c r="VWJ85"/>
      <c r="VWK85"/>
      <c r="VWL85"/>
      <c r="VWM85"/>
      <c r="VWN85"/>
      <c r="VWO85"/>
      <c r="VWP85"/>
      <c r="VWQ85"/>
      <c r="VWR85"/>
      <c r="VWS85"/>
      <c r="VWT85"/>
      <c r="VWU85"/>
      <c r="VWV85"/>
      <c r="VWW85"/>
      <c r="VWX85"/>
      <c r="VWY85"/>
      <c r="VWZ85"/>
      <c r="VXA85"/>
      <c r="VXB85"/>
      <c r="VXC85"/>
      <c r="VXD85"/>
      <c r="VXE85"/>
      <c r="VXF85"/>
      <c r="VXG85"/>
      <c r="VXH85"/>
      <c r="VXI85"/>
      <c r="VXJ85"/>
      <c r="VXK85"/>
      <c r="VXL85"/>
      <c r="VXM85"/>
      <c r="VXN85"/>
      <c r="VXO85"/>
      <c r="VXP85"/>
      <c r="VXQ85"/>
      <c r="VXR85"/>
      <c r="VXS85"/>
      <c r="VXT85"/>
      <c r="VXU85"/>
      <c r="VXV85"/>
      <c r="VXW85"/>
      <c r="VXX85"/>
      <c r="VXY85"/>
      <c r="VXZ85"/>
      <c r="VYA85"/>
      <c r="VYB85"/>
      <c r="VYC85"/>
      <c r="VYD85"/>
      <c r="VYE85"/>
      <c r="VYF85"/>
      <c r="VYG85"/>
      <c r="VYH85"/>
      <c r="VYI85"/>
      <c r="VYJ85"/>
      <c r="VYK85"/>
      <c r="VYL85"/>
      <c r="VYM85"/>
      <c r="VYN85"/>
      <c r="VYO85"/>
      <c r="VYP85"/>
      <c r="VYQ85"/>
      <c r="VYR85"/>
      <c r="VYS85"/>
      <c r="VYT85"/>
      <c r="VYU85"/>
      <c r="VYV85"/>
      <c r="VYW85"/>
      <c r="VYX85"/>
      <c r="VYY85"/>
      <c r="VYZ85"/>
      <c r="VZA85"/>
      <c r="VZB85"/>
      <c r="VZC85"/>
      <c r="VZD85"/>
      <c r="VZE85"/>
      <c r="VZF85"/>
      <c r="VZG85"/>
      <c r="VZH85"/>
      <c r="VZI85"/>
      <c r="VZJ85"/>
      <c r="VZK85"/>
      <c r="VZL85"/>
      <c r="VZM85"/>
      <c r="VZN85"/>
      <c r="VZO85"/>
      <c r="VZP85"/>
      <c r="VZQ85"/>
      <c r="VZR85"/>
      <c r="VZS85"/>
      <c r="VZT85"/>
      <c r="VZU85"/>
      <c r="VZV85"/>
      <c r="VZW85"/>
      <c r="VZX85"/>
      <c r="VZY85"/>
      <c r="VZZ85"/>
      <c r="WAA85"/>
      <c r="WAB85"/>
      <c r="WAC85"/>
      <c r="WAD85"/>
      <c r="WAE85"/>
      <c r="WAF85"/>
      <c r="WAG85"/>
      <c r="WAH85"/>
      <c r="WAI85"/>
      <c r="WAJ85"/>
      <c r="WAK85"/>
      <c r="WAL85"/>
      <c r="WAM85"/>
      <c r="WAN85"/>
      <c r="WAO85"/>
      <c r="WAP85"/>
      <c r="WAQ85"/>
      <c r="WAR85"/>
      <c r="WAS85"/>
      <c r="WAT85"/>
      <c r="WAU85"/>
      <c r="WAV85"/>
      <c r="WAW85"/>
      <c r="WAX85"/>
      <c r="WAY85"/>
      <c r="WAZ85"/>
      <c r="WBA85"/>
      <c r="WBB85"/>
      <c r="WBC85"/>
      <c r="WBD85"/>
      <c r="WBE85"/>
      <c r="WBF85"/>
      <c r="WBG85"/>
      <c r="WBH85"/>
      <c r="WBI85"/>
      <c r="WBJ85"/>
      <c r="WBK85"/>
      <c r="WBL85"/>
      <c r="WBM85"/>
      <c r="WBN85"/>
      <c r="WBO85"/>
      <c r="WBP85"/>
      <c r="WBQ85"/>
      <c r="WBR85"/>
      <c r="WBS85"/>
      <c r="WBT85"/>
      <c r="WBU85"/>
      <c r="WBV85"/>
      <c r="WBW85"/>
      <c r="WBX85"/>
      <c r="WBY85"/>
      <c r="WBZ85"/>
      <c r="WCA85"/>
      <c r="WCB85"/>
      <c r="WCC85"/>
      <c r="WCD85"/>
      <c r="WCE85"/>
      <c r="WCF85"/>
      <c r="WCG85"/>
      <c r="WCH85"/>
      <c r="WCI85"/>
      <c r="WCJ85"/>
      <c r="WCK85"/>
      <c r="WCL85"/>
      <c r="WCM85"/>
      <c r="WCN85"/>
      <c r="WCO85"/>
      <c r="WCP85"/>
      <c r="WCQ85"/>
      <c r="WCR85"/>
      <c r="WCS85"/>
      <c r="WCT85"/>
      <c r="WCU85"/>
      <c r="WCV85"/>
      <c r="WCW85"/>
      <c r="WCX85"/>
      <c r="WCY85"/>
      <c r="WCZ85"/>
      <c r="WDA85"/>
      <c r="WDB85"/>
      <c r="WDC85"/>
      <c r="WDD85"/>
      <c r="WDE85"/>
      <c r="WDF85"/>
      <c r="WDG85"/>
      <c r="WDH85"/>
      <c r="WDI85"/>
      <c r="WDJ85"/>
      <c r="WDK85"/>
      <c r="WDL85"/>
      <c r="WDM85"/>
      <c r="WDN85"/>
      <c r="WDO85"/>
      <c r="WDP85"/>
      <c r="WDQ85"/>
      <c r="WDR85"/>
      <c r="WDS85"/>
      <c r="WDT85"/>
      <c r="WDU85"/>
      <c r="WDV85"/>
      <c r="WDW85"/>
      <c r="WDX85"/>
      <c r="WDY85"/>
      <c r="WDZ85"/>
      <c r="WEA85"/>
      <c r="WEB85"/>
      <c r="WEC85"/>
      <c r="WED85"/>
      <c r="WEE85"/>
      <c r="WEF85"/>
      <c r="WEG85"/>
      <c r="WEH85"/>
      <c r="WEI85"/>
      <c r="WEJ85"/>
      <c r="WEK85"/>
      <c r="WEL85"/>
      <c r="WEM85"/>
      <c r="WEN85"/>
      <c r="WEO85"/>
      <c r="WEP85"/>
      <c r="WEQ85"/>
      <c r="WER85"/>
      <c r="WES85"/>
      <c r="WET85"/>
      <c r="WEU85"/>
      <c r="WEV85"/>
      <c r="WEW85"/>
      <c r="WEX85"/>
      <c r="WEY85"/>
      <c r="WEZ85"/>
      <c r="WFA85"/>
      <c r="WFB85"/>
      <c r="WFC85"/>
      <c r="WFD85"/>
      <c r="WFE85"/>
      <c r="WFF85"/>
      <c r="WFG85"/>
      <c r="WFH85"/>
      <c r="WFI85"/>
      <c r="WFJ85"/>
      <c r="WFK85"/>
      <c r="WFL85"/>
      <c r="WFM85"/>
      <c r="WFN85"/>
      <c r="WFO85"/>
      <c r="WFP85"/>
      <c r="WFQ85"/>
      <c r="WFR85"/>
      <c r="WFS85"/>
      <c r="WFT85"/>
      <c r="WFU85"/>
      <c r="WFV85"/>
      <c r="WFW85"/>
      <c r="WFX85"/>
      <c r="WFY85"/>
      <c r="WFZ85"/>
      <c r="WGA85"/>
      <c r="WGB85"/>
      <c r="WGC85"/>
      <c r="WGD85"/>
      <c r="WGE85"/>
      <c r="WGF85"/>
      <c r="WGG85"/>
      <c r="WGH85"/>
      <c r="WGI85"/>
      <c r="WGJ85"/>
      <c r="WGK85"/>
      <c r="WGL85"/>
      <c r="WGM85"/>
      <c r="WGN85"/>
      <c r="WGO85"/>
      <c r="WGP85"/>
      <c r="WGQ85"/>
      <c r="WGR85"/>
      <c r="WGS85"/>
      <c r="WGT85"/>
      <c r="WGU85"/>
      <c r="WGV85"/>
      <c r="WGW85"/>
      <c r="WGX85"/>
      <c r="WGY85"/>
      <c r="WGZ85"/>
      <c r="WHA85"/>
      <c r="WHB85"/>
      <c r="WHC85"/>
      <c r="WHD85"/>
      <c r="WHE85"/>
      <c r="WHF85"/>
      <c r="WHG85"/>
      <c r="WHH85"/>
      <c r="WHI85"/>
      <c r="WHJ85"/>
      <c r="WHK85"/>
      <c r="WHL85"/>
      <c r="WHM85"/>
      <c r="WHN85"/>
      <c r="WHO85"/>
      <c r="WHP85"/>
      <c r="WHQ85"/>
      <c r="WHR85"/>
      <c r="WHS85"/>
      <c r="WHT85"/>
      <c r="WHU85"/>
      <c r="WHV85"/>
      <c r="WHW85"/>
      <c r="WHX85"/>
      <c r="WHY85"/>
      <c r="WHZ85"/>
      <c r="WIA85"/>
      <c r="WIB85"/>
      <c r="WIC85"/>
      <c r="WID85"/>
      <c r="WIE85"/>
      <c r="WIF85"/>
      <c r="WIG85"/>
      <c r="WIH85"/>
      <c r="WII85"/>
      <c r="WIJ85"/>
      <c r="WIK85"/>
      <c r="WIL85"/>
      <c r="WIM85"/>
      <c r="WIN85"/>
      <c r="WIO85"/>
      <c r="WIP85"/>
      <c r="WIQ85"/>
      <c r="WIR85"/>
      <c r="WIS85"/>
      <c r="WIT85"/>
      <c r="WIU85"/>
      <c r="WIV85"/>
      <c r="WIW85"/>
      <c r="WIX85"/>
      <c r="WIY85"/>
      <c r="WIZ85"/>
      <c r="WJA85"/>
      <c r="WJB85"/>
      <c r="WJC85"/>
      <c r="WJD85"/>
      <c r="WJE85"/>
      <c r="WJF85"/>
      <c r="WJG85"/>
      <c r="WJH85"/>
      <c r="WJI85"/>
      <c r="WJJ85"/>
      <c r="WJK85"/>
      <c r="WJL85"/>
      <c r="WJM85"/>
      <c r="WJN85"/>
      <c r="WJO85"/>
      <c r="WJP85"/>
      <c r="WJQ85"/>
      <c r="WJR85"/>
      <c r="WJS85"/>
      <c r="WJT85"/>
      <c r="WJU85"/>
      <c r="WJV85"/>
      <c r="WJW85"/>
      <c r="WJX85"/>
      <c r="WJY85"/>
      <c r="WJZ85"/>
      <c r="WKA85"/>
      <c r="WKB85"/>
      <c r="WKC85"/>
      <c r="WKD85"/>
      <c r="WKE85"/>
      <c r="WKF85"/>
      <c r="WKG85"/>
      <c r="WKH85"/>
      <c r="WKI85"/>
      <c r="WKJ85"/>
      <c r="WKK85"/>
      <c r="WKL85"/>
      <c r="WKM85"/>
      <c r="WKN85"/>
      <c r="WKO85"/>
      <c r="WKP85"/>
      <c r="WKQ85"/>
      <c r="WKR85"/>
      <c r="WKS85"/>
      <c r="WKT85"/>
      <c r="WKU85"/>
      <c r="WKV85"/>
      <c r="WKW85"/>
      <c r="WKX85"/>
      <c r="WKY85"/>
      <c r="WKZ85"/>
      <c r="WLA85"/>
      <c r="WLB85"/>
      <c r="WLC85"/>
      <c r="WLD85"/>
      <c r="WLE85"/>
      <c r="WLF85"/>
      <c r="WLG85"/>
      <c r="WLH85"/>
      <c r="WLI85"/>
      <c r="WLJ85"/>
      <c r="WLK85"/>
      <c r="WLL85"/>
      <c r="WLM85"/>
      <c r="WLN85"/>
      <c r="WLO85"/>
      <c r="WLP85"/>
      <c r="WLQ85"/>
      <c r="WLR85"/>
      <c r="WLS85"/>
      <c r="WLT85"/>
      <c r="WLU85"/>
      <c r="WLV85"/>
      <c r="WLW85"/>
      <c r="WLX85"/>
      <c r="WLY85"/>
      <c r="WLZ85"/>
      <c r="WMA85"/>
      <c r="WMB85"/>
      <c r="WMC85"/>
      <c r="WMD85"/>
      <c r="WME85"/>
      <c r="WMF85"/>
      <c r="WMG85"/>
      <c r="WMH85"/>
      <c r="WMI85"/>
      <c r="WMJ85"/>
      <c r="WMK85"/>
      <c r="WML85"/>
      <c r="WMM85"/>
      <c r="WMN85"/>
      <c r="WMO85"/>
      <c r="WMP85"/>
      <c r="WMQ85"/>
      <c r="WMR85"/>
      <c r="WMS85"/>
      <c r="WMT85"/>
      <c r="WMU85"/>
      <c r="WMV85"/>
      <c r="WMW85"/>
      <c r="WMX85"/>
      <c r="WMY85"/>
      <c r="WMZ85"/>
      <c r="WNA85"/>
      <c r="WNB85"/>
      <c r="WNC85"/>
      <c r="WND85"/>
      <c r="WNE85"/>
      <c r="WNF85"/>
      <c r="WNG85"/>
      <c r="WNH85"/>
      <c r="WNI85"/>
      <c r="WNJ85"/>
      <c r="WNK85"/>
      <c r="WNL85"/>
      <c r="WNM85"/>
      <c r="WNN85"/>
      <c r="WNO85"/>
      <c r="WNP85"/>
      <c r="WNQ85"/>
      <c r="WNR85"/>
      <c r="WNS85"/>
      <c r="WNT85"/>
      <c r="WNU85"/>
      <c r="WNV85"/>
      <c r="WNW85"/>
      <c r="WNX85"/>
      <c r="WNY85"/>
      <c r="WNZ85"/>
      <c r="WOA85"/>
      <c r="WOB85"/>
      <c r="WOC85"/>
      <c r="WOD85"/>
      <c r="WOE85"/>
      <c r="WOF85"/>
      <c r="WOG85"/>
      <c r="WOH85"/>
      <c r="WOI85"/>
      <c r="WOJ85"/>
      <c r="WOK85"/>
      <c r="WOL85"/>
      <c r="WOM85"/>
      <c r="WON85"/>
      <c r="WOO85"/>
      <c r="WOP85"/>
      <c r="WOQ85"/>
      <c r="WOR85"/>
      <c r="WOS85"/>
      <c r="WOT85"/>
      <c r="WOU85"/>
      <c r="WOV85"/>
      <c r="WOW85"/>
      <c r="WOX85"/>
      <c r="WOY85"/>
      <c r="WOZ85"/>
      <c r="WPA85"/>
      <c r="WPB85"/>
      <c r="WPC85"/>
      <c r="WPD85"/>
      <c r="WPE85"/>
      <c r="WPF85"/>
      <c r="WPG85"/>
      <c r="WPH85"/>
      <c r="WPI85"/>
      <c r="WPJ85"/>
      <c r="WPK85"/>
      <c r="WPL85"/>
      <c r="WPM85"/>
      <c r="WPN85"/>
      <c r="WPO85"/>
      <c r="WPP85"/>
      <c r="WPQ85"/>
      <c r="WPR85"/>
      <c r="WPS85"/>
      <c r="WPT85"/>
      <c r="WPU85"/>
      <c r="WPV85"/>
      <c r="WPW85"/>
      <c r="WPX85"/>
      <c r="WPY85"/>
      <c r="WPZ85"/>
      <c r="WQA85"/>
      <c r="WQB85"/>
      <c r="WQC85"/>
      <c r="WQD85"/>
      <c r="WQE85"/>
      <c r="WQF85"/>
      <c r="WQG85"/>
      <c r="WQH85"/>
      <c r="WQI85"/>
      <c r="WQJ85"/>
      <c r="WQK85"/>
      <c r="WQL85"/>
      <c r="WQM85"/>
      <c r="WQN85"/>
      <c r="WQO85"/>
      <c r="WQP85"/>
      <c r="WQQ85"/>
      <c r="WQR85"/>
      <c r="WQS85"/>
      <c r="WQT85"/>
      <c r="WQU85"/>
      <c r="WQV85"/>
      <c r="WQW85"/>
      <c r="WQX85"/>
      <c r="WQY85"/>
      <c r="WQZ85"/>
      <c r="WRA85"/>
      <c r="WRB85"/>
      <c r="WRC85"/>
      <c r="WRD85"/>
      <c r="WRE85"/>
      <c r="WRF85"/>
      <c r="WRG85"/>
      <c r="WRH85"/>
      <c r="WRI85"/>
      <c r="WRJ85"/>
      <c r="WRK85"/>
      <c r="WRL85"/>
      <c r="WRM85"/>
      <c r="WRN85"/>
      <c r="WRO85"/>
      <c r="WRP85"/>
      <c r="WRQ85"/>
      <c r="WRR85"/>
      <c r="WRS85"/>
      <c r="WRT85"/>
      <c r="WRU85"/>
      <c r="WRV85"/>
      <c r="WRW85"/>
      <c r="WRX85"/>
      <c r="WRY85"/>
      <c r="WRZ85"/>
      <c r="WSA85"/>
      <c r="WSB85"/>
      <c r="WSC85"/>
      <c r="WSD85"/>
      <c r="WSE85"/>
      <c r="WSF85"/>
      <c r="WSG85"/>
      <c r="WSH85"/>
      <c r="WSI85"/>
      <c r="WSJ85"/>
      <c r="WSK85"/>
      <c r="WSL85"/>
      <c r="WSM85"/>
      <c r="WSN85"/>
      <c r="WSO85"/>
      <c r="WSP85"/>
      <c r="WSQ85"/>
      <c r="WSR85"/>
      <c r="WSS85"/>
      <c r="WST85"/>
      <c r="WSU85"/>
      <c r="WSV85"/>
      <c r="WSW85"/>
      <c r="WSX85"/>
      <c r="WSY85"/>
      <c r="WSZ85"/>
      <c r="WTA85"/>
      <c r="WTB85"/>
      <c r="WTC85"/>
      <c r="WTD85"/>
      <c r="WTE85"/>
      <c r="WTF85"/>
      <c r="WTG85"/>
      <c r="WTH85"/>
      <c r="WTI85"/>
      <c r="WTJ85"/>
      <c r="WTK85"/>
      <c r="WTL85"/>
      <c r="WTM85"/>
      <c r="WTN85"/>
      <c r="WTO85"/>
      <c r="WTP85"/>
      <c r="WTQ85"/>
      <c r="WTR85"/>
      <c r="WTS85"/>
      <c r="WTT85"/>
      <c r="WTU85"/>
      <c r="WTV85"/>
      <c r="WTW85"/>
      <c r="WTX85"/>
      <c r="WTY85"/>
      <c r="WTZ85"/>
      <c r="WUA85"/>
      <c r="WUB85"/>
      <c r="WUC85"/>
      <c r="WUD85"/>
      <c r="WUE85"/>
      <c r="WUF85"/>
      <c r="WUG85"/>
      <c r="WUH85"/>
      <c r="WUI85"/>
      <c r="WUJ85"/>
      <c r="WUK85"/>
      <c r="WUL85"/>
      <c r="WUM85"/>
      <c r="WUN85"/>
      <c r="WUO85"/>
      <c r="WUP85"/>
      <c r="WUQ85"/>
      <c r="WUR85"/>
      <c r="WUS85"/>
      <c r="WUT85"/>
      <c r="WUU85"/>
      <c r="WUV85"/>
      <c r="WUW85"/>
      <c r="WUX85"/>
      <c r="WUY85"/>
      <c r="WUZ85"/>
      <c r="WVA85"/>
      <c r="WVB85"/>
      <c r="WVC85"/>
      <c r="WVD85"/>
      <c r="WVE85"/>
      <c r="WVF85"/>
      <c r="WVG85"/>
      <c r="WVH85"/>
      <c r="WVI85"/>
      <c r="WVJ85"/>
      <c r="WVK85"/>
      <c r="WVL85"/>
      <c r="WVM85"/>
      <c r="WVN85"/>
      <c r="WVO85"/>
      <c r="WVP85"/>
      <c r="WVQ85"/>
      <c r="WVR85"/>
      <c r="WVS85"/>
      <c r="WVT85"/>
      <c r="WVU85"/>
      <c r="WVV85"/>
      <c r="WVW85"/>
      <c r="WVX85"/>
      <c r="WVY85"/>
      <c r="WVZ85"/>
      <c r="WWA85"/>
      <c r="WWB85"/>
      <c r="WWC85"/>
      <c r="WWD85"/>
      <c r="WWE85"/>
      <c r="WWF85"/>
      <c r="WWG85"/>
      <c r="WWH85"/>
      <c r="WWI85"/>
      <c r="WWJ85"/>
      <c r="WWK85"/>
      <c r="WWL85"/>
      <c r="WWM85"/>
      <c r="WWN85"/>
      <c r="WWO85"/>
      <c r="WWP85"/>
      <c r="WWQ85"/>
      <c r="WWR85"/>
      <c r="WWS85"/>
      <c r="WWT85"/>
      <c r="WWU85"/>
      <c r="WWV85"/>
      <c r="WWW85"/>
      <c r="WWX85"/>
      <c r="WWY85"/>
      <c r="WWZ85"/>
      <c r="WXA85"/>
      <c r="WXB85"/>
      <c r="WXC85"/>
      <c r="WXD85"/>
      <c r="WXE85"/>
      <c r="WXF85"/>
      <c r="WXG85"/>
      <c r="WXH85"/>
      <c r="WXI85"/>
      <c r="WXJ85"/>
      <c r="WXK85"/>
      <c r="WXL85"/>
      <c r="WXM85"/>
      <c r="WXN85"/>
      <c r="WXO85"/>
      <c r="WXP85"/>
      <c r="WXQ85"/>
      <c r="WXR85"/>
      <c r="WXS85"/>
      <c r="WXT85"/>
      <c r="WXU85"/>
      <c r="WXV85"/>
      <c r="WXW85"/>
      <c r="WXX85"/>
      <c r="WXY85"/>
      <c r="WXZ85"/>
      <c r="WYA85"/>
      <c r="WYB85"/>
      <c r="WYC85"/>
      <c r="WYD85"/>
      <c r="WYE85"/>
      <c r="WYF85"/>
      <c r="WYG85"/>
      <c r="WYH85"/>
      <c r="WYI85"/>
      <c r="WYJ85"/>
      <c r="WYK85"/>
      <c r="WYL85"/>
      <c r="WYM85"/>
      <c r="WYN85"/>
      <c r="WYO85"/>
      <c r="WYP85"/>
      <c r="WYQ85"/>
      <c r="WYR85"/>
      <c r="WYS85"/>
      <c r="WYT85"/>
      <c r="WYU85"/>
      <c r="WYV85"/>
      <c r="WYW85"/>
      <c r="WYX85"/>
      <c r="WYY85"/>
      <c r="WYZ85"/>
      <c r="WZA85"/>
      <c r="WZB85"/>
      <c r="WZC85"/>
      <c r="WZD85"/>
      <c r="WZE85"/>
      <c r="WZF85"/>
      <c r="WZG85"/>
      <c r="WZH85"/>
      <c r="WZI85"/>
      <c r="WZJ85"/>
      <c r="WZK85"/>
      <c r="WZL85"/>
      <c r="WZM85"/>
      <c r="WZN85"/>
      <c r="WZO85"/>
      <c r="WZP85"/>
      <c r="WZQ85"/>
      <c r="WZR85"/>
      <c r="WZS85"/>
      <c r="WZT85"/>
      <c r="WZU85"/>
      <c r="WZV85"/>
      <c r="WZW85"/>
      <c r="WZX85"/>
      <c r="WZY85"/>
      <c r="WZZ85"/>
      <c r="XAA85"/>
      <c r="XAB85"/>
      <c r="XAC85"/>
      <c r="XAD85"/>
      <c r="XAE85"/>
      <c r="XAF85"/>
      <c r="XAG85"/>
      <c r="XAH85"/>
      <c r="XAI85"/>
      <c r="XAJ85"/>
      <c r="XAK85"/>
      <c r="XAL85"/>
      <c r="XAM85"/>
      <c r="XAN85"/>
      <c r="XAO85"/>
      <c r="XAP85"/>
      <c r="XAQ85"/>
      <c r="XAR85"/>
      <c r="XAS85"/>
      <c r="XAT85"/>
      <c r="XAU85"/>
      <c r="XAV85"/>
      <c r="XAW85"/>
      <c r="XAX85"/>
      <c r="XAY85"/>
      <c r="XAZ85"/>
      <c r="XBA85"/>
      <c r="XBB85"/>
      <c r="XBC85"/>
      <c r="XBD85"/>
      <c r="XBE85"/>
      <c r="XBF85"/>
      <c r="XBG85"/>
      <c r="XBH85"/>
      <c r="XBI85"/>
      <c r="XBJ85"/>
      <c r="XBK85"/>
      <c r="XBL85"/>
      <c r="XBM85"/>
      <c r="XBN85"/>
      <c r="XBO85"/>
      <c r="XBP85"/>
      <c r="XBQ85"/>
      <c r="XBR85"/>
      <c r="XBS85"/>
      <c r="XBT85"/>
      <c r="XBU85"/>
      <c r="XBV85"/>
      <c r="XBW85"/>
      <c r="XBX85"/>
      <c r="XBY85"/>
      <c r="XBZ85"/>
      <c r="XCA85"/>
      <c r="XCB85"/>
      <c r="XCC85"/>
      <c r="XCD85"/>
      <c r="XCE85"/>
      <c r="XCF85"/>
      <c r="XCG85"/>
      <c r="XCH85"/>
      <c r="XCI85"/>
      <c r="XCJ85"/>
      <c r="XCK85"/>
      <c r="XCL85"/>
      <c r="XCM85"/>
      <c r="XCN85"/>
      <c r="XCO85"/>
      <c r="XCP85"/>
      <c r="XCQ85"/>
      <c r="XCR85"/>
      <c r="XCS85"/>
      <c r="XCT85"/>
      <c r="XCU85"/>
      <c r="XCV85"/>
      <c r="XCW85"/>
      <c r="XCX85"/>
      <c r="XCY85"/>
      <c r="XCZ85"/>
      <c r="XDA85"/>
      <c r="XDB85"/>
      <c r="XDC85"/>
      <c r="XDD85"/>
      <c r="XDE85"/>
      <c r="XDF85"/>
      <c r="XDG85"/>
      <c r="XDH85"/>
      <c r="XDI85"/>
      <c r="XDJ85"/>
      <c r="XDK85"/>
      <c r="XDL85"/>
      <c r="XDM85"/>
      <c r="XDN85"/>
      <c r="XDO85"/>
      <c r="XDP85"/>
      <c r="XDQ85"/>
      <c r="XDR85"/>
      <c r="XDS85"/>
      <c r="XDT85"/>
      <c r="XDU85"/>
      <c r="XDV85"/>
      <c r="XDW85"/>
      <c r="XDX85"/>
      <c r="XDY85"/>
      <c r="XDZ85"/>
      <c r="XEA85"/>
      <c r="XEB85"/>
      <c r="XEC85"/>
      <c r="XED85"/>
      <c r="XEE85"/>
      <c r="XEF85"/>
      <c r="XEG85"/>
      <c r="XEH85"/>
      <c r="XEI85"/>
      <c r="XEJ85"/>
      <c r="XEK85"/>
      <c r="XEL85"/>
      <c r="XEM85"/>
      <c r="XEN85"/>
      <c r="XEO85"/>
      <c r="XEP85"/>
      <c r="XEQ85"/>
      <c r="XER85"/>
      <c r="XES85"/>
      <c r="XET85"/>
      <c r="XEU85"/>
      <c r="XEV85"/>
      <c r="XEW85"/>
      <c r="XEX85"/>
      <c r="XEY85"/>
      <c r="XEZ85"/>
      <c r="XFA85"/>
      <c r="XFB85"/>
      <c r="XFC85"/>
      <c r="XFD85"/>
    </row>
    <row r="87" spans="1:16384" x14ac:dyDescent="0.25">
      <c r="B87" t="s">
        <v>146</v>
      </c>
      <c r="D87">
        <f>(SUM($D33:D33)/1000/44*12+571-54.75-(D64-$B9)/1000*2.13)*44/12</f>
        <v>768.98040081089096</v>
      </c>
      <c r="E87">
        <f>(SUM($D33:E33)/1000/44*12+571-54.75-(E64-$B9)/1000*2.13)*44/12</f>
        <v>786.69619098424516</v>
      </c>
      <c r="F87">
        <f>(SUM($D33:F33)/1000/44*12+571-54.75-(F64-$B9)/1000*2.13)*44/12</f>
        <v>804.14913218389984</v>
      </c>
      <c r="G87">
        <f>(SUM($D33:G33)/1000/44*12+571-54.75-(G64-$B9)/1000*2.13)*44/12</f>
        <v>821.34559475157255</v>
      </c>
      <c r="H87">
        <f>(SUM($D33:H33)/1000/44*12+571-54.75-(H64-$B9)/1000*2.13)*44/12</f>
        <v>838.31083620535321</v>
      </c>
      <c r="I87">
        <f>(SUM($D33:I33)/1000/44*12+571-54.75-(I64-$B9)/1000*2.13)*44/12</f>
        <v>855.0695430168438</v>
      </c>
      <c r="J87">
        <f>(SUM($D33:J33)/1000/44*12+571-54.75-(J64-$B9)/1000*2.13)*44/12</f>
        <v>871.66505307438149</v>
      </c>
      <c r="K87">
        <f>(SUM($D33:K33)/1000/44*12+571-54.75-(K64-$B9)/1000*2.13)*44/12</f>
        <v>888.09213921139144</v>
      </c>
      <c r="L87">
        <f>(SUM($D33:L33)/1000/44*12+571-54.75-(L64-$B9)/1000*2.13)*44/12</f>
        <v>904.36230840240296</v>
      </c>
      <c r="M87">
        <f>(SUM($D33:M33)/1000/44*12+571-54.75-(M64-$B9)/1000*2.13)*44/12</f>
        <v>920.48718404602448</v>
      </c>
      <c r="N87">
        <f>(SUM($D33:N33)/1000/44*12+571-54.75-(N64-$B9)/1000*2.13)*44/12</f>
        <v>936.48659468007293</v>
      </c>
      <c r="O87">
        <f>(SUM($D33:O33)/1000/44*12+571-54.75-(O64-$B9)/1000*2.13)*44/12</f>
        <v>952.36199965735443</v>
      </c>
      <c r="P87">
        <f>(SUM($D33:P33)/1000/44*12+571-54.75-(P64-$B9)/1000*2.13)*44/12</f>
        <v>968.11717953140032</v>
      </c>
      <c r="Q87">
        <f>(SUM($D33:Q33)/1000/44*12+571-54.75-(Q64-$B9)/1000*2.13)*44/12</f>
        <v>983.75378666594224</v>
      </c>
      <c r="R87">
        <f>(SUM($D33:R33)/1000/44*12+571-54.75-(R64-$B9)/1000*2.13)*44/12</f>
        <v>999.28990676481487</v>
      </c>
      <c r="S87">
        <f>(SUM($D33:S33)/1000/44*12+571-54.75-(S64-$B9)/1000*2.13)*44/12</f>
        <v>1014.7192932446709</v>
      </c>
      <c r="T87">
        <f>(SUM($D33:T33)/1000/44*12+571-54.75-(T64-$B9)/1000*2.13)*44/12</f>
        <v>1030.0455466507681</v>
      </c>
      <c r="U87">
        <f>(SUM($D33:U33)/1000/44*12+571-54.75-(U64-$B9)/1000*2.13)*44/12</f>
        <v>1045.2778440517541</v>
      </c>
      <c r="V87">
        <f>(SUM($D33:V33)/1000/44*12+571-54.75-(V64-$B9)/1000*2.13)*44/12</f>
        <v>1060.4146376264114</v>
      </c>
      <c r="W87">
        <f>(SUM($D33:W33)/1000/44*12+571-54.75-(W64-$B9)/1000*2.13)*44/12</f>
        <v>1075.4545742881307</v>
      </c>
      <c r="X87">
        <f>(SUM($D33:X33)/1000/44*12+571-54.75-(X64-$B9)/1000*2.13)*44/12</f>
        <v>1090.4082194013199</v>
      </c>
      <c r="Y87">
        <f>(SUM($D33:Y33)/1000/44*12+571-54.75-(Y64-$B9)/1000*2.13)*44/12</f>
        <v>1105.2699702641889</v>
      </c>
      <c r="Z87">
        <f>(SUM($D33:Z33)/1000/44*12+571-54.75-(Z64-$B9)/1000*2.13)*44/12</f>
        <v>1120.0450402277434</v>
      </c>
      <c r="AA87">
        <f>(SUM($D33:AA33)/1000/44*12+571-54.75-(AA64-$B9)/1000*2.13)*44/12</f>
        <v>1134.7344672827383</v>
      </c>
      <c r="AB87">
        <f>(SUM($D33:AB33)/1000/44*12+571-54.75-(AB64-$B9)/1000*2.13)*44/12</f>
        <v>1149.3371024213864</v>
      </c>
      <c r="AC87">
        <f>(SUM($D33:AC33)/1000/44*12+571-54.75-(AC64-$B9)/1000*2.13)*44/12</f>
        <v>1163.8588954113854</v>
      </c>
      <c r="AD87">
        <f>(SUM($D33:AD33)/1000/44*12+571-54.75-(AD64-$B9)/1000*2.13)*44/12</f>
        <v>1178.2948736337919</v>
      </c>
      <c r="AE87">
        <f>(SUM($D33:AE33)/1000/44*12+571-54.75-(AE64-$B9)/1000*2.13)*44/12</f>
        <v>1192.6520472418549</v>
      </c>
      <c r="AF87">
        <f>(SUM($D33:AF33)/1000/44*12+571-54.75-(AF64-$B9)/1000*2.13)*44/12</f>
        <v>1206.9262863985841</v>
      </c>
      <c r="AG87">
        <f>(SUM($D33:AG33)/1000/44*12+571-54.75-(AG64-$B9)/1000*2.13)*44/12</f>
        <v>1221.1230295621285</v>
      </c>
      <c r="AH87">
        <f>(SUM($D33:AH33)/1000/44*12+571-54.75-(AH64-$B9)/1000*2.13)*44/12</f>
        <v>1235.2392273269952</v>
      </c>
      <c r="AI87">
        <f>(SUM($D33:AI33)/1000/44*12+571-54.75-(AI64-$B9)/1000*2.13)*44/12</f>
        <v>1249.2787888795074</v>
      </c>
      <c r="AJ87">
        <f>(SUM($D33:AJ33)/1000/44*12+571-54.75-(AJ64-$B9)/1000*2.13)*44/12</f>
        <v>1263.2398103473872</v>
      </c>
      <c r="AK87">
        <f>(SUM($D33:AK33)/1000/44*12+571-54.75-(AK64-$B9)/1000*2.13)*44/12</f>
        <v>1277.1253613981116</v>
      </c>
      <c r="AL87">
        <f>(SUM($D33:AL33)/1000/44*12+571-54.75-(AL64-$B9)/1000*2.13)*44/12</f>
        <v>1290.9327006846381</v>
      </c>
      <c r="AM87">
        <f>(SUM($D33:AM33)/1000/44*12+571-54.75-(AM64-$B9)/1000*2.13)*44/12</f>
        <v>1304.6666939159143</v>
      </c>
      <c r="AN87">
        <f>(SUM($D33:AN33)/1000/44*12+571-54.75-(AN64-$B9)/1000*2.13)*44/12</f>
        <v>1318.3246689520095</v>
      </c>
      <c r="AO87">
        <f>(SUM($D33:AO33)/1000/44*12+571-54.75-(AO64-$B9)/1000*2.13)*44/12</f>
        <v>1331.908867277223</v>
      </c>
      <c r="AP87">
        <f>(SUM($D33:AP33)/1000/44*12+571-54.75-(AP64-$B9)/1000*2.13)*44/12</f>
        <v>1345.4198600586822</v>
      </c>
      <c r="AQ87">
        <f>(SUM($D33:AQ33)/1000/44*12+571-54.75-(AQ64-$B9)/1000*2.13)*44/12</f>
        <v>1358.8567932264189</v>
      </c>
      <c r="AR87">
        <f>(SUM($D33:AR33)/1000/44*12+571-54.75-(AR64-$B9)/1000*2.13)*44/12</f>
        <v>1372.2228091065954</v>
      </c>
      <c r="AS87">
        <f>(SUM($D33:AS33)/1000/44*12+571-54.75-(AS64-$B9)/1000*2.13)*44/12</f>
        <v>1385.5154490047589</v>
      </c>
      <c r="AT87">
        <f>(SUM($D33:AT33)/1000/44*12+571-54.75-(AT64-$B9)/1000*2.13)*44/12</f>
        <v>1398.7383331395301</v>
      </c>
      <c r="AU87">
        <f>(SUM($D33:AU33)/1000/44*12+571-54.75-(AU64-$B9)/1000*2.13)*44/12</f>
        <v>1411.8898658165742</v>
      </c>
      <c r="AV87">
        <f>(SUM($D33:AV33)/1000/44*12+571-54.75-(AV64-$B9)/1000*2.13)*44/12</f>
        <v>1424.9694530407899</v>
      </c>
      <c r="AW87">
        <f>(SUM($D33:AW33)/1000/44*12+571-54.75-(AW64-$B9)/1000*2.13)*44/12</f>
        <v>1437.9813018162649</v>
      </c>
      <c r="AX87">
        <f>(SUM($D33:AX33)/1000/44*12+571-54.75-(AX64-$B9)/1000*2.13)*44/12</f>
        <v>1450.9233879796377</v>
      </c>
      <c r="AY87">
        <f>(SUM($D33:AY33)/1000/44*12+571-54.75-(AY64-$B9)/1000*2.13)*44/12</f>
        <v>1463.7952084856831</v>
      </c>
      <c r="AZ87">
        <f>(SUM($D33:AZ33)/1000/44*12+571-54.75-(AZ64-$B9)/1000*2.13)*44/12</f>
        <v>1476.6009590929928</v>
      </c>
      <c r="BA87">
        <f>(SUM($D33:BA33)/1000/44*12+571-54.75-(BA64-$B9)/1000*2.13)*44/12</f>
        <v>1489.3384518195974</v>
      </c>
      <c r="BB87">
        <f>(SUM($D33:BB33)/1000/44*12+571-54.75-(BB64-$B9)/1000*2.13)*44/12</f>
        <v>1502.0073408010769</v>
      </c>
      <c r="BC87">
        <f>(SUM($D33:BC33)/1000/44*12+571-54.75-(BC64-$B9)/1000*2.13)*44/12</f>
        <v>1514.611607673625</v>
      </c>
      <c r="BD87">
        <f>(SUM($D33:BD33)/1000/44*12+571-54.75-(BD64-$B9)/1000*2.13)*44/12</f>
        <v>1527.1490287094548</v>
      </c>
      <c r="BE87">
        <f>(SUM($D33:BE33)/1000/44*12+571-54.75-(BE64-$B9)/1000*2.13)*44/12</f>
        <v>1539.6194091310083</v>
      </c>
      <c r="BF87">
        <f>(SUM($D33:BF33)/1000/44*12+571-54.75-(BF64-$B9)/1000*2.13)*44/12</f>
        <v>1552.0271235774901</v>
      </c>
      <c r="BG87">
        <f>(SUM($D33:BG33)/1000/44*12+571-54.75-(BG64-$B9)/1000*2.13)*44/12</f>
        <v>1564.3695871072039</v>
      </c>
      <c r="BH87">
        <f>(SUM($D33:BH33)/1000/44*12+571-54.75-(BH64-$B9)/1000*2.13)*44/12</f>
        <v>1576.6467237642112</v>
      </c>
      <c r="BI87">
        <f>(SUM($D33:BI33)/1000/44*12+571-54.75-(BI64-$B9)/1000*2.13)*44/12</f>
        <v>1588.8589658386106</v>
      </c>
      <c r="BJ87">
        <f>(SUM($D33:BJ33)/1000/44*12+571-54.75-(BJ64-$B9)/1000*2.13)*44/12</f>
        <v>1601.0106629977738</v>
      </c>
      <c r="BK87">
        <f>(SUM($D33:BK33)/1000/44*12+571-54.75-(BK64-$B9)/1000*2.13)*44/12</f>
        <v>1613.0989849435482</v>
      </c>
      <c r="BL87">
        <f>(SUM($D33:BL33)/1000/44*12+571-54.75-(BL64-$B9)/1000*2.13)*44/12</f>
        <v>1625.1239651716335</v>
      </c>
      <c r="BM87">
        <f>(SUM($D33:BM33)/1000/44*12+571-54.75-(BM64-$B9)/1000*2.13)*44/12</f>
        <v>1637.0865812295967</v>
      </c>
      <c r="BN87">
        <f>(SUM($D33:BN33)/1000/44*12+571-54.75-(BN64-$B9)/1000*2.13)*44/12</f>
        <v>1648.9900873442327</v>
      </c>
      <c r="BO87">
        <f>(SUM($D33:BO33)/1000/44*12+571-54.75-(BO64-$B9)/1000*2.13)*44/12</f>
        <v>1660.8321719059084</v>
      </c>
      <c r="BP87">
        <f>(SUM($D33:BP33)/1000/44*12+571-54.75-(BP64-$B9)/1000*2.13)*44/12</f>
        <v>1672.612890311106</v>
      </c>
      <c r="BQ87">
        <f>(SUM($D33:BQ33)/1000/44*12+571-54.75-(BQ64-$B9)/1000*2.13)*44/12</f>
        <v>1684.3336528939296</v>
      </c>
      <c r="BR87">
        <f>(SUM($D33:BR33)/1000/44*12+571-54.75-(BR64-$B9)/1000*2.13)*44/12</f>
        <v>1695.9966453040713</v>
      </c>
      <c r="BS87">
        <f>(SUM($D33:BS33)/1000/44*12+571-54.75-(BS64-$B9)/1000*2.13)*44/12</f>
        <v>1707.6000953601404</v>
      </c>
      <c r="BT87">
        <f>(SUM($D33:BT33)/1000/44*12+571-54.75-(BT64-$B9)/1000*2.13)*44/12</f>
        <v>1719.1440770917977</v>
      </c>
      <c r="BU87">
        <f>(SUM($D33:BU33)/1000/44*12+571-54.75-(BU64-$B9)/1000*2.13)*44/12</f>
        <v>1730.630580278578</v>
      </c>
      <c r="BV87">
        <f>(SUM($D33:BV33)/1000/44*12+571-54.75-(BV64-$B9)/1000*2.13)*44/12</f>
        <v>1742.0610543307523</v>
      </c>
      <c r="BW87">
        <f>(SUM($D33:BW33)/1000/44*12+571-54.75-(BW64-$B9)/1000*2.13)*44/12</f>
        <v>1753.4340002132751</v>
      </c>
      <c r="BX87">
        <f>(SUM($D33:BX33)/1000/44*12+571-54.75-(BX64-$B9)/1000*2.13)*44/12</f>
        <v>1764.7495106255381</v>
      </c>
      <c r="BY87">
        <f>(SUM($D33:BY33)/1000/44*12+571-54.75-(BY64-$B9)/1000*2.13)*44/12</f>
        <v>1776.0076763721165</v>
      </c>
      <c r="BZ87">
        <f>(SUM($D33:BZ33)/1000/44*12+571-54.75-(BZ64-$B9)/1000*2.13)*44/12</f>
        <v>1787.2106688205579</v>
      </c>
      <c r="CA87">
        <f>(SUM($D33:CA33)/1000/44*12+571-54.75-(CA64-$B9)/1000*2.13)*44/12</f>
        <v>1798.3600724408752</v>
      </c>
      <c r="CB87">
        <f>(SUM($D33:CB33)/1000/44*12+571-54.75-(CB64-$B9)/1000*2.13)*44/12</f>
        <v>1809.4542695310029</v>
      </c>
      <c r="CC87">
        <f>(SUM($D33:CC33)/1000/44*12+571-54.75-(CC64-$B9)/1000*2.13)*44/12</f>
        <v>1820.4933710434791</v>
      </c>
      <c r="CD87">
        <f>(SUM($D33:CD33)/1000/44*12+571-54.75-(CD64-$B9)/1000*2.13)*44/12</f>
        <v>1831.477485817247</v>
      </c>
      <c r="CE87">
        <f>(SUM($D33:CE33)/1000/44*12+571-54.75-(CE64-$B9)/1000*2.13)*44/12</f>
        <v>1842.4086637491562</v>
      </c>
      <c r="CF87">
        <f>(SUM($D33:CF33)/1000/44*12+571-54.75-(CF64-$B9)/1000*2.13)*44/12</f>
        <v>1853.2884067534017</v>
      </c>
      <c r="CG87">
        <f>(SUM($D33:CG33)/1000/44*12+571-54.75-(CG64-$B9)/1000*2.13)*44/12</f>
        <v>1864.1152284246066</v>
      </c>
      <c r="CH87">
        <f>(SUM($D33:CH33)/1000/44*12+571-54.75-(CH64-$B9)/1000*2.13)*44/12</f>
        <v>1874.8892550635455</v>
      </c>
      <c r="CI87">
        <f>(SUM($D33:CI33)/1000/44*12+571-54.75-(CI64-$B9)/1000*2.13)*44/12</f>
        <v>1885.61061066614</v>
      </c>
      <c r="CJ87">
        <f>(SUM($D33:CJ33)/1000/44*12+571-54.75-(CJ64-$B9)/1000*2.13)*44/12</f>
        <v>1896.2811422077709</v>
      </c>
      <c r="CK87">
        <f>(SUM($D33:CK33)/1000/44*12+571-54.75-(CK64-$B9)/1000*2.13)*44/12</f>
        <v>1906.9022097113009</v>
      </c>
      <c r="CL87">
        <f>(SUM($D33:CL33)/1000/44*12+571-54.75-(CL64-$B9)/1000*2.13)*44/12</f>
        <v>1917.4725195648305</v>
      </c>
      <c r="CM87">
        <f>(SUM($D33:CM33)/1000/44*12+571-54.75-(CM64-$B9)/1000*2.13)*44/12</f>
        <v>1927.9922096302623</v>
      </c>
      <c r="CN87">
        <f>(SUM($D33:CN33)/1000/44*12+571-54.75-(CN64-$B9)/1000*2.13)*44/12</f>
        <v>1938.4614153233072</v>
      </c>
      <c r="CO87">
        <f>(SUM($D33:CO33)/1000/44*12+571-54.75-(CO64-$B9)/1000*2.13)*44/12</f>
        <v>1948.8817935438553</v>
      </c>
      <c r="CP87">
        <f>(SUM($D33:CP33)/1000/44*12+571-54.75-(CP64-$B9)/1000*2.13)*44/12</f>
        <v>1959.2545706743847</v>
      </c>
    </row>
    <row r="88" spans="1:16384" x14ac:dyDescent="0.25">
      <c r="B88" t="s">
        <v>147</v>
      </c>
      <c r="E88">
        <f>E87-D87</f>
        <v>17.715790173354208</v>
      </c>
      <c r="F88">
        <f t="shared" ref="F88:BQ88" si="901">F87-E87</f>
        <v>17.452941199654674</v>
      </c>
      <c r="G88">
        <f t="shared" si="901"/>
        <v>17.196462567672711</v>
      </c>
      <c r="H88">
        <f t="shared" si="901"/>
        <v>16.965241453780664</v>
      </c>
      <c r="I88">
        <f t="shared" si="901"/>
        <v>16.758706811490583</v>
      </c>
      <c r="J88">
        <f t="shared" si="901"/>
        <v>16.595510057537695</v>
      </c>
      <c r="K88">
        <f t="shared" si="901"/>
        <v>16.427086137009951</v>
      </c>
      <c r="L88">
        <f t="shared" si="901"/>
        <v>16.270169191011519</v>
      </c>
      <c r="M88">
        <f t="shared" si="901"/>
        <v>16.124875643621522</v>
      </c>
      <c r="N88">
        <f t="shared" si="901"/>
        <v>15.999410634048445</v>
      </c>
      <c r="O88">
        <f t="shared" si="901"/>
        <v>15.875404977281505</v>
      </c>
      <c r="P88">
        <f t="shared" si="901"/>
        <v>15.755179874045893</v>
      </c>
      <c r="Q88">
        <f t="shared" si="901"/>
        <v>15.636607134541919</v>
      </c>
      <c r="R88">
        <f t="shared" si="901"/>
        <v>15.53612009887263</v>
      </c>
      <c r="S88">
        <f t="shared" si="901"/>
        <v>15.429386479856021</v>
      </c>
      <c r="T88">
        <f t="shared" si="901"/>
        <v>15.32625340609718</v>
      </c>
      <c r="U88">
        <f t="shared" si="901"/>
        <v>15.232297400985999</v>
      </c>
      <c r="V88">
        <f t="shared" si="901"/>
        <v>15.136793574657304</v>
      </c>
      <c r="W88">
        <f t="shared" si="901"/>
        <v>15.039936661719366</v>
      </c>
      <c r="X88">
        <f t="shared" si="901"/>
        <v>14.953645113189168</v>
      </c>
      <c r="Y88">
        <f t="shared" si="901"/>
        <v>14.86175086286903</v>
      </c>
      <c r="Z88">
        <f t="shared" si="901"/>
        <v>14.775069963554415</v>
      </c>
      <c r="AA88">
        <f t="shared" si="901"/>
        <v>14.689427054994894</v>
      </c>
      <c r="AB88">
        <f t="shared" si="901"/>
        <v>14.602635138648111</v>
      </c>
      <c r="AC88">
        <f t="shared" si="901"/>
        <v>14.521792989999085</v>
      </c>
      <c r="AD88">
        <f t="shared" si="901"/>
        <v>14.435978222406447</v>
      </c>
      <c r="AE88">
        <f t="shared" si="901"/>
        <v>14.357173608063022</v>
      </c>
      <c r="AF88">
        <f t="shared" si="901"/>
        <v>14.274239156729209</v>
      </c>
      <c r="AG88">
        <f t="shared" si="901"/>
        <v>14.196743163544397</v>
      </c>
      <c r="AH88">
        <f t="shared" si="901"/>
        <v>14.116197764866683</v>
      </c>
      <c r="AI88">
        <f t="shared" si="901"/>
        <v>14.039561552512168</v>
      </c>
      <c r="AJ88">
        <f t="shared" si="901"/>
        <v>13.961021467879846</v>
      </c>
      <c r="AK88">
        <f t="shared" si="901"/>
        <v>13.885551050724416</v>
      </c>
      <c r="AL88">
        <f t="shared" si="901"/>
        <v>13.807339286526485</v>
      </c>
      <c r="AM88">
        <f t="shared" si="901"/>
        <v>13.733993231276145</v>
      </c>
      <c r="AN88">
        <f t="shared" si="901"/>
        <v>13.657975036095195</v>
      </c>
      <c r="AO88">
        <f t="shared" si="901"/>
        <v>13.584198325213492</v>
      </c>
      <c r="AP88">
        <f t="shared" si="901"/>
        <v>13.510992781459208</v>
      </c>
      <c r="AQ88">
        <f t="shared" si="901"/>
        <v>13.436933167736697</v>
      </c>
      <c r="AR88">
        <f t="shared" si="901"/>
        <v>13.366015880176519</v>
      </c>
      <c r="AS88">
        <f t="shared" si="901"/>
        <v>13.292639898163543</v>
      </c>
      <c r="AT88">
        <f t="shared" si="901"/>
        <v>13.22288413477122</v>
      </c>
      <c r="AU88">
        <f t="shared" si="901"/>
        <v>13.151532677044088</v>
      </c>
      <c r="AV88">
        <f t="shared" si="901"/>
        <v>13.079587224215629</v>
      </c>
      <c r="AW88">
        <f t="shared" si="901"/>
        <v>13.011848775475073</v>
      </c>
      <c r="AX88">
        <f t="shared" si="901"/>
        <v>12.942086163372778</v>
      </c>
      <c r="AY88">
        <f t="shared" si="901"/>
        <v>12.871820506045424</v>
      </c>
      <c r="AZ88">
        <f t="shared" si="901"/>
        <v>12.805750607309619</v>
      </c>
      <c r="BA88">
        <f t="shared" si="901"/>
        <v>12.737492726604614</v>
      </c>
      <c r="BB88">
        <f t="shared" si="901"/>
        <v>12.66888898147954</v>
      </c>
      <c r="BC88">
        <f t="shared" si="901"/>
        <v>12.604266872548124</v>
      </c>
      <c r="BD88">
        <f t="shared" si="901"/>
        <v>12.537421035829766</v>
      </c>
      <c r="BE88">
        <f t="shared" si="901"/>
        <v>12.4703804215535</v>
      </c>
      <c r="BF88">
        <f t="shared" si="901"/>
        <v>12.407714446481805</v>
      </c>
      <c r="BG88">
        <f t="shared" si="901"/>
        <v>12.342463529713768</v>
      </c>
      <c r="BH88">
        <f t="shared" si="901"/>
        <v>12.277136657007304</v>
      </c>
      <c r="BI88">
        <f t="shared" si="901"/>
        <v>12.212242074399455</v>
      </c>
      <c r="BJ88">
        <f t="shared" si="901"/>
        <v>12.151697159163177</v>
      </c>
      <c r="BK88">
        <f t="shared" si="901"/>
        <v>12.088321945774396</v>
      </c>
      <c r="BL88">
        <f t="shared" si="901"/>
        <v>12.024980228085269</v>
      </c>
      <c r="BM88">
        <f t="shared" si="901"/>
        <v>11.96261605796326</v>
      </c>
      <c r="BN88">
        <f t="shared" si="901"/>
        <v>11.903506114636002</v>
      </c>
      <c r="BO88">
        <f t="shared" si="901"/>
        <v>11.84208456167562</v>
      </c>
      <c r="BP88">
        <f t="shared" si="901"/>
        <v>11.780718405197604</v>
      </c>
      <c r="BQ88">
        <f t="shared" si="901"/>
        <v>11.720762582823681</v>
      </c>
      <c r="BR88">
        <f t="shared" ref="BR88:CP88" si="902">BR87-BQ87</f>
        <v>11.662992410141669</v>
      </c>
      <c r="BS88">
        <f t="shared" si="902"/>
        <v>11.60345005606905</v>
      </c>
      <c r="BT88">
        <f t="shared" si="902"/>
        <v>11.543981731657368</v>
      </c>
      <c r="BU88">
        <f t="shared" si="902"/>
        <v>11.486503186780283</v>
      </c>
      <c r="BV88">
        <f t="shared" si="902"/>
        <v>11.430474052174304</v>
      </c>
      <c r="BW88">
        <f t="shared" si="902"/>
        <v>11.372945882522799</v>
      </c>
      <c r="BX88">
        <f t="shared" si="902"/>
        <v>11.315510412262938</v>
      </c>
      <c r="BY88">
        <f t="shared" si="902"/>
        <v>11.25816574657847</v>
      </c>
      <c r="BZ88">
        <f t="shared" si="902"/>
        <v>11.202992448441364</v>
      </c>
      <c r="CA88">
        <f t="shared" si="902"/>
        <v>11.149403620317344</v>
      </c>
      <c r="CB88">
        <f t="shared" si="902"/>
        <v>11.094197090127636</v>
      </c>
      <c r="CC88">
        <f t="shared" si="902"/>
        <v>11.039101512476236</v>
      </c>
      <c r="CD88">
        <f t="shared" si="902"/>
        <v>10.984114773767942</v>
      </c>
      <c r="CE88">
        <f t="shared" si="902"/>
        <v>10.931177931909133</v>
      </c>
      <c r="CF88">
        <f t="shared" si="902"/>
        <v>10.879743004245483</v>
      </c>
      <c r="CG88">
        <f t="shared" si="902"/>
        <v>10.826821671204925</v>
      </c>
      <c r="CH88">
        <f t="shared" si="902"/>
        <v>10.774026638938949</v>
      </c>
      <c r="CI88">
        <f t="shared" si="902"/>
        <v>10.721355602594485</v>
      </c>
      <c r="CJ88">
        <f t="shared" si="902"/>
        <v>10.670531541630908</v>
      </c>
      <c r="CK88">
        <f t="shared" si="902"/>
        <v>10.621067503529957</v>
      </c>
      <c r="CL88">
        <f t="shared" si="902"/>
        <v>10.570309853529579</v>
      </c>
      <c r="CM88">
        <f t="shared" si="902"/>
        <v>10.51969006543186</v>
      </c>
      <c r="CN88">
        <f t="shared" si="902"/>
        <v>10.469205693044842</v>
      </c>
      <c r="CO88">
        <f t="shared" si="902"/>
        <v>10.420378220548173</v>
      </c>
      <c r="CP88">
        <f t="shared" si="902"/>
        <v>10.372777130529357</v>
      </c>
    </row>
    <row r="89" spans="1:16384" x14ac:dyDescent="0.25">
      <c r="B89" t="s">
        <v>145</v>
      </c>
      <c r="D89">
        <f>SUM($D33:D33)/1000/44*12+571-54.75</f>
        <v>523.28738302334477</v>
      </c>
      <c r="E89">
        <f>SUM($D33:E33)/1000/44*12+571-54.75</f>
        <v>530.0117508716877</v>
      </c>
      <c r="F89">
        <f>SUM($D33:F33)/1000/44*12+571-54.75</f>
        <v>536.46887955504769</v>
      </c>
      <c r="G89">
        <f>SUM($D33:G33)/1000/44*12+571-54.75</f>
        <v>542.6898673376636</v>
      </c>
      <c r="H89">
        <f>SUM($D33:H33)/1000/44*12+571-54.75</f>
        <v>548.70167040417346</v>
      </c>
      <c r="I89">
        <f>SUM($D33:I33)/1000/44*12+571-54.75</f>
        <v>554.52837482826726</v>
      </c>
      <c r="J89">
        <f>SUM($D33:J33)/1000/44*12+571-54.75</f>
        <v>560.19724631062479</v>
      </c>
      <c r="K89">
        <f>SUM($D33:K33)/1000/44*12+571-54.75</f>
        <v>565.72414466608848</v>
      </c>
      <c r="L89">
        <f>SUM($D33:L33)/1000/44*12+571-54.75</f>
        <v>571.12279420707182</v>
      </c>
      <c r="M89">
        <f>SUM($D33:M33)/1000/44*12+571-54.75</f>
        <v>576.40553864430285</v>
      </c>
      <c r="N89">
        <f>SUM($D33:N33)/1000/44*12+571-54.75</f>
        <v>581.58602590647138</v>
      </c>
      <c r="O89">
        <f>SUM($D33:O33)/1000/44*12+571-54.75</f>
        <v>586.67362485594049</v>
      </c>
      <c r="P89">
        <f>SUM($D33:P33)/1000/44*12+571-54.75</f>
        <v>591.67561920244123</v>
      </c>
      <c r="Q89">
        <f>SUM($D33:Q33)/1000/44*12+571-54.75</f>
        <v>596.59737184191329</v>
      </c>
      <c r="R89">
        <f>SUM($D33:R33)/1000/44*12+571-54.75</f>
        <v>601.44750075142349</v>
      </c>
      <c r="S89">
        <f>SUM($D33:S33)/1000/44*12+571-54.75</f>
        <v>606.22996362549588</v>
      </c>
      <c r="T89">
        <f>SUM($D33:T33)/1000/44*12+571-54.75</f>
        <v>610.94848103174149</v>
      </c>
      <c r="U89">
        <f>SUM($D33:U33)/1000/44*12+571-54.75</f>
        <v>615.60812562833655</v>
      </c>
      <c r="V89">
        <f>SUM($D33:V33)/1000/44*12+571-54.75</f>
        <v>620.2118576152892</v>
      </c>
      <c r="W89">
        <f>SUM($D33:W33)/1000/44*12+571-54.75</f>
        <v>624.76135912664665</v>
      </c>
      <c r="X89">
        <f>SUM($D33:X33)/1000/44*12+571-54.75</f>
        <v>629.26075814654496</v>
      </c>
      <c r="Y89">
        <f>SUM($D33:Y33)/1000/44*12+571-54.75</f>
        <v>633.71127182128532</v>
      </c>
      <c r="Z89">
        <f>SUM($D33:Z33)/1000/44*12+571-54.75</f>
        <v>638.11524912033144</v>
      </c>
      <c r="AA89">
        <f>SUM($D33:AA33)/1000/44*12+571-54.75</f>
        <v>642.47454736472059</v>
      </c>
      <c r="AB89">
        <f>SUM($D33:AB33)/1000/44*12+571-54.75</f>
        <v>646.79011213136152</v>
      </c>
      <c r="AC89">
        <f>SUM($D33:AC33)/1000/44*12+571-54.75</f>
        <v>651.06425347066306</v>
      </c>
      <c r="AD89">
        <f>SUM($D33:AD33)/1000/44*12+571-54.75</f>
        <v>655.29713958484433</v>
      </c>
      <c r="AE89">
        <f>SUM($D33:AE33)/1000/44*12+571-54.75</f>
        <v>659.49087399485074</v>
      </c>
      <c r="AF89">
        <f>SUM($D33:AF33)/1000/44*12+571-54.75</f>
        <v>663.64571526960458</v>
      </c>
      <c r="AG89">
        <f>SUM($D33:AG33)/1000/44*12+571-54.75</f>
        <v>667.76338287915587</v>
      </c>
      <c r="AH89">
        <f>SUM($D33:AH33)/1000/44*12+571-54.75</f>
        <v>671.84418148675877</v>
      </c>
      <c r="AI89">
        <f>SUM($D33:AI33)/1000/44*12+571-54.75</f>
        <v>675.88943218447287</v>
      </c>
      <c r="AJ89">
        <f>SUM($D33:AJ33)/1000/44*12+571-54.75</f>
        <v>679.8994963158334</v>
      </c>
      <c r="AK89">
        <f>SUM($D33:AK33)/1000/44*12+571-54.75</f>
        <v>683.87549299158718</v>
      </c>
      <c r="AL89">
        <f>SUM($D33:AL33)/1000/44*12+571-54.75</f>
        <v>687.8174222117342</v>
      </c>
      <c r="AM89">
        <f>SUM($D33:AM33)/1000/44*12+571-54.75</f>
        <v>691.72666275778363</v>
      </c>
      <c r="AN89">
        <f>SUM($D33:AN33)/1000/44*12+571-54.75</f>
        <v>695.60338818451555</v>
      </c>
      <c r="AO89">
        <f>SUM($D33:AO33)/1000/44*12+571-54.75</f>
        <v>699.44836158955627</v>
      </c>
      <c r="AP89">
        <f>SUM($D33:AP33)/1000/44*12+571-54.75</f>
        <v>703.26225340901942</v>
      </c>
      <c r="AQ89">
        <f>SUM($D33:AQ33)/1000/44*12+571-54.75</f>
        <v>707.04528424207115</v>
      </c>
      <c r="AR89">
        <f>SUM($D33:AR33)/1000/44*12+571-54.75</f>
        <v>710.79848376226937</v>
      </c>
      <c r="AS89">
        <f>SUM($D33:AS33)/1000/44*12+571-54.75</f>
        <v>714.52185196961409</v>
      </c>
      <c r="AT89">
        <f>SUM($D33:AT33)/1000/44*12+571-54.75</f>
        <v>718.21640630313641</v>
      </c>
      <c r="AU89">
        <f>SUM($D33:AU33)/1000/44*12+571-54.75</f>
        <v>721.88236925268654</v>
      </c>
      <c r="AV89">
        <f>SUM($D33:AV33)/1000/44*12+571-54.75</f>
        <v>725.51974081826438</v>
      </c>
      <c r="AW89">
        <f>SUM($D33:AW33)/1000/44*12+571-54.75</f>
        <v>729.12969215520457</v>
      </c>
      <c r="AX89">
        <f>SUM($D33:AX33)/1000/44*12+571-54.75</f>
        <v>732.71241731055625</v>
      </c>
      <c r="AY89">
        <f>SUM($D33:AY33)/1000/44*12+571-54.75</f>
        <v>736.26791628431954</v>
      </c>
      <c r="AZ89">
        <f>SUM($D33:AZ33)/1000/44*12+571-54.75</f>
        <v>739.79735004678992</v>
      </c>
      <c r="BA89">
        <f>SUM($D33:BA33)/1000/44*12+571-54.75</f>
        <v>743.30085456684219</v>
      </c>
      <c r="BB89">
        <f>SUM($D33:BB33)/1000/44*12+571-54.75</f>
        <v>746.77842984447648</v>
      </c>
      <c r="BC89">
        <f>SUM($D33:BC33)/1000/44*12+571-54.75</f>
        <v>750.23117173639696</v>
      </c>
      <c r="BD89">
        <f>SUM($D33:BD33)/1000/44*12+571-54.75</f>
        <v>753.65915961603514</v>
      </c>
      <c r="BE89">
        <f>SUM($D33:BE33)/1000/44*12+571-54.75</f>
        <v>757.06239348339113</v>
      </c>
      <c r="BF89">
        <f>SUM($D33:BF33)/1000/44*12+571-54.75</f>
        <v>760.44207041104733</v>
      </c>
      <c r="BG89">
        <f>SUM($D33:BG33)/1000/44*12+571-54.75</f>
        <v>763.79822772598141</v>
      </c>
      <c r="BH89">
        <f>SUM($D33:BH33)/1000/44*12+571-54.75</f>
        <v>767.13086542819337</v>
      </c>
      <c r="BI89">
        <f>SUM($D33:BI33)/1000/44*12+571-54.75</f>
        <v>770.44009920510769</v>
      </c>
      <c r="BJ89">
        <f>SUM($D33:BJ33)/1000/44*12+571-54.75</f>
        <v>773.72718473090049</v>
      </c>
      <c r="BK89">
        <f>SUM($D33:BK33)/1000/44*12+571-54.75</f>
        <v>776.99212200557167</v>
      </c>
      <c r="BL89">
        <f>SUM($D33:BL33)/1000/44*12+571-54.75</f>
        <v>780.23491102912135</v>
      </c>
      <c r="BM89">
        <f>SUM($D33:BM33)/1000/44*12+571-54.75</f>
        <v>783.45580962160057</v>
      </c>
      <c r="BN89">
        <f>SUM($D33:BN33)/1000/44*12+571-54.75</f>
        <v>786.65585581432811</v>
      </c>
      <c r="BO89">
        <f>SUM($D33:BO33)/1000/44*12+571-54.75</f>
        <v>789.8350496073042</v>
      </c>
      <c r="BP89">
        <f>SUM($D33:BP33)/1000/44*12+571-54.75</f>
        <v>792.99339100052862</v>
      </c>
      <c r="BQ89">
        <f>SUM($D33:BQ33)/1000/44*12+571-54.75</f>
        <v>796.13124992806161</v>
      </c>
      <c r="BR89">
        <f>SUM($D33:BR33)/1000/44*12+571-54.75</f>
        <v>799.24943625597666</v>
      </c>
      <c r="BS89">
        <f>SUM($D33:BS33)/1000/44*12+571-54.75</f>
        <v>802.34794998427401</v>
      </c>
      <c r="BT89">
        <f>SUM($D33:BT33)/1000/44*12+571-54.75</f>
        <v>805.42679111295342</v>
      </c>
      <c r="BU89">
        <f>SUM($D33:BU33)/1000/44*12+571-54.75</f>
        <v>808.4864825762412</v>
      </c>
      <c r="BV89">
        <f>SUM($D33:BV33)/1000/44*12+571-54.75</f>
        <v>811.52772280636623</v>
      </c>
      <c r="BW89">
        <f>SUM($D33:BW33)/1000/44*12+571-54.75</f>
        <v>814.55051180332885</v>
      </c>
      <c r="BX89">
        <f>SUM($D33:BX33)/1000/44*12+571-54.75</f>
        <v>817.55484956712849</v>
      </c>
      <c r="BY89">
        <f>SUM($D33:BY33)/1000/44*12+571-54.75</f>
        <v>820.5407360977656</v>
      </c>
      <c r="BZ89">
        <f>SUM($D33:BZ33)/1000/44*12+571-54.75</f>
        <v>823.50873932441482</v>
      </c>
      <c r="CA89">
        <f>SUM($D33:CA33)/1000/44*12+571-54.75</f>
        <v>826.45961777466846</v>
      </c>
      <c r="CB89">
        <f>SUM($D33:CB33)/1000/44*12+571-54.75</f>
        <v>829.39337144852618</v>
      </c>
      <c r="CC89">
        <f>SUM($D33:CC33)/1000/44*12+571-54.75</f>
        <v>832.31000034598833</v>
      </c>
      <c r="CD89">
        <f>SUM($D33:CD33)/1000/44*12+571-54.75</f>
        <v>835.20950446705456</v>
      </c>
      <c r="CE89">
        <f>SUM($D33:CE33)/1000/44*12+571-54.75</f>
        <v>838.09241375404235</v>
      </c>
      <c r="CF89">
        <f>SUM($D33:CF33)/1000/44*12+571-54.75</f>
        <v>840.95943599920406</v>
      </c>
      <c r="CG89">
        <f>SUM($D33:CG33)/1000/44*12+571-54.75</f>
        <v>843.81057120253968</v>
      </c>
      <c r="CH89">
        <f>SUM($D33:CH33)/1000/44*12+571-54.75</f>
        <v>846.64581936404898</v>
      </c>
      <c r="CI89">
        <f>SUM($D33:CI33)/1000/44*12+571-54.75</f>
        <v>849.46518048373218</v>
      </c>
      <c r="CJ89">
        <f>SUM($D33:CJ33)/1000/44*12+571-54.75</f>
        <v>852.26912508007194</v>
      </c>
      <c r="CK89">
        <f>SUM($D33:CK33)/1000/44*12+571-54.75</f>
        <v>855.05828157870133</v>
      </c>
      <c r="CL89">
        <f>SUM($D33:CL33)/1000/44*12+571-54.75</f>
        <v>857.83264997962056</v>
      </c>
      <c r="CM89">
        <f>SUM($D33:CM33)/1000/44*12+571-54.75</f>
        <v>860.59223028282963</v>
      </c>
      <c r="CN89">
        <f>SUM($D33:CN33)/1000/44*12+571-54.75</f>
        <v>863.33702248832867</v>
      </c>
      <c r="CO89">
        <f>SUM($D33:CO33)/1000/44*12+571-54.75</f>
        <v>866.06744219976122</v>
      </c>
      <c r="CP89">
        <f>SUM($D33:CP33)/1000/44*12+571-54.75</f>
        <v>868.78404449836853</v>
      </c>
    </row>
    <row r="103" spans="1:16384" x14ac:dyDescent="0.25">
      <c r="A103" t="s">
        <v>104</v>
      </c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  <c r="NN103" s="29"/>
      <c r="NO103" s="29"/>
      <c r="NP103" s="29"/>
      <c r="NQ103" s="29"/>
      <c r="NR103" s="29"/>
      <c r="NS103" s="29"/>
      <c r="NT103" s="29"/>
      <c r="NU103" s="29"/>
      <c r="NV103" s="29"/>
      <c r="NW103" s="29"/>
      <c r="NX103" s="29"/>
      <c r="NY103" s="29"/>
      <c r="NZ103" s="29"/>
      <c r="OA103" s="29"/>
      <c r="OB103" s="29"/>
      <c r="OC103" s="29"/>
      <c r="OD103" s="29"/>
      <c r="OE103" s="29"/>
      <c r="OF103" s="29"/>
      <c r="OG103" s="29"/>
      <c r="OH103" s="29"/>
      <c r="OI103" s="29"/>
      <c r="OJ103" s="29"/>
      <c r="OK103" s="29"/>
      <c r="OL103" s="29"/>
      <c r="OM103" s="29"/>
      <c r="ON103" s="29"/>
      <c r="OO103" s="29"/>
      <c r="OP103" s="29"/>
      <c r="OQ103" s="29"/>
      <c r="OR103" s="29"/>
      <c r="OS103" s="29"/>
      <c r="OT103" s="29"/>
      <c r="OU103" s="29"/>
      <c r="OV103" s="29"/>
      <c r="OW103" s="29"/>
      <c r="OX103" s="29"/>
      <c r="OY103" s="29"/>
      <c r="OZ103" s="29"/>
      <c r="PA103" s="29"/>
      <c r="PB103" s="29"/>
      <c r="PC103" s="29"/>
      <c r="PD103" s="29"/>
      <c r="PE103" s="29"/>
      <c r="PF103" s="29"/>
      <c r="PG103" s="29"/>
      <c r="PH103" s="29"/>
      <c r="PI103" s="29"/>
      <c r="PJ103" s="29"/>
      <c r="PK103" s="29"/>
      <c r="PL103" s="29"/>
      <c r="PM103" s="29"/>
      <c r="PN103" s="29"/>
      <c r="PO103" s="29"/>
      <c r="PP103" s="29"/>
      <c r="PQ103" s="29"/>
      <c r="PR103" s="29"/>
      <c r="PS103" s="29"/>
      <c r="PT103" s="29"/>
      <c r="PU103" s="29"/>
      <c r="PV103" s="29"/>
      <c r="PW103" s="29"/>
      <c r="PX103" s="29"/>
      <c r="PY103" s="29"/>
      <c r="PZ103" s="29"/>
      <c r="QA103" s="29"/>
      <c r="QB103" s="29"/>
      <c r="QC103" s="29"/>
      <c r="QD103" s="29"/>
      <c r="QE103" s="29"/>
      <c r="QF103" s="29"/>
      <c r="QG103" s="29"/>
      <c r="QH103" s="29"/>
      <c r="QI103" s="29"/>
      <c r="QJ103" s="29"/>
      <c r="QK103" s="29"/>
      <c r="QL103" s="29"/>
      <c r="QM103" s="29"/>
      <c r="QN103" s="29"/>
      <c r="QO103" s="29"/>
      <c r="QP103" s="29"/>
      <c r="QQ103" s="29"/>
      <c r="QR103" s="29"/>
      <c r="QS103" s="29"/>
      <c r="QT103" s="29"/>
      <c r="QU103" s="29"/>
      <c r="QV103" s="29"/>
      <c r="QW103" s="29"/>
      <c r="QX103" s="29"/>
      <c r="QY103" s="29"/>
      <c r="QZ103" s="29"/>
      <c r="RA103" s="29"/>
      <c r="RB103" s="29"/>
      <c r="RC103" s="29"/>
      <c r="RD103" s="29"/>
      <c r="RE103" s="29"/>
      <c r="RF103" s="29"/>
      <c r="RG103" s="29"/>
      <c r="RH103" s="29"/>
      <c r="RI103" s="29"/>
      <c r="RJ103" s="29"/>
      <c r="RK103" s="29"/>
      <c r="RL103" s="29"/>
      <c r="RM103" s="29"/>
      <c r="RN103" s="29"/>
      <c r="RO103" s="29"/>
      <c r="RP103" s="29"/>
      <c r="RQ103" s="29"/>
      <c r="RR103" s="29"/>
      <c r="RS103" s="29"/>
      <c r="RT103" s="29"/>
      <c r="RU103" s="29"/>
      <c r="RV103" s="29"/>
      <c r="RW103" s="29"/>
      <c r="RX103" s="29"/>
      <c r="RY103" s="29"/>
      <c r="RZ103" s="29"/>
      <c r="SA103" s="29"/>
      <c r="SB103" s="29"/>
      <c r="SC103" s="29"/>
      <c r="SD103" s="29"/>
      <c r="SE103" s="29"/>
      <c r="SF103" s="29"/>
      <c r="SG103" s="29"/>
      <c r="SH103" s="29"/>
      <c r="SI103" s="29"/>
      <c r="SJ103" s="29"/>
      <c r="SK103" s="29"/>
      <c r="SL103" s="29"/>
      <c r="SM103" s="29"/>
      <c r="SN103" s="29"/>
      <c r="SO103" s="29"/>
      <c r="SP103" s="29"/>
      <c r="SQ103" s="29"/>
      <c r="SR103" s="29"/>
      <c r="SS103" s="29"/>
      <c r="ST103" s="29"/>
      <c r="SU103" s="29"/>
      <c r="SV103" s="29"/>
      <c r="SW103" s="29"/>
      <c r="SX103" s="29"/>
      <c r="SY103" s="29"/>
      <c r="SZ103" s="29"/>
      <c r="TA103" s="29"/>
      <c r="TB103" s="29"/>
      <c r="TC103" s="29"/>
      <c r="TD103" s="29"/>
      <c r="TE103" s="29"/>
      <c r="TF103" s="29"/>
      <c r="TG103" s="29"/>
      <c r="TH103" s="29"/>
      <c r="TI103" s="29"/>
      <c r="TJ103" s="29"/>
      <c r="TK103" s="29"/>
      <c r="TL103" s="29"/>
      <c r="TM103" s="29"/>
      <c r="TN103" s="29"/>
      <c r="TO103" s="29"/>
      <c r="TP103" s="29"/>
      <c r="TQ103" s="29"/>
      <c r="TR103" s="29"/>
      <c r="TS103" s="29"/>
      <c r="TT103" s="29"/>
      <c r="TU103" s="29"/>
      <c r="TV103" s="29"/>
      <c r="TW103" s="29"/>
      <c r="TX103" s="29"/>
      <c r="TY103" s="29"/>
      <c r="TZ103" s="29"/>
      <c r="UA103" s="29"/>
      <c r="UB103" s="29"/>
      <c r="UC103" s="29"/>
      <c r="UD103" s="29"/>
      <c r="UE103" s="29"/>
      <c r="UF103" s="29"/>
      <c r="UG103" s="29"/>
      <c r="UH103" s="29"/>
      <c r="UI103" s="29"/>
      <c r="UJ103" s="29"/>
      <c r="UK103" s="29"/>
      <c r="UL103" s="29"/>
      <c r="UM103" s="29"/>
      <c r="UN103" s="29"/>
      <c r="UO103" s="29"/>
      <c r="UP103" s="29"/>
      <c r="UQ103" s="29"/>
      <c r="UR103" s="29"/>
      <c r="US103" s="29"/>
      <c r="UT103" s="29"/>
      <c r="UU103" s="29"/>
      <c r="UV103" s="29"/>
      <c r="UW103" s="29"/>
      <c r="UX103" s="29"/>
      <c r="UY103" s="29"/>
      <c r="UZ103" s="29"/>
      <c r="VA103" s="29"/>
      <c r="VB103" s="29"/>
      <c r="VC103" s="29"/>
      <c r="VD103" s="29"/>
      <c r="VE103" s="29"/>
      <c r="VF103" s="29"/>
      <c r="VG103" s="29"/>
      <c r="VH103" s="29"/>
      <c r="VI103" s="29"/>
      <c r="VJ103" s="29"/>
      <c r="VK103" s="29"/>
      <c r="VL103" s="29"/>
      <c r="VM103" s="29"/>
      <c r="VN103" s="29"/>
      <c r="VO103" s="29"/>
      <c r="VP103" s="29"/>
      <c r="VQ103" s="29"/>
      <c r="VR103" s="29"/>
      <c r="VS103" s="29"/>
      <c r="VT103" s="29"/>
      <c r="VU103" s="29"/>
      <c r="VV103" s="29"/>
      <c r="VW103" s="29"/>
      <c r="VX103" s="29"/>
      <c r="VY103" s="29"/>
      <c r="VZ103" s="29"/>
      <c r="WA103" s="29"/>
      <c r="WB103" s="29"/>
      <c r="WC103" s="29"/>
      <c r="WD103" s="29"/>
      <c r="WE103" s="29"/>
      <c r="WF103" s="29"/>
      <c r="WG103" s="29"/>
      <c r="WH103" s="29"/>
      <c r="WI103" s="29"/>
      <c r="WJ103" s="29"/>
      <c r="WK103" s="29"/>
      <c r="WL103" s="29"/>
      <c r="WM103" s="29"/>
      <c r="WN103" s="29"/>
      <c r="WO103" s="29"/>
      <c r="WP103" s="29"/>
      <c r="WQ103" s="29"/>
      <c r="WR103" s="29"/>
      <c r="WS103" s="29"/>
      <c r="WT103" s="29"/>
      <c r="WU103" s="29"/>
      <c r="WV103" s="29"/>
      <c r="WW103" s="29"/>
      <c r="WX103" s="29"/>
      <c r="WY103" s="29"/>
      <c r="WZ103" s="29"/>
      <c r="XA103" s="29"/>
      <c r="XB103" s="29"/>
      <c r="XC103" s="29"/>
      <c r="XD103" s="29"/>
      <c r="XE103" s="29"/>
      <c r="XF103" s="29"/>
      <c r="XG103" s="29"/>
      <c r="XH103" s="29"/>
      <c r="XI103" s="29"/>
      <c r="XJ103" s="29"/>
      <c r="XK103" s="29"/>
      <c r="XL103" s="29"/>
      <c r="XM103" s="29"/>
      <c r="XN103" s="29"/>
      <c r="XO103" s="29"/>
      <c r="XP103" s="29"/>
      <c r="XQ103" s="29"/>
      <c r="XR103" s="29"/>
      <c r="XS103" s="29"/>
      <c r="XT103" s="29"/>
      <c r="XU103" s="29"/>
      <c r="XV103" s="29"/>
      <c r="XW103" s="29"/>
      <c r="XX103" s="29"/>
      <c r="XY103" s="29"/>
      <c r="XZ103" s="29"/>
      <c r="YA103" s="29"/>
      <c r="YB103" s="29"/>
      <c r="YC103" s="29"/>
      <c r="YD103" s="29"/>
      <c r="YE103" s="29"/>
      <c r="YF103" s="29"/>
      <c r="YG103" s="29"/>
      <c r="YH103" s="29"/>
      <c r="YI103" s="29"/>
      <c r="YJ103" s="29"/>
      <c r="YK103" s="29"/>
      <c r="YL103" s="29"/>
      <c r="YM103" s="29"/>
      <c r="YN103" s="29"/>
      <c r="YO103" s="29"/>
      <c r="YP103" s="29"/>
      <c r="YQ103" s="29"/>
      <c r="YR103" s="29"/>
      <c r="YS103" s="29"/>
      <c r="YT103" s="29"/>
      <c r="YU103" s="29"/>
      <c r="YV103" s="29"/>
      <c r="YW103" s="29"/>
      <c r="YX103" s="29"/>
      <c r="YY103" s="29"/>
      <c r="YZ103" s="29"/>
      <c r="ZA103" s="29"/>
      <c r="ZB103" s="29"/>
      <c r="ZC103" s="29"/>
      <c r="ZD103" s="29"/>
      <c r="ZE103" s="29"/>
      <c r="ZF103" s="29"/>
      <c r="ZG103" s="29"/>
      <c r="ZH103" s="29"/>
      <c r="ZI103" s="29"/>
      <c r="ZJ103" s="29"/>
      <c r="ZK103" s="29"/>
      <c r="ZL103" s="29"/>
      <c r="ZM103" s="29"/>
      <c r="ZN103" s="29"/>
      <c r="ZO103" s="29"/>
      <c r="ZP103" s="29"/>
      <c r="ZQ103" s="29"/>
      <c r="ZR103" s="29"/>
      <c r="ZS103" s="29"/>
      <c r="ZT103" s="29"/>
      <c r="ZU103" s="29"/>
      <c r="ZV103" s="29"/>
      <c r="ZW103" s="29"/>
      <c r="ZX103" s="29"/>
      <c r="ZY103" s="29"/>
      <c r="ZZ103" s="29"/>
      <c r="AAA103" s="29"/>
      <c r="AAB103" s="29"/>
      <c r="AAC103" s="29"/>
      <c r="AAD103" s="29"/>
      <c r="AAE103" s="29"/>
      <c r="AAF103" s="29"/>
      <c r="AAG103" s="29"/>
      <c r="AAH103" s="29"/>
      <c r="AAI103" s="29"/>
      <c r="AAJ103" s="29"/>
      <c r="AAK103" s="29"/>
      <c r="AAL103" s="29"/>
      <c r="AAM103" s="29"/>
      <c r="AAN103" s="29"/>
      <c r="AAO103" s="29"/>
      <c r="AAP103" s="29"/>
      <c r="AAQ103" s="29"/>
      <c r="AAR103" s="29"/>
      <c r="AAS103" s="29"/>
      <c r="AAT103" s="29"/>
      <c r="AAU103" s="29"/>
      <c r="AAV103" s="29"/>
      <c r="AAW103" s="29"/>
      <c r="AAX103" s="29"/>
      <c r="AAY103" s="29"/>
      <c r="AAZ103" s="29"/>
      <c r="ABA103" s="29"/>
      <c r="ABB103" s="29"/>
      <c r="ABC103" s="29"/>
      <c r="ABD103" s="29"/>
      <c r="ABE103" s="29"/>
      <c r="ABF103" s="29"/>
      <c r="ABG103" s="29"/>
      <c r="ABH103" s="29"/>
      <c r="ABI103" s="29"/>
      <c r="ABJ103" s="29"/>
      <c r="ABK103" s="29"/>
      <c r="ABL103" s="29"/>
      <c r="ABM103" s="29"/>
      <c r="ABN103" s="29"/>
      <c r="ABO103" s="29"/>
      <c r="ABP103" s="29"/>
      <c r="ABQ103" s="29"/>
      <c r="ABR103" s="29"/>
      <c r="ABS103" s="29"/>
      <c r="ABT103" s="29"/>
      <c r="ABU103" s="29"/>
      <c r="ABV103" s="29"/>
      <c r="ABW103" s="29"/>
      <c r="ABX103" s="29"/>
      <c r="ABY103" s="29"/>
      <c r="ABZ103" s="29"/>
      <c r="ACA103" s="29"/>
      <c r="ACB103" s="29"/>
      <c r="ACC103" s="29"/>
      <c r="ACD103" s="29"/>
      <c r="ACE103" s="29"/>
      <c r="ACF103" s="29"/>
      <c r="ACG103" s="29"/>
      <c r="ACH103" s="29"/>
      <c r="ACI103" s="29"/>
      <c r="ACJ103" s="29"/>
      <c r="ACK103" s="29"/>
      <c r="ACL103" s="29"/>
      <c r="ACM103" s="29"/>
      <c r="ACN103" s="29"/>
      <c r="ACO103" s="29"/>
      <c r="ACP103" s="29"/>
      <c r="ACQ103" s="29"/>
      <c r="ACR103" s="29"/>
      <c r="ACS103" s="29"/>
      <c r="ACT103" s="29"/>
      <c r="ACU103" s="29"/>
      <c r="ACV103" s="29"/>
      <c r="ACW103" s="29"/>
      <c r="ACX103" s="29"/>
      <c r="ACY103" s="29"/>
      <c r="ACZ103" s="29"/>
      <c r="ADA103" s="29"/>
      <c r="ADB103" s="29"/>
      <c r="ADC103" s="29"/>
      <c r="ADD103" s="29"/>
      <c r="ADE103" s="29"/>
      <c r="ADF103" s="29"/>
      <c r="ADG103" s="29"/>
      <c r="ADH103" s="29"/>
      <c r="ADI103" s="29"/>
      <c r="ADJ103" s="29"/>
      <c r="ADK103" s="29"/>
      <c r="ADL103" s="29"/>
      <c r="ADM103" s="29"/>
      <c r="ADN103" s="29"/>
      <c r="ADO103" s="29"/>
      <c r="ADP103" s="29"/>
      <c r="ADQ103" s="29"/>
      <c r="ADR103" s="29"/>
      <c r="ADS103" s="29"/>
      <c r="ADT103" s="29"/>
      <c r="ADU103" s="29"/>
      <c r="ADV103" s="29"/>
      <c r="ADW103" s="29"/>
      <c r="ADX103" s="29"/>
      <c r="ADY103" s="29"/>
      <c r="ADZ103" s="29"/>
      <c r="AEA103" s="29"/>
      <c r="AEB103" s="29"/>
      <c r="AEC103" s="29"/>
      <c r="AED103" s="29"/>
      <c r="AEE103" s="29"/>
      <c r="AEF103" s="29"/>
      <c r="AEG103" s="29"/>
      <c r="AEH103" s="29"/>
      <c r="AEI103" s="29"/>
      <c r="AEJ103" s="29"/>
      <c r="AEK103" s="29"/>
      <c r="AEL103" s="29"/>
      <c r="AEM103" s="29"/>
      <c r="AEN103" s="29"/>
      <c r="AEO103" s="29"/>
      <c r="AEP103" s="29"/>
      <c r="AEQ103" s="29"/>
      <c r="AER103" s="29"/>
      <c r="AES103" s="29"/>
      <c r="AET103" s="29"/>
      <c r="AEU103" s="29"/>
      <c r="AEV103" s="29"/>
      <c r="AEW103" s="29"/>
      <c r="AEX103" s="29"/>
      <c r="AEY103" s="29"/>
      <c r="AEZ103" s="29"/>
      <c r="AFA103" s="29"/>
      <c r="AFB103" s="29"/>
      <c r="AFC103" s="29"/>
      <c r="AFD103" s="29"/>
      <c r="AFE103" s="29"/>
      <c r="AFF103" s="29"/>
      <c r="AFG103" s="29"/>
      <c r="AFH103" s="29"/>
      <c r="AFI103" s="29"/>
      <c r="AFJ103" s="29"/>
      <c r="AFK103" s="29"/>
      <c r="AFL103" s="29"/>
      <c r="AFM103" s="29"/>
      <c r="AFN103" s="29"/>
      <c r="AFO103" s="29"/>
      <c r="AFP103" s="29"/>
      <c r="AFQ103" s="29"/>
      <c r="AFR103" s="29"/>
      <c r="AFS103" s="29"/>
      <c r="AFT103" s="29"/>
      <c r="AFU103" s="29"/>
      <c r="AFV103" s="29"/>
      <c r="AFW103" s="29"/>
      <c r="AFX103" s="29"/>
      <c r="AFY103" s="29"/>
      <c r="AFZ103" s="29"/>
      <c r="AGA103" s="29"/>
      <c r="AGB103" s="29"/>
      <c r="AGC103" s="29"/>
      <c r="AGD103" s="29"/>
      <c r="AGE103" s="29"/>
      <c r="AGF103" s="29"/>
      <c r="AGG103" s="29"/>
      <c r="AGH103" s="29"/>
      <c r="AGI103" s="29"/>
      <c r="AGJ103" s="29"/>
      <c r="AGK103" s="29"/>
      <c r="AGL103" s="29"/>
      <c r="AGM103" s="29"/>
      <c r="AGN103" s="29"/>
      <c r="AGO103" s="29"/>
      <c r="AGP103" s="29"/>
      <c r="AGQ103" s="29"/>
      <c r="AGR103" s="29"/>
      <c r="AGS103" s="29"/>
      <c r="AGT103" s="29"/>
      <c r="AGU103" s="29"/>
      <c r="AGV103" s="29"/>
      <c r="AGW103" s="29"/>
      <c r="AGX103" s="29"/>
      <c r="AGY103" s="29"/>
      <c r="AGZ103" s="29"/>
      <c r="AHA103" s="29"/>
      <c r="AHB103" s="29"/>
      <c r="AHC103" s="29"/>
      <c r="AHD103" s="29"/>
      <c r="AHE103" s="29"/>
      <c r="AHF103" s="29"/>
      <c r="AHG103" s="29"/>
      <c r="AHH103" s="29"/>
      <c r="AHI103" s="29"/>
      <c r="AHJ103" s="29"/>
      <c r="AHK103" s="29"/>
      <c r="AHL103" s="29"/>
      <c r="AHM103" s="29"/>
      <c r="AHN103" s="29"/>
      <c r="AHO103" s="29"/>
      <c r="AHP103" s="29"/>
      <c r="AHQ103" s="29"/>
      <c r="AHR103" s="29"/>
      <c r="AHS103" s="29"/>
      <c r="AHT103" s="29"/>
      <c r="AHU103" s="29"/>
      <c r="AHV103" s="29"/>
      <c r="AHW103" s="29"/>
      <c r="AHX103" s="29"/>
      <c r="AHY103" s="29"/>
      <c r="AHZ103" s="29"/>
      <c r="AIA103" s="29"/>
      <c r="AIB103" s="29"/>
      <c r="AIC103" s="29"/>
      <c r="AID103" s="29"/>
      <c r="AIE103" s="29"/>
      <c r="AIF103" s="29"/>
      <c r="AIG103" s="29"/>
      <c r="AIH103" s="29"/>
      <c r="AII103" s="29"/>
      <c r="AIJ103" s="29"/>
      <c r="AIK103" s="29"/>
      <c r="AIL103" s="29"/>
      <c r="AIM103" s="29"/>
      <c r="AIN103" s="29"/>
      <c r="AIO103" s="29"/>
      <c r="AIP103" s="29"/>
      <c r="AIQ103" s="29"/>
      <c r="AIR103" s="29"/>
      <c r="AIS103" s="29"/>
      <c r="AIT103" s="29"/>
      <c r="AIU103" s="29"/>
      <c r="AIV103" s="29"/>
      <c r="AIW103" s="29"/>
      <c r="AIX103" s="29"/>
      <c r="AIY103" s="29"/>
      <c r="AIZ103" s="29"/>
      <c r="AJA103" s="29"/>
      <c r="AJB103" s="29"/>
      <c r="AJC103" s="29"/>
      <c r="AJD103" s="29"/>
      <c r="AJE103" s="29"/>
      <c r="AJF103" s="29"/>
      <c r="AJG103" s="29"/>
      <c r="AJH103" s="29"/>
      <c r="AJI103" s="29"/>
      <c r="AJJ103" s="29"/>
      <c r="AJK103" s="29"/>
      <c r="AJL103" s="29"/>
      <c r="AJM103" s="29"/>
      <c r="AJN103" s="29"/>
      <c r="AJO103" s="29"/>
      <c r="AJP103" s="29"/>
      <c r="AJQ103" s="29"/>
      <c r="AJR103" s="29"/>
      <c r="AJS103" s="29"/>
      <c r="AJT103" s="29"/>
      <c r="AJU103" s="29"/>
      <c r="AJV103" s="29"/>
      <c r="AJW103" s="29"/>
      <c r="AJX103" s="29"/>
      <c r="AJY103" s="29"/>
      <c r="AJZ103" s="29"/>
      <c r="AKA103" s="29"/>
      <c r="AKB103" s="29"/>
      <c r="AKC103" s="29"/>
      <c r="AKD103" s="29"/>
      <c r="AKE103" s="29"/>
      <c r="AKF103" s="29"/>
      <c r="AKG103" s="29"/>
      <c r="AKH103" s="29"/>
      <c r="AKI103" s="29"/>
      <c r="AKJ103" s="29"/>
      <c r="AKK103" s="29"/>
      <c r="AKL103" s="29"/>
      <c r="AKM103" s="29"/>
      <c r="AKN103" s="29"/>
      <c r="AKO103" s="29"/>
      <c r="AKP103" s="29"/>
      <c r="AKQ103" s="29"/>
      <c r="AKR103" s="29"/>
      <c r="AKS103" s="29"/>
      <c r="AKT103" s="29"/>
      <c r="AKU103" s="29"/>
      <c r="AKV103" s="29"/>
      <c r="AKW103" s="29"/>
      <c r="AKX103" s="29"/>
      <c r="AKY103" s="29"/>
      <c r="AKZ103" s="29"/>
      <c r="ALA103" s="29"/>
      <c r="ALB103" s="29"/>
      <c r="ALC103" s="29"/>
      <c r="ALD103" s="29"/>
      <c r="ALE103" s="29"/>
      <c r="ALF103" s="29"/>
      <c r="ALG103" s="29"/>
      <c r="ALH103" s="29"/>
      <c r="ALI103" s="29"/>
      <c r="ALJ103" s="29"/>
      <c r="ALK103" s="29"/>
      <c r="ALL103" s="29"/>
      <c r="ALM103" s="29"/>
      <c r="ALN103" s="29"/>
      <c r="ALO103" s="29"/>
      <c r="ALP103" s="29"/>
      <c r="ALQ103" s="29"/>
      <c r="ALR103" s="29"/>
      <c r="ALS103" s="29"/>
      <c r="ALT103" s="29"/>
      <c r="ALU103" s="29"/>
      <c r="ALV103" s="29"/>
      <c r="ALW103" s="29"/>
      <c r="ALX103" s="29"/>
      <c r="ALY103" s="29"/>
      <c r="ALZ103" s="29"/>
      <c r="AMA103" s="29"/>
      <c r="AMB103" s="29"/>
      <c r="AMC103" s="29"/>
      <c r="AMD103" s="29"/>
      <c r="AME103" s="29"/>
      <c r="AMF103" s="29"/>
      <c r="AMG103" s="29"/>
      <c r="AMH103" s="29"/>
      <c r="AMI103" s="29"/>
      <c r="AMJ103" s="29"/>
      <c r="AMK103" s="29"/>
      <c r="AML103" s="29"/>
      <c r="AMM103" s="29"/>
      <c r="AMN103" s="29"/>
      <c r="AMO103" s="29"/>
      <c r="AMP103" s="29"/>
      <c r="AMQ103" s="29"/>
      <c r="AMR103" s="29"/>
      <c r="AMS103" s="29"/>
      <c r="AMT103" s="29"/>
      <c r="AMU103" s="29"/>
      <c r="AMV103" s="29"/>
      <c r="AMW103" s="29"/>
      <c r="AMX103" s="29"/>
      <c r="AMY103" s="29"/>
      <c r="AMZ103" s="29"/>
      <c r="ANA103" s="29"/>
      <c r="ANB103" s="29"/>
      <c r="ANC103" s="29"/>
      <c r="AND103" s="29"/>
      <c r="ANE103" s="29"/>
      <c r="ANF103" s="29"/>
      <c r="ANG103" s="29"/>
      <c r="ANH103" s="29"/>
      <c r="ANI103" s="29"/>
      <c r="ANJ103" s="29"/>
      <c r="ANK103" s="29"/>
      <c r="ANL103" s="29"/>
      <c r="ANM103" s="29"/>
      <c r="ANN103" s="29"/>
      <c r="ANO103" s="29"/>
      <c r="ANP103" s="29"/>
      <c r="ANQ103" s="29"/>
      <c r="ANR103" s="29"/>
      <c r="ANS103" s="29"/>
      <c r="ANT103" s="29"/>
      <c r="ANU103" s="29"/>
      <c r="ANV103" s="29"/>
      <c r="ANW103" s="29"/>
      <c r="ANX103" s="29"/>
      <c r="ANY103" s="29"/>
      <c r="ANZ103" s="29"/>
      <c r="AOA103" s="29"/>
      <c r="AOB103" s="29"/>
      <c r="AOC103" s="29"/>
      <c r="AOD103" s="29"/>
      <c r="AOE103" s="29"/>
      <c r="AOF103" s="29"/>
      <c r="AOG103" s="29"/>
      <c r="AOH103" s="29"/>
      <c r="AOI103" s="29"/>
      <c r="AOJ103" s="29"/>
      <c r="AOK103" s="29"/>
      <c r="AOL103" s="29"/>
      <c r="AOM103" s="29"/>
      <c r="AON103" s="29"/>
      <c r="AOO103" s="29"/>
      <c r="AOP103" s="29"/>
      <c r="AOQ103" s="29"/>
      <c r="AOR103" s="29"/>
      <c r="AOS103" s="29"/>
      <c r="AOT103" s="29"/>
      <c r="AOU103" s="29"/>
      <c r="AOV103" s="29"/>
      <c r="AOW103" s="29"/>
      <c r="AOX103" s="29"/>
      <c r="AOY103" s="29"/>
      <c r="AOZ103" s="29"/>
      <c r="APA103" s="29"/>
      <c r="APB103" s="29"/>
      <c r="APC103" s="29"/>
      <c r="APD103" s="29"/>
      <c r="APE103" s="29"/>
      <c r="APF103" s="29"/>
      <c r="APG103" s="29"/>
      <c r="APH103" s="29"/>
      <c r="API103" s="29"/>
      <c r="APJ103" s="29"/>
      <c r="APK103" s="29"/>
      <c r="APL103" s="29"/>
      <c r="APM103" s="29"/>
      <c r="APN103" s="29"/>
      <c r="APO103" s="29"/>
      <c r="APP103" s="29"/>
      <c r="APQ103" s="29"/>
      <c r="APR103" s="29"/>
      <c r="APS103" s="29"/>
      <c r="APT103" s="29"/>
      <c r="APU103" s="29"/>
      <c r="APV103" s="29"/>
      <c r="APW103" s="29"/>
      <c r="APX103" s="29"/>
      <c r="APY103" s="29"/>
      <c r="APZ103" s="29"/>
      <c r="AQA103" s="29"/>
      <c r="AQB103" s="29"/>
      <c r="AQC103" s="29"/>
      <c r="AQD103" s="29"/>
      <c r="AQE103" s="29"/>
      <c r="AQF103" s="29"/>
      <c r="AQG103" s="29"/>
      <c r="AQH103" s="29"/>
      <c r="AQI103" s="29"/>
      <c r="AQJ103" s="29"/>
      <c r="AQK103" s="29"/>
      <c r="AQL103" s="29"/>
      <c r="AQM103" s="29"/>
      <c r="AQN103" s="29"/>
      <c r="AQO103" s="29"/>
      <c r="AQP103" s="29"/>
      <c r="AQQ103" s="29"/>
      <c r="AQR103" s="29"/>
      <c r="AQS103" s="29"/>
      <c r="AQT103" s="29"/>
      <c r="AQU103" s="29"/>
      <c r="AQV103" s="29"/>
      <c r="AQW103" s="29"/>
      <c r="AQX103" s="29"/>
      <c r="AQY103" s="29"/>
      <c r="AQZ103" s="29"/>
      <c r="ARA103" s="29"/>
      <c r="ARB103" s="29"/>
      <c r="ARC103" s="29"/>
      <c r="ARD103" s="29"/>
      <c r="ARE103" s="29"/>
      <c r="ARF103" s="29"/>
      <c r="ARG103" s="29"/>
      <c r="ARH103" s="29"/>
      <c r="ARI103" s="29"/>
      <c r="ARJ103" s="29"/>
      <c r="ARK103" s="29"/>
      <c r="ARL103" s="29"/>
      <c r="ARM103" s="29"/>
      <c r="ARN103" s="29"/>
      <c r="ARO103" s="29"/>
      <c r="ARP103" s="29"/>
      <c r="ARQ103" s="29"/>
      <c r="ARR103" s="29"/>
      <c r="ARS103" s="29"/>
      <c r="ART103" s="29"/>
      <c r="ARU103" s="29"/>
      <c r="ARV103" s="29"/>
      <c r="ARW103" s="29"/>
      <c r="ARX103" s="29"/>
      <c r="ARY103" s="29"/>
      <c r="ARZ103" s="29"/>
      <c r="ASA103" s="29"/>
      <c r="ASB103" s="29"/>
      <c r="ASC103" s="29"/>
      <c r="ASD103" s="29"/>
      <c r="ASE103" s="29"/>
      <c r="ASF103" s="29"/>
      <c r="ASG103" s="29"/>
      <c r="ASH103" s="29"/>
      <c r="ASI103" s="29"/>
      <c r="ASJ103" s="29"/>
      <c r="ASK103" s="29"/>
      <c r="ASL103" s="29"/>
      <c r="ASM103" s="29"/>
      <c r="ASN103" s="29"/>
      <c r="ASO103" s="29"/>
      <c r="ASP103" s="29"/>
      <c r="ASQ103" s="29"/>
      <c r="ASR103" s="29"/>
      <c r="ASS103" s="29"/>
      <c r="AST103" s="29"/>
      <c r="ASU103" s="29"/>
      <c r="ASV103" s="29"/>
      <c r="ASW103" s="29"/>
      <c r="ASX103" s="29"/>
      <c r="ASY103" s="29"/>
      <c r="ASZ103" s="29"/>
      <c r="ATA103" s="29"/>
      <c r="ATB103" s="29"/>
      <c r="ATC103" s="29"/>
      <c r="ATD103" s="29"/>
      <c r="ATE103" s="29"/>
      <c r="ATF103" s="29"/>
      <c r="ATG103" s="29"/>
      <c r="ATH103" s="29"/>
      <c r="ATI103" s="29"/>
      <c r="ATJ103" s="29"/>
      <c r="ATK103" s="29"/>
      <c r="ATL103" s="29"/>
      <c r="ATM103" s="29"/>
      <c r="ATN103" s="29"/>
      <c r="ATO103" s="29"/>
      <c r="ATP103" s="29"/>
      <c r="ATQ103" s="29"/>
      <c r="ATR103" s="29"/>
      <c r="ATS103" s="29"/>
      <c r="ATT103" s="29"/>
      <c r="ATU103" s="29"/>
      <c r="ATV103" s="29"/>
      <c r="ATW103" s="29"/>
      <c r="ATX103" s="29"/>
      <c r="ATY103" s="29"/>
      <c r="ATZ103" s="29"/>
      <c r="AUA103" s="29"/>
      <c r="AUB103" s="29"/>
      <c r="AUC103" s="29"/>
      <c r="AUD103" s="29"/>
      <c r="AUE103" s="29"/>
      <c r="AUF103" s="29"/>
      <c r="AUG103" s="29"/>
      <c r="AUH103" s="29"/>
      <c r="AUI103" s="29"/>
      <c r="AUJ103" s="29"/>
      <c r="AUK103" s="29"/>
      <c r="AUL103" s="29"/>
      <c r="AUM103" s="29"/>
      <c r="AUN103" s="29"/>
      <c r="AUO103" s="29"/>
      <c r="AUP103" s="29"/>
      <c r="AUQ103" s="29"/>
      <c r="AUR103" s="29"/>
      <c r="AUS103" s="29"/>
      <c r="AUT103" s="29"/>
      <c r="AUU103" s="29"/>
      <c r="AUV103" s="29"/>
      <c r="AUW103" s="29"/>
      <c r="AUX103" s="29"/>
      <c r="AUY103" s="29"/>
      <c r="AUZ103" s="29"/>
      <c r="AVA103" s="29"/>
      <c r="AVB103" s="29"/>
      <c r="AVC103" s="29"/>
      <c r="AVD103" s="29"/>
      <c r="AVE103" s="29"/>
      <c r="AVF103" s="29"/>
      <c r="AVG103" s="29"/>
      <c r="AVH103" s="29"/>
      <c r="AVI103" s="29"/>
      <c r="AVJ103" s="29"/>
      <c r="AVK103" s="29"/>
      <c r="AVL103" s="29"/>
      <c r="AVM103" s="29"/>
      <c r="AVN103" s="29"/>
      <c r="AVO103" s="29"/>
      <c r="AVP103" s="29"/>
      <c r="AVQ103" s="29"/>
      <c r="AVR103" s="29"/>
      <c r="AVS103" s="29"/>
      <c r="AVT103" s="29"/>
      <c r="AVU103" s="29"/>
      <c r="AVV103" s="29"/>
      <c r="AVW103" s="29"/>
      <c r="AVX103" s="29"/>
      <c r="AVY103" s="29"/>
      <c r="AVZ103" s="29"/>
      <c r="AWA103" s="29"/>
      <c r="AWB103" s="29"/>
      <c r="AWC103" s="29"/>
      <c r="AWD103" s="29"/>
      <c r="AWE103" s="29"/>
      <c r="AWF103" s="29"/>
      <c r="AWG103" s="29"/>
      <c r="AWH103" s="29"/>
      <c r="AWI103" s="29"/>
      <c r="AWJ103" s="29"/>
      <c r="AWK103" s="29"/>
      <c r="AWL103" s="29"/>
      <c r="AWM103" s="29"/>
      <c r="AWN103" s="29"/>
      <c r="AWO103" s="29"/>
      <c r="AWP103" s="29"/>
      <c r="AWQ103" s="29"/>
      <c r="AWR103" s="29"/>
      <c r="AWS103" s="29"/>
      <c r="AWT103" s="29"/>
      <c r="AWU103" s="29"/>
      <c r="AWV103" s="29"/>
      <c r="AWW103" s="29"/>
      <c r="AWX103" s="29"/>
      <c r="AWY103" s="29"/>
      <c r="AWZ103" s="29"/>
      <c r="AXA103" s="29"/>
      <c r="AXB103" s="29"/>
      <c r="AXC103" s="29"/>
      <c r="AXD103" s="29"/>
      <c r="AXE103" s="29"/>
      <c r="AXF103" s="29"/>
      <c r="AXG103" s="29"/>
      <c r="AXH103" s="29"/>
      <c r="AXI103" s="29"/>
      <c r="AXJ103" s="29"/>
      <c r="AXK103" s="29"/>
      <c r="AXL103" s="29"/>
      <c r="AXM103" s="29"/>
      <c r="AXN103" s="29"/>
      <c r="AXO103" s="29"/>
      <c r="AXP103" s="29"/>
      <c r="AXQ103" s="29"/>
      <c r="AXR103" s="29"/>
      <c r="AXS103" s="29"/>
      <c r="AXT103" s="29"/>
      <c r="AXU103" s="29"/>
      <c r="AXV103" s="29"/>
      <c r="AXW103" s="29"/>
      <c r="AXX103" s="29"/>
      <c r="AXY103" s="29"/>
      <c r="AXZ103" s="29"/>
      <c r="AYA103" s="29"/>
      <c r="AYB103" s="29"/>
      <c r="AYC103" s="29"/>
      <c r="AYD103" s="29"/>
      <c r="AYE103" s="29"/>
      <c r="AYF103" s="29"/>
      <c r="AYG103" s="29"/>
      <c r="AYH103" s="29"/>
      <c r="AYI103" s="29"/>
      <c r="AYJ103" s="29"/>
      <c r="AYK103" s="29"/>
      <c r="AYL103" s="29"/>
      <c r="AYM103" s="29"/>
      <c r="AYN103" s="29"/>
      <c r="AYO103" s="29"/>
      <c r="AYP103" s="29"/>
      <c r="AYQ103" s="29"/>
      <c r="AYR103" s="29"/>
      <c r="AYS103" s="29"/>
      <c r="AYT103" s="29"/>
      <c r="AYU103" s="29"/>
      <c r="AYV103" s="29"/>
      <c r="AYW103" s="29"/>
      <c r="AYX103" s="29"/>
      <c r="AYY103" s="29"/>
      <c r="AYZ103" s="29"/>
      <c r="AZA103" s="29"/>
      <c r="AZB103" s="29"/>
      <c r="AZC103" s="29"/>
      <c r="AZD103" s="29"/>
      <c r="AZE103" s="29"/>
      <c r="AZF103" s="29"/>
      <c r="AZG103" s="29"/>
      <c r="AZH103" s="29"/>
      <c r="AZI103" s="29"/>
      <c r="AZJ103" s="29"/>
      <c r="AZK103" s="29"/>
      <c r="AZL103" s="29"/>
      <c r="AZM103" s="29"/>
      <c r="AZN103" s="29"/>
      <c r="AZO103" s="29"/>
      <c r="AZP103" s="29"/>
      <c r="AZQ103" s="29"/>
      <c r="AZR103" s="29"/>
      <c r="AZS103" s="29"/>
      <c r="AZT103" s="29"/>
      <c r="AZU103" s="29"/>
      <c r="AZV103" s="29"/>
      <c r="AZW103" s="29"/>
      <c r="AZX103" s="29"/>
      <c r="AZY103" s="29"/>
      <c r="AZZ103" s="29"/>
      <c r="BAA103" s="29"/>
      <c r="BAB103" s="29"/>
      <c r="BAC103" s="29"/>
      <c r="BAD103" s="29"/>
      <c r="BAE103" s="29"/>
      <c r="BAF103" s="29"/>
      <c r="BAG103" s="29"/>
      <c r="BAH103" s="29"/>
      <c r="BAI103" s="29"/>
      <c r="BAJ103" s="29"/>
      <c r="BAK103" s="29"/>
      <c r="BAL103" s="29"/>
      <c r="BAM103" s="29"/>
      <c r="BAN103" s="29"/>
      <c r="BAO103" s="29"/>
      <c r="BAP103" s="29"/>
      <c r="BAQ103" s="29"/>
      <c r="BAR103" s="29"/>
      <c r="BAS103" s="29"/>
      <c r="BAT103" s="29"/>
      <c r="BAU103" s="29"/>
      <c r="BAV103" s="29"/>
      <c r="BAW103" s="29"/>
      <c r="BAX103" s="29"/>
      <c r="BAY103" s="29"/>
      <c r="BAZ103" s="29"/>
      <c r="BBA103" s="29"/>
      <c r="BBB103" s="29"/>
      <c r="BBC103" s="29"/>
      <c r="BBD103" s="29"/>
      <c r="BBE103" s="29"/>
      <c r="BBF103" s="29"/>
      <c r="BBG103" s="29"/>
      <c r="BBH103" s="29"/>
      <c r="BBI103" s="29"/>
      <c r="BBJ103" s="29"/>
      <c r="BBK103" s="29"/>
      <c r="BBL103" s="29"/>
      <c r="BBM103" s="29"/>
      <c r="BBN103" s="29"/>
      <c r="BBO103" s="29"/>
      <c r="BBP103" s="29"/>
      <c r="BBQ103" s="29"/>
      <c r="BBR103" s="29"/>
      <c r="BBS103" s="29"/>
      <c r="BBT103" s="29"/>
      <c r="BBU103" s="29"/>
      <c r="BBV103" s="29"/>
      <c r="BBW103" s="29"/>
      <c r="BBX103" s="29"/>
      <c r="BBY103" s="29"/>
      <c r="BBZ103" s="29"/>
      <c r="BCA103" s="29"/>
      <c r="BCB103" s="29"/>
      <c r="BCC103" s="29"/>
      <c r="BCD103" s="29"/>
      <c r="BCE103" s="29"/>
      <c r="BCF103" s="29"/>
      <c r="BCG103" s="29"/>
      <c r="BCH103" s="29"/>
      <c r="BCI103" s="29"/>
      <c r="BCJ103" s="29"/>
      <c r="BCK103" s="29"/>
      <c r="BCL103" s="29"/>
      <c r="BCM103" s="29"/>
      <c r="BCN103" s="29"/>
      <c r="BCO103" s="29"/>
      <c r="BCP103" s="29"/>
      <c r="BCQ103" s="29"/>
      <c r="BCR103" s="29"/>
      <c r="BCS103" s="29"/>
      <c r="BCT103" s="29"/>
      <c r="BCU103" s="29"/>
      <c r="BCV103" s="29"/>
      <c r="BCW103" s="29"/>
      <c r="BCX103" s="29"/>
      <c r="BCY103" s="29"/>
      <c r="BCZ103" s="29"/>
      <c r="BDA103" s="29"/>
      <c r="BDB103" s="29"/>
      <c r="BDC103" s="29"/>
      <c r="BDD103" s="29"/>
      <c r="BDE103" s="29"/>
      <c r="BDF103" s="29"/>
      <c r="BDG103" s="29"/>
      <c r="BDH103" s="29"/>
      <c r="BDI103" s="29"/>
      <c r="BDJ103" s="29"/>
      <c r="BDK103" s="29"/>
      <c r="BDL103" s="29"/>
      <c r="BDM103" s="29"/>
      <c r="BDN103" s="29"/>
      <c r="BDO103" s="29"/>
      <c r="BDP103" s="29"/>
      <c r="BDQ103" s="29"/>
      <c r="BDR103" s="29"/>
      <c r="BDS103" s="29"/>
      <c r="BDT103" s="29"/>
      <c r="BDU103" s="29"/>
      <c r="BDV103" s="29"/>
      <c r="BDW103" s="29"/>
      <c r="BDX103" s="29"/>
      <c r="BDY103" s="29"/>
      <c r="BDZ103" s="29"/>
      <c r="BEA103" s="29"/>
      <c r="BEB103" s="29"/>
      <c r="BEC103" s="29"/>
      <c r="BED103" s="29"/>
      <c r="BEE103" s="29"/>
      <c r="BEF103" s="29"/>
      <c r="BEG103" s="29"/>
      <c r="BEH103" s="29"/>
      <c r="BEI103" s="29"/>
      <c r="BEJ103" s="29"/>
      <c r="BEK103" s="29"/>
      <c r="BEL103" s="29"/>
      <c r="BEM103" s="29"/>
      <c r="BEN103" s="29"/>
      <c r="BEO103" s="29"/>
      <c r="BEP103" s="29"/>
      <c r="BEQ103" s="29"/>
      <c r="BER103" s="29"/>
      <c r="BES103" s="29"/>
      <c r="BET103" s="29"/>
      <c r="BEU103" s="29"/>
      <c r="BEV103" s="29"/>
      <c r="BEW103" s="29"/>
      <c r="BEX103" s="29"/>
      <c r="BEY103" s="29"/>
      <c r="BEZ103" s="29"/>
      <c r="BFA103" s="29"/>
      <c r="BFB103" s="29"/>
      <c r="BFC103" s="29"/>
      <c r="BFD103" s="29"/>
      <c r="BFE103" s="29"/>
      <c r="BFF103" s="29"/>
      <c r="BFG103" s="29"/>
      <c r="BFH103" s="29"/>
      <c r="BFI103" s="29"/>
      <c r="BFJ103" s="29"/>
      <c r="BFK103" s="29"/>
      <c r="BFL103" s="29"/>
      <c r="BFM103" s="29"/>
      <c r="BFN103" s="29"/>
      <c r="BFO103" s="29"/>
      <c r="BFP103" s="29"/>
      <c r="BFQ103" s="29"/>
      <c r="BFR103" s="29"/>
      <c r="BFS103" s="29"/>
      <c r="BFT103" s="29"/>
      <c r="BFU103" s="29"/>
      <c r="BFV103" s="29"/>
      <c r="BFW103" s="29"/>
      <c r="BFX103" s="29"/>
      <c r="BFY103" s="29"/>
      <c r="BFZ103" s="29"/>
      <c r="BGA103" s="29"/>
      <c r="BGB103" s="29"/>
      <c r="BGC103" s="29"/>
      <c r="BGD103" s="29"/>
      <c r="BGE103" s="29"/>
      <c r="BGF103" s="29"/>
      <c r="BGG103" s="29"/>
      <c r="BGH103" s="29"/>
      <c r="BGI103" s="29"/>
      <c r="BGJ103" s="29"/>
      <c r="BGK103" s="29"/>
      <c r="BGL103" s="29"/>
      <c r="BGM103" s="29"/>
      <c r="BGN103" s="29"/>
      <c r="BGO103" s="29"/>
      <c r="BGP103" s="29"/>
      <c r="BGQ103" s="29"/>
      <c r="BGR103" s="29"/>
      <c r="BGS103" s="29"/>
      <c r="BGT103" s="29"/>
      <c r="BGU103" s="29"/>
      <c r="BGV103" s="29"/>
      <c r="BGW103" s="29"/>
      <c r="BGX103" s="29"/>
      <c r="BGY103" s="29"/>
      <c r="BGZ103" s="29"/>
      <c r="BHA103" s="29"/>
      <c r="BHB103" s="29"/>
      <c r="BHC103" s="29"/>
      <c r="BHD103" s="29"/>
      <c r="BHE103" s="29"/>
      <c r="BHF103" s="29"/>
      <c r="BHG103" s="29"/>
      <c r="BHH103" s="29"/>
      <c r="BHI103" s="29"/>
      <c r="BHJ103" s="29"/>
      <c r="BHK103" s="29"/>
      <c r="BHL103" s="29"/>
      <c r="BHM103" s="29"/>
      <c r="BHN103" s="29"/>
      <c r="BHO103" s="29"/>
      <c r="BHP103" s="29"/>
      <c r="BHQ103" s="29"/>
      <c r="BHR103" s="29"/>
      <c r="BHS103" s="29"/>
      <c r="BHT103" s="29"/>
      <c r="BHU103" s="29"/>
      <c r="BHV103" s="29"/>
      <c r="BHW103" s="29"/>
      <c r="BHX103" s="29"/>
      <c r="BHY103" s="29"/>
      <c r="BHZ103" s="29"/>
      <c r="BIA103" s="29"/>
      <c r="BIB103" s="29"/>
      <c r="BIC103" s="29"/>
      <c r="BID103" s="29"/>
      <c r="BIE103" s="29"/>
      <c r="BIF103" s="29"/>
      <c r="BIG103" s="29"/>
      <c r="BIH103" s="29"/>
      <c r="BII103" s="29"/>
      <c r="BIJ103" s="29"/>
      <c r="BIK103" s="29"/>
      <c r="BIL103" s="29"/>
      <c r="BIM103" s="29"/>
      <c r="BIN103" s="29"/>
      <c r="BIO103" s="29"/>
      <c r="BIP103" s="29"/>
      <c r="BIQ103" s="29"/>
      <c r="BIR103" s="29"/>
      <c r="BIS103" s="29"/>
      <c r="BIT103" s="29"/>
      <c r="BIU103" s="29"/>
      <c r="BIV103" s="29"/>
      <c r="BIW103" s="29"/>
      <c r="BIX103" s="29"/>
      <c r="BIY103" s="29"/>
      <c r="BIZ103" s="29"/>
      <c r="BJA103" s="29"/>
      <c r="BJB103" s="29"/>
      <c r="BJC103" s="29"/>
      <c r="BJD103" s="29"/>
      <c r="BJE103" s="29"/>
      <c r="BJF103" s="29"/>
      <c r="BJG103" s="29"/>
      <c r="BJH103" s="29"/>
      <c r="BJI103" s="29"/>
      <c r="BJJ103" s="29"/>
      <c r="BJK103" s="29"/>
      <c r="BJL103" s="29"/>
      <c r="BJM103" s="29"/>
      <c r="BJN103" s="29"/>
      <c r="BJO103" s="29"/>
      <c r="BJP103" s="29"/>
      <c r="BJQ103" s="29"/>
      <c r="BJR103" s="29"/>
      <c r="BJS103" s="29"/>
      <c r="BJT103" s="29"/>
      <c r="BJU103" s="29"/>
      <c r="BJV103" s="29"/>
      <c r="BJW103" s="29"/>
      <c r="BJX103" s="29"/>
      <c r="BJY103" s="29"/>
      <c r="BJZ103" s="29"/>
      <c r="BKA103" s="29"/>
      <c r="BKB103" s="29"/>
      <c r="BKC103" s="29"/>
      <c r="BKD103" s="29"/>
      <c r="BKE103" s="29"/>
      <c r="BKF103" s="29"/>
      <c r="BKG103" s="29"/>
      <c r="BKH103" s="29"/>
      <c r="BKI103" s="29"/>
      <c r="BKJ103" s="29"/>
      <c r="BKK103" s="29"/>
      <c r="BKL103" s="29"/>
      <c r="BKM103" s="29"/>
      <c r="BKN103" s="29"/>
      <c r="BKO103" s="29"/>
      <c r="BKP103" s="29"/>
      <c r="BKQ103" s="29"/>
      <c r="BKR103" s="29"/>
      <c r="BKS103" s="29"/>
      <c r="BKT103" s="29"/>
      <c r="BKU103" s="29"/>
      <c r="BKV103" s="29"/>
      <c r="BKW103" s="29"/>
      <c r="BKX103" s="29"/>
      <c r="BKY103" s="29"/>
      <c r="BKZ103" s="29"/>
      <c r="BLA103" s="29"/>
      <c r="BLB103" s="29"/>
      <c r="BLC103" s="29"/>
      <c r="BLD103" s="29"/>
      <c r="BLE103" s="29"/>
      <c r="BLF103" s="29"/>
      <c r="BLG103" s="29"/>
      <c r="BLH103" s="29"/>
      <c r="BLI103" s="29"/>
      <c r="BLJ103" s="29"/>
      <c r="BLK103" s="29"/>
      <c r="BLL103" s="29"/>
      <c r="BLM103" s="29"/>
      <c r="BLN103" s="29"/>
      <c r="BLO103" s="29"/>
      <c r="BLP103" s="29"/>
      <c r="BLQ103" s="29"/>
      <c r="BLR103" s="29"/>
      <c r="BLS103" s="29"/>
      <c r="BLT103" s="29"/>
      <c r="BLU103" s="29"/>
      <c r="BLV103" s="29"/>
      <c r="BLW103" s="29"/>
      <c r="BLX103" s="29"/>
      <c r="BLY103" s="29"/>
      <c r="BLZ103" s="29"/>
      <c r="BMA103" s="29"/>
      <c r="BMB103" s="29"/>
      <c r="BMC103" s="29"/>
      <c r="BMD103" s="29"/>
      <c r="BME103" s="29"/>
      <c r="BMF103" s="29"/>
      <c r="BMG103" s="29"/>
      <c r="BMH103" s="29"/>
      <c r="BMI103" s="29"/>
      <c r="BMJ103" s="29"/>
      <c r="BMK103" s="29"/>
      <c r="BML103" s="29"/>
      <c r="BMM103" s="29"/>
      <c r="BMN103" s="29"/>
      <c r="BMO103" s="29"/>
      <c r="BMP103" s="29"/>
      <c r="BMQ103" s="29"/>
      <c r="BMR103" s="29"/>
      <c r="BMS103" s="29"/>
      <c r="BMT103" s="29"/>
      <c r="BMU103" s="29"/>
      <c r="BMV103" s="29"/>
      <c r="BMW103" s="29"/>
      <c r="BMX103" s="29"/>
      <c r="BMY103" s="29"/>
      <c r="BMZ103" s="29"/>
      <c r="BNA103" s="29"/>
      <c r="BNB103" s="29"/>
      <c r="BNC103" s="29"/>
      <c r="BND103" s="29"/>
      <c r="BNE103" s="29"/>
      <c r="BNF103" s="29"/>
      <c r="BNG103" s="29"/>
      <c r="BNH103" s="29"/>
      <c r="BNI103" s="29"/>
      <c r="BNJ103" s="29"/>
      <c r="BNK103" s="29"/>
      <c r="BNL103" s="29"/>
      <c r="BNM103" s="29"/>
      <c r="BNN103" s="29"/>
      <c r="BNO103" s="29"/>
      <c r="BNP103" s="29"/>
      <c r="BNQ103" s="29"/>
      <c r="BNR103" s="29"/>
      <c r="BNS103" s="29"/>
      <c r="BNT103" s="29"/>
      <c r="BNU103" s="29"/>
      <c r="BNV103" s="29"/>
      <c r="BNW103" s="29"/>
      <c r="BNX103" s="29"/>
      <c r="BNY103" s="29"/>
      <c r="BNZ103" s="29"/>
      <c r="BOA103" s="29"/>
      <c r="BOB103" s="29"/>
      <c r="BOC103" s="29"/>
      <c r="BOD103" s="29"/>
      <c r="BOE103" s="29"/>
      <c r="BOF103" s="29"/>
      <c r="BOG103" s="29"/>
      <c r="BOH103" s="29"/>
      <c r="BOI103" s="29"/>
      <c r="BOJ103" s="29"/>
      <c r="BOK103" s="29"/>
      <c r="BOL103" s="29"/>
      <c r="BOM103" s="29"/>
      <c r="BON103" s="29"/>
      <c r="BOO103" s="29"/>
      <c r="BOP103" s="29"/>
      <c r="BOQ103" s="29"/>
      <c r="BOR103" s="29"/>
      <c r="BOS103" s="29"/>
      <c r="BOT103" s="29"/>
      <c r="BOU103" s="29"/>
      <c r="BOV103" s="29"/>
      <c r="BOW103" s="29"/>
      <c r="BOX103" s="29"/>
      <c r="BOY103" s="29"/>
      <c r="BOZ103" s="29"/>
      <c r="BPA103" s="29"/>
      <c r="BPB103" s="29"/>
      <c r="BPC103" s="29"/>
      <c r="BPD103" s="29"/>
      <c r="BPE103" s="29"/>
      <c r="BPF103" s="29"/>
      <c r="BPG103" s="29"/>
      <c r="BPH103" s="29"/>
      <c r="BPI103" s="29"/>
      <c r="BPJ103" s="29"/>
      <c r="BPK103" s="29"/>
      <c r="BPL103" s="29"/>
      <c r="BPM103" s="29"/>
      <c r="BPN103" s="29"/>
      <c r="BPO103" s="29"/>
      <c r="BPP103" s="29"/>
      <c r="BPQ103" s="29"/>
      <c r="BPR103" s="29"/>
      <c r="BPS103" s="29"/>
      <c r="BPT103" s="29"/>
      <c r="BPU103" s="29"/>
      <c r="BPV103" s="29"/>
      <c r="BPW103" s="29"/>
      <c r="BPX103" s="29"/>
      <c r="BPY103" s="29"/>
      <c r="BPZ103" s="29"/>
      <c r="BQA103" s="29"/>
      <c r="BQB103" s="29"/>
      <c r="BQC103" s="29"/>
      <c r="BQD103" s="29"/>
      <c r="BQE103" s="29"/>
      <c r="BQF103" s="29"/>
      <c r="BQG103" s="29"/>
      <c r="BQH103" s="29"/>
      <c r="BQI103" s="29"/>
      <c r="BQJ103" s="29"/>
      <c r="BQK103" s="29"/>
      <c r="BQL103" s="29"/>
      <c r="BQM103" s="29"/>
      <c r="BQN103" s="29"/>
      <c r="BQO103" s="29"/>
      <c r="BQP103" s="29"/>
      <c r="BQQ103" s="29"/>
      <c r="BQR103" s="29"/>
      <c r="BQS103" s="29"/>
      <c r="BQT103" s="29"/>
      <c r="BQU103" s="29"/>
      <c r="BQV103" s="29"/>
      <c r="BQW103" s="29"/>
      <c r="BQX103" s="29"/>
      <c r="BQY103" s="29"/>
      <c r="BQZ103" s="29"/>
      <c r="BRA103" s="29"/>
      <c r="BRB103" s="29"/>
      <c r="BRC103" s="29"/>
      <c r="BRD103" s="29"/>
      <c r="BRE103" s="29"/>
      <c r="BRF103" s="29"/>
      <c r="BRG103" s="29"/>
      <c r="BRH103" s="29"/>
      <c r="BRI103" s="29"/>
      <c r="BRJ103" s="29"/>
      <c r="BRK103" s="29"/>
      <c r="BRL103" s="29"/>
      <c r="BRM103" s="29"/>
      <c r="BRN103" s="29"/>
      <c r="BRO103" s="29"/>
      <c r="BRP103" s="29"/>
      <c r="BRQ103" s="29"/>
      <c r="BRR103" s="29"/>
      <c r="BRS103" s="29"/>
      <c r="BRT103" s="29"/>
      <c r="BRU103" s="29"/>
      <c r="BRV103" s="29"/>
      <c r="BRW103" s="29"/>
      <c r="BRX103" s="29"/>
      <c r="BRY103" s="29"/>
      <c r="BRZ103" s="29"/>
      <c r="BSA103" s="29"/>
      <c r="BSB103" s="29"/>
      <c r="BSC103" s="29"/>
      <c r="BSD103" s="29"/>
      <c r="BSE103" s="29"/>
      <c r="BSF103" s="29"/>
      <c r="BSG103" s="29"/>
      <c r="BSH103" s="29"/>
      <c r="BSI103" s="29"/>
      <c r="BSJ103" s="29"/>
      <c r="BSK103" s="29"/>
      <c r="BSL103" s="29"/>
      <c r="BSM103" s="29"/>
      <c r="BSN103" s="29"/>
      <c r="BSO103" s="29"/>
      <c r="BSP103" s="29"/>
      <c r="BSQ103" s="29"/>
      <c r="BSR103" s="29"/>
      <c r="BSS103" s="29"/>
      <c r="BST103" s="29"/>
      <c r="BSU103" s="29"/>
      <c r="BSV103" s="29"/>
      <c r="BSW103" s="29"/>
      <c r="BSX103" s="29"/>
      <c r="BSY103" s="29"/>
      <c r="BSZ103" s="29"/>
      <c r="BTA103" s="29"/>
      <c r="BTB103" s="29"/>
      <c r="BTC103" s="29"/>
      <c r="BTD103" s="29"/>
      <c r="BTE103" s="29"/>
      <c r="BTF103" s="29"/>
      <c r="BTG103" s="29"/>
      <c r="BTH103" s="29"/>
      <c r="BTI103" s="29"/>
      <c r="BTJ103" s="29"/>
      <c r="BTK103" s="29"/>
      <c r="BTL103" s="29"/>
      <c r="BTM103" s="29"/>
      <c r="BTN103" s="29"/>
      <c r="BTO103" s="29"/>
      <c r="BTP103" s="29"/>
      <c r="BTQ103" s="29"/>
      <c r="BTR103" s="29"/>
      <c r="BTS103" s="29"/>
      <c r="BTT103" s="29"/>
      <c r="BTU103" s="29"/>
      <c r="BTV103" s="29"/>
      <c r="BTW103" s="29"/>
      <c r="BTX103" s="29"/>
      <c r="BTY103" s="29"/>
      <c r="BTZ103" s="29"/>
      <c r="BUA103" s="29"/>
      <c r="BUB103" s="29"/>
      <c r="BUC103" s="29"/>
      <c r="BUD103" s="29"/>
      <c r="BUE103" s="29"/>
      <c r="BUF103" s="29"/>
      <c r="BUG103" s="29"/>
      <c r="BUH103" s="29"/>
      <c r="BUI103" s="29"/>
      <c r="BUJ103" s="29"/>
      <c r="BUK103" s="29"/>
      <c r="BUL103" s="29"/>
      <c r="BUM103" s="29"/>
      <c r="BUN103" s="29"/>
      <c r="BUO103" s="29"/>
      <c r="BUP103" s="29"/>
      <c r="BUQ103" s="29"/>
      <c r="BUR103" s="29"/>
      <c r="BUS103" s="29"/>
      <c r="BUT103" s="29"/>
      <c r="BUU103" s="29"/>
      <c r="BUV103" s="29"/>
      <c r="BUW103" s="29"/>
      <c r="BUX103" s="29"/>
      <c r="BUY103" s="29"/>
      <c r="BUZ103" s="29"/>
      <c r="BVA103" s="29"/>
      <c r="BVB103" s="29"/>
      <c r="BVC103" s="29"/>
      <c r="BVD103" s="29"/>
      <c r="BVE103" s="29"/>
      <c r="BVF103" s="29"/>
      <c r="BVG103" s="29"/>
      <c r="BVH103" s="29"/>
      <c r="BVI103" s="29"/>
      <c r="BVJ103" s="29"/>
      <c r="BVK103" s="29"/>
      <c r="BVL103" s="29"/>
      <c r="BVM103" s="29"/>
      <c r="BVN103" s="29"/>
      <c r="BVO103" s="29"/>
      <c r="BVP103" s="29"/>
      <c r="BVQ103" s="29"/>
      <c r="BVR103" s="29"/>
      <c r="BVS103" s="29"/>
      <c r="BVT103" s="29"/>
      <c r="BVU103" s="29"/>
      <c r="BVV103" s="29"/>
      <c r="BVW103" s="29"/>
      <c r="BVX103" s="29"/>
      <c r="BVY103" s="29"/>
      <c r="BVZ103" s="29"/>
      <c r="BWA103" s="29"/>
      <c r="BWB103" s="29"/>
      <c r="BWC103" s="29"/>
      <c r="BWD103" s="29"/>
      <c r="BWE103" s="29"/>
      <c r="BWF103" s="29"/>
      <c r="BWG103" s="29"/>
      <c r="BWH103" s="29"/>
      <c r="BWI103" s="29"/>
      <c r="BWJ103" s="29"/>
      <c r="BWK103" s="29"/>
      <c r="BWL103" s="29"/>
      <c r="BWM103" s="29"/>
      <c r="BWN103" s="29"/>
      <c r="BWO103" s="29"/>
      <c r="BWP103" s="29"/>
      <c r="BWQ103" s="29"/>
      <c r="BWR103" s="29"/>
      <c r="BWS103" s="29"/>
      <c r="BWT103" s="29"/>
      <c r="BWU103" s="29"/>
      <c r="BWV103" s="29"/>
      <c r="BWW103" s="29"/>
      <c r="BWX103" s="29"/>
      <c r="BWY103" s="29"/>
      <c r="BWZ103" s="29"/>
      <c r="BXA103" s="29"/>
      <c r="BXB103" s="29"/>
      <c r="BXC103" s="29"/>
      <c r="BXD103" s="29"/>
      <c r="BXE103" s="29"/>
      <c r="BXF103" s="29"/>
      <c r="BXG103" s="29"/>
      <c r="BXH103" s="29"/>
      <c r="BXI103" s="29"/>
      <c r="BXJ103" s="29"/>
      <c r="BXK103" s="29"/>
      <c r="BXL103" s="29"/>
      <c r="BXM103" s="29"/>
      <c r="BXN103" s="29"/>
      <c r="BXO103" s="29"/>
      <c r="BXP103" s="29"/>
      <c r="BXQ103" s="29"/>
      <c r="BXR103" s="29"/>
      <c r="BXS103" s="29"/>
      <c r="BXT103" s="29"/>
      <c r="BXU103" s="29"/>
      <c r="BXV103" s="29"/>
      <c r="BXW103" s="29"/>
      <c r="BXX103" s="29"/>
      <c r="BXY103" s="29"/>
      <c r="BXZ103" s="29"/>
      <c r="BYA103" s="29"/>
      <c r="BYB103" s="29"/>
      <c r="BYC103" s="29"/>
      <c r="BYD103" s="29"/>
      <c r="BYE103" s="29"/>
      <c r="BYF103" s="29"/>
      <c r="BYG103" s="29"/>
      <c r="BYH103" s="29"/>
      <c r="BYI103" s="29"/>
      <c r="BYJ103" s="29"/>
      <c r="BYK103" s="29"/>
      <c r="BYL103" s="29"/>
      <c r="BYM103" s="29"/>
      <c r="BYN103" s="29"/>
      <c r="BYO103" s="29"/>
      <c r="BYP103" s="29"/>
      <c r="BYQ103" s="29"/>
      <c r="BYR103" s="29"/>
      <c r="BYS103" s="29"/>
      <c r="BYT103" s="29"/>
      <c r="BYU103" s="29"/>
      <c r="BYV103" s="29"/>
      <c r="BYW103" s="29"/>
      <c r="BYX103" s="29"/>
      <c r="BYY103" s="29"/>
      <c r="BYZ103" s="29"/>
      <c r="BZA103" s="29"/>
      <c r="BZB103" s="29"/>
      <c r="BZC103" s="29"/>
      <c r="BZD103" s="29"/>
      <c r="BZE103" s="29"/>
      <c r="BZF103" s="29"/>
      <c r="BZG103" s="29"/>
      <c r="BZH103" s="29"/>
      <c r="BZI103" s="29"/>
      <c r="BZJ103" s="29"/>
      <c r="BZK103" s="29"/>
      <c r="BZL103" s="29"/>
      <c r="BZM103" s="29"/>
      <c r="BZN103" s="29"/>
      <c r="BZO103" s="29"/>
      <c r="BZP103" s="29"/>
      <c r="BZQ103" s="29"/>
      <c r="BZR103" s="29"/>
      <c r="BZS103" s="29"/>
      <c r="BZT103" s="29"/>
      <c r="BZU103" s="29"/>
      <c r="BZV103" s="29"/>
      <c r="BZW103" s="29"/>
      <c r="BZX103" s="29"/>
      <c r="BZY103" s="29"/>
      <c r="BZZ103" s="29"/>
      <c r="CAA103" s="29"/>
      <c r="CAB103" s="29"/>
      <c r="CAC103" s="29"/>
      <c r="CAD103" s="29"/>
      <c r="CAE103" s="29"/>
      <c r="CAF103" s="29"/>
      <c r="CAG103" s="29"/>
      <c r="CAH103" s="29"/>
      <c r="CAI103" s="29"/>
      <c r="CAJ103" s="29"/>
      <c r="CAK103" s="29"/>
      <c r="CAL103" s="29"/>
      <c r="CAM103" s="29"/>
      <c r="CAN103" s="29"/>
      <c r="CAO103" s="29"/>
      <c r="CAP103" s="29"/>
      <c r="CAQ103" s="29"/>
      <c r="CAR103" s="29"/>
      <c r="CAS103" s="29"/>
      <c r="CAT103" s="29"/>
      <c r="CAU103" s="29"/>
      <c r="CAV103" s="29"/>
      <c r="CAW103" s="29"/>
      <c r="CAX103" s="29"/>
      <c r="CAY103" s="29"/>
      <c r="CAZ103" s="29"/>
      <c r="CBA103" s="29"/>
      <c r="CBB103" s="29"/>
      <c r="CBC103" s="29"/>
      <c r="CBD103" s="29"/>
      <c r="CBE103" s="29"/>
      <c r="CBF103" s="29"/>
      <c r="CBG103" s="29"/>
      <c r="CBH103" s="29"/>
      <c r="CBI103" s="29"/>
      <c r="CBJ103" s="29"/>
      <c r="CBK103" s="29"/>
      <c r="CBL103" s="29"/>
      <c r="CBM103" s="29"/>
      <c r="CBN103" s="29"/>
      <c r="CBO103" s="29"/>
      <c r="CBP103" s="29"/>
      <c r="CBQ103" s="29"/>
      <c r="CBR103" s="29"/>
      <c r="CBS103" s="29"/>
      <c r="CBT103" s="29"/>
      <c r="CBU103" s="29"/>
      <c r="CBV103" s="29"/>
      <c r="CBW103" s="29"/>
      <c r="CBX103" s="29"/>
      <c r="CBY103" s="29"/>
      <c r="CBZ103" s="29"/>
      <c r="CCA103" s="29"/>
      <c r="CCB103" s="29"/>
      <c r="CCC103" s="29"/>
      <c r="CCD103" s="29"/>
      <c r="CCE103" s="29"/>
      <c r="CCF103" s="29"/>
      <c r="CCG103" s="29"/>
      <c r="CCH103" s="29"/>
      <c r="CCI103" s="29"/>
      <c r="CCJ103" s="29"/>
      <c r="CCK103" s="29"/>
      <c r="CCL103" s="29"/>
      <c r="CCM103" s="29"/>
      <c r="CCN103" s="29"/>
      <c r="CCO103" s="29"/>
      <c r="CCP103" s="29"/>
      <c r="CCQ103" s="29"/>
      <c r="CCR103" s="29"/>
      <c r="CCS103" s="29"/>
      <c r="CCT103" s="29"/>
      <c r="CCU103" s="29"/>
      <c r="CCV103" s="29"/>
      <c r="CCW103" s="29"/>
      <c r="CCX103" s="29"/>
      <c r="CCY103" s="29"/>
      <c r="CCZ103" s="29"/>
      <c r="CDA103" s="29"/>
      <c r="CDB103" s="29"/>
      <c r="CDC103" s="29"/>
      <c r="CDD103" s="29"/>
      <c r="CDE103" s="29"/>
      <c r="CDF103" s="29"/>
      <c r="CDG103" s="29"/>
      <c r="CDH103" s="29"/>
      <c r="CDI103" s="29"/>
      <c r="CDJ103" s="29"/>
      <c r="CDK103" s="29"/>
      <c r="CDL103" s="29"/>
      <c r="CDM103" s="29"/>
      <c r="CDN103" s="29"/>
      <c r="CDO103" s="29"/>
      <c r="CDP103" s="29"/>
      <c r="CDQ103" s="29"/>
      <c r="CDR103" s="29"/>
      <c r="CDS103" s="29"/>
      <c r="CDT103" s="29"/>
      <c r="CDU103" s="29"/>
      <c r="CDV103" s="29"/>
      <c r="CDW103" s="29"/>
      <c r="CDX103" s="29"/>
      <c r="CDY103" s="29"/>
      <c r="CDZ103" s="29"/>
      <c r="CEA103" s="29"/>
      <c r="CEB103" s="29"/>
      <c r="CEC103" s="29"/>
      <c r="CED103" s="29"/>
      <c r="CEE103" s="29"/>
      <c r="CEF103" s="29"/>
      <c r="CEG103" s="29"/>
      <c r="CEH103" s="29"/>
      <c r="CEI103" s="29"/>
      <c r="CEJ103" s="29"/>
      <c r="CEK103" s="29"/>
      <c r="CEL103" s="29"/>
      <c r="CEM103" s="29"/>
      <c r="CEN103" s="29"/>
      <c r="CEO103" s="29"/>
      <c r="CEP103" s="29"/>
      <c r="CEQ103" s="29"/>
      <c r="CER103" s="29"/>
      <c r="CES103" s="29"/>
      <c r="CET103" s="29"/>
      <c r="CEU103" s="29"/>
      <c r="CEV103" s="29"/>
      <c r="CEW103" s="29"/>
      <c r="CEX103" s="29"/>
      <c r="CEY103" s="29"/>
      <c r="CEZ103" s="29"/>
      <c r="CFA103" s="29"/>
      <c r="CFB103" s="29"/>
      <c r="CFC103" s="29"/>
      <c r="CFD103" s="29"/>
      <c r="CFE103" s="29"/>
      <c r="CFF103" s="29"/>
      <c r="CFG103" s="29"/>
      <c r="CFH103" s="29"/>
      <c r="CFI103" s="29"/>
      <c r="CFJ103" s="29"/>
      <c r="CFK103" s="29"/>
      <c r="CFL103" s="29"/>
      <c r="CFM103" s="29"/>
      <c r="CFN103" s="29"/>
      <c r="CFO103" s="29"/>
      <c r="CFP103" s="29"/>
      <c r="CFQ103" s="29"/>
      <c r="CFR103" s="29"/>
      <c r="CFS103" s="29"/>
      <c r="CFT103" s="29"/>
      <c r="CFU103" s="29"/>
      <c r="CFV103" s="29"/>
      <c r="CFW103" s="29"/>
      <c r="CFX103" s="29"/>
      <c r="CFY103" s="29"/>
      <c r="CFZ103" s="29"/>
      <c r="CGA103" s="29"/>
      <c r="CGB103" s="29"/>
      <c r="CGC103" s="29"/>
      <c r="CGD103" s="29"/>
      <c r="CGE103" s="29"/>
      <c r="CGF103" s="29"/>
      <c r="CGG103" s="29"/>
      <c r="CGH103" s="29"/>
      <c r="CGI103" s="29"/>
      <c r="CGJ103" s="29"/>
      <c r="CGK103" s="29"/>
      <c r="CGL103" s="29"/>
      <c r="CGM103" s="29"/>
      <c r="CGN103" s="29"/>
      <c r="CGO103" s="29"/>
      <c r="CGP103" s="29"/>
      <c r="CGQ103" s="29"/>
      <c r="CGR103" s="29"/>
      <c r="CGS103" s="29"/>
      <c r="CGT103" s="29"/>
      <c r="CGU103" s="29"/>
      <c r="CGV103" s="29"/>
      <c r="CGW103" s="29"/>
      <c r="CGX103" s="29"/>
      <c r="CGY103" s="29"/>
      <c r="CGZ103" s="29"/>
      <c r="CHA103" s="29"/>
      <c r="CHB103" s="29"/>
      <c r="CHC103" s="29"/>
      <c r="CHD103" s="29"/>
      <c r="CHE103" s="29"/>
      <c r="CHF103" s="29"/>
      <c r="CHG103" s="29"/>
      <c r="CHH103" s="29"/>
      <c r="CHI103" s="29"/>
      <c r="CHJ103" s="29"/>
      <c r="CHK103" s="29"/>
      <c r="CHL103" s="29"/>
      <c r="CHM103" s="29"/>
      <c r="CHN103" s="29"/>
      <c r="CHO103" s="29"/>
      <c r="CHP103" s="29"/>
      <c r="CHQ103" s="29"/>
      <c r="CHR103" s="29"/>
      <c r="CHS103" s="29"/>
      <c r="CHT103" s="29"/>
      <c r="CHU103" s="29"/>
      <c r="CHV103" s="29"/>
      <c r="CHW103" s="29"/>
      <c r="CHX103" s="29"/>
      <c r="CHY103" s="29"/>
      <c r="CHZ103" s="29"/>
      <c r="CIA103" s="29"/>
      <c r="CIB103" s="29"/>
      <c r="CIC103" s="29"/>
      <c r="CID103" s="29"/>
      <c r="CIE103" s="29"/>
      <c r="CIF103" s="29"/>
      <c r="CIG103" s="29"/>
      <c r="CIH103" s="29"/>
      <c r="CII103" s="29"/>
      <c r="CIJ103" s="29"/>
      <c r="CIK103" s="29"/>
      <c r="CIL103" s="29"/>
      <c r="CIM103" s="29"/>
      <c r="CIN103" s="29"/>
      <c r="CIO103" s="29"/>
      <c r="CIP103" s="29"/>
      <c r="CIQ103" s="29"/>
      <c r="CIR103" s="29"/>
      <c r="CIS103" s="29"/>
      <c r="CIT103" s="29"/>
      <c r="CIU103" s="29"/>
      <c r="CIV103" s="29"/>
      <c r="CIW103" s="29"/>
      <c r="CIX103" s="29"/>
      <c r="CIY103" s="29"/>
      <c r="CIZ103" s="29"/>
      <c r="CJA103" s="29"/>
      <c r="CJB103" s="29"/>
      <c r="CJC103" s="29"/>
      <c r="CJD103" s="29"/>
      <c r="CJE103" s="29"/>
      <c r="CJF103" s="29"/>
      <c r="CJG103" s="29"/>
      <c r="CJH103" s="29"/>
      <c r="CJI103" s="29"/>
      <c r="CJJ103" s="29"/>
      <c r="CJK103" s="29"/>
      <c r="CJL103" s="29"/>
      <c r="CJM103" s="29"/>
      <c r="CJN103" s="29"/>
      <c r="CJO103" s="29"/>
      <c r="CJP103" s="29"/>
      <c r="CJQ103" s="29"/>
      <c r="CJR103" s="29"/>
      <c r="CJS103" s="29"/>
      <c r="CJT103" s="29"/>
      <c r="CJU103" s="29"/>
      <c r="CJV103" s="29"/>
      <c r="CJW103" s="29"/>
      <c r="CJX103" s="29"/>
      <c r="CJY103" s="29"/>
      <c r="CJZ103" s="29"/>
      <c r="CKA103" s="29"/>
      <c r="CKB103" s="29"/>
      <c r="CKC103" s="29"/>
      <c r="CKD103" s="29"/>
      <c r="CKE103" s="29"/>
      <c r="CKF103" s="29"/>
      <c r="CKG103" s="29"/>
      <c r="CKH103" s="29"/>
      <c r="CKI103" s="29"/>
      <c r="CKJ103" s="29"/>
      <c r="CKK103" s="29"/>
      <c r="CKL103" s="29"/>
      <c r="CKM103" s="29"/>
      <c r="CKN103" s="29"/>
      <c r="CKO103" s="29"/>
      <c r="CKP103" s="29"/>
      <c r="CKQ103" s="29"/>
      <c r="CKR103" s="29"/>
      <c r="CKS103" s="29"/>
      <c r="CKT103" s="29"/>
      <c r="CKU103" s="29"/>
      <c r="CKV103" s="29"/>
      <c r="CKW103" s="29"/>
      <c r="CKX103" s="29"/>
      <c r="CKY103" s="29"/>
      <c r="CKZ103" s="29"/>
      <c r="CLA103" s="29"/>
      <c r="CLB103" s="29"/>
      <c r="CLC103" s="29"/>
      <c r="CLD103" s="29"/>
      <c r="CLE103" s="29"/>
      <c r="CLF103" s="29"/>
      <c r="CLG103" s="29"/>
      <c r="CLH103" s="29"/>
      <c r="CLI103" s="29"/>
      <c r="CLJ103" s="29"/>
      <c r="CLK103" s="29"/>
      <c r="CLL103" s="29"/>
      <c r="CLM103" s="29"/>
      <c r="CLN103" s="29"/>
      <c r="CLO103" s="29"/>
      <c r="CLP103" s="29"/>
      <c r="CLQ103" s="29"/>
      <c r="CLR103" s="29"/>
      <c r="CLS103" s="29"/>
      <c r="CLT103" s="29"/>
      <c r="CLU103" s="29"/>
      <c r="CLV103" s="29"/>
      <c r="CLW103" s="29"/>
      <c r="CLX103" s="29"/>
      <c r="CLY103" s="29"/>
      <c r="CLZ103" s="29"/>
      <c r="CMA103" s="29"/>
      <c r="CMB103" s="29"/>
      <c r="CMC103" s="29"/>
      <c r="CMD103" s="29"/>
      <c r="CME103" s="29"/>
      <c r="CMF103" s="29"/>
      <c r="CMG103" s="29"/>
      <c r="CMH103" s="29"/>
      <c r="CMI103" s="29"/>
      <c r="CMJ103" s="29"/>
      <c r="CMK103" s="29"/>
      <c r="CML103" s="29"/>
      <c r="CMM103" s="29"/>
      <c r="CMN103" s="29"/>
      <c r="CMO103" s="29"/>
      <c r="CMP103" s="29"/>
      <c r="CMQ103" s="29"/>
      <c r="CMR103" s="29"/>
      <c r="CMS103" s="29"/>
      <c r="CMT103" s="29"/>
      <c r="CMU103" s="29"/>
      <c r="CMV103" s="29"/>
      <c r="CMW103" s="29"/>
      <c r="CMX103" s="29"/>
      <c r="CMY103" s="29"/>
      <c r="CMZ103" s="29"/>
      <c r="CNA103" s="29"/>
      <c r="CNB103" s="29"/>
      <c r="CNC103" s="29"/>
      <c r="CND103" s="29"/>
      <c r="CNE103" s="29"/>
      <c r="CNF103" s="29"/>
      <c r="CNG103" s="29"/>
      <c r="CNH103" s="29"/>
      <c r="CNI103" s="29"/>
      <c r="CNJ103" s="29"/>
      <c r="CNK103" s="29"/>
      <c r="CNL103" s="29"/>
      <c r="CNM103" s="29"/>
      <c r="CNN103" s="29"/>
      <c r="CNO103" s="29"/>
      <c r="CNP103" s="29"/>
      <c r="CNQ103" s="29"/>
      <c r="CNR103" s="29"/>
      <c r="CNS103" s="29"/>
      <c r="CNT103" s="29"/>
      <c r="CNU103" s="29"/>
      <c r="CNV103" s="29"/>
      <c r="CNW103" s="29"/>
      <c r="CNX103" s="29"/>
      <c r="CNY103" s="29"/>
      <c r="CNZ103" s="29"/>
      <c r="COA103" s="29"/>
      <c r="COB103" s="29"/>
      <c r="COC103" s="29"/>
      <c r="COD103" s="29"/>
      <c r="COE103" s="29"/>
      <c r="COF103" s="29"/>
      <c r="COG103" s="29"/>
      <c r="COH103" s="29"/>
      <c r="COI103" s="29"/>
      <c r="COJ103" s="29"/>
      <c r="COK103" s="29"/>
      <c r="COL103" s="29"/>
      <c r="COM103" s="29"/>
      <c r="CON103" s="29"/>
      <c r="COO103" s="29"/>
      <c r="COP103" s="29"/>
      <c r="COQ103" s="29"/>
      <c r="COR103" s="29"/>
      <c r="COS103" s="29"/>
      <c r="COT103" s="29"/>
      <c r="COU103" s="29"/>
      <c r="COV103" s="29"/>
      <c r="COW103" s="29"/>
      <c r="COX103" s="29"/>
      <c r="COY103" s="29"/>
      <c r="COZ103" s="29"/>
      <c r="CPA103" s="29"/>
      <c r="CPB103" s="29"/>
      <c r="CPC103" s="29"/>
      <c r="CPD103" s="29"/>
      <c r="CPE103" s="29"/>
      <c r="CPF103" s="29"/>
      <c r="CPG103" s="29"/>
      <c r="CPH103" s="29"/>
      <c r="CPI103" s="29"/>
      <c r="CPJ103" s="29"/>
      <c r="CPK103" s="29"/>
      <c r="CPL103" s="29"/>
      <c r="CPM103" s="29"/>
      <c r="CPN103" s="29"/>
      <c r="CPO103" s="29"/>
      <c r="CPP103" s="29"/>
      <c r="CPQ103" s="29"/>
      <c r="CPR103" s="29"/>
      <c r="CPS103" s="29"/>
      <c r="CPT103" s="29"/>
      <c r="CPU103" s="29"/>
      <c r="CPV103" s="29"/>
      <c r="CPW103" s="29"/>
      <c r="CPX103" s="29"/>
      <c r="CPY103" s="29"/>
      <c r="CPZ103" s="29"/>
      <c r="CQA103" s="29"/>
      <c r="CQB103" s="29"/>
      <c r="CQC103" s="29"/>
      <c r="CQD103" s="29"/>
      <c r="CQE103" s="29"/>
      <c r="CQF103" s="29"/>
      <c r="CQG103" s="29"/>
      <c r="CQH103" s="29"/>
      <c r="CQI103" s="29"/>
      <c r="CQJ103" s="29"/>
      <c r="CQK103" s="29"/>
      <c r="CQL103" s="29"/>
      <c r="CQM103" s="29"/>
      <c r="CQN103" s="29"/>
      <c r="CQO103" s="29"/>
      <c r="CQP103" s="29"/>
      <c r="CQQ103" s="29"/>
      <c r="CQR103" s="29"/>
      <c r="CQS103" s="29"/>
      <c r="CQT103" s="29"/>
      <c r="CQU103" s="29"/>
      <c r="CQV103" s="29"/>
      <c r="CQW103" s="29"/>
      <c r="CQX103" s="29"/>
      <c r="CQY103" s="29"/>
      <c r="CQZ103" s="29"/>
      <c r="CRA103" s="29"/>
      <c r="CRB103" s="29"/>
      <c r="CRC103" s="29"/>
      <c r="CRD103" s="29"/>
      <c r="CRE103" s="29"/>
      <c r="CRF103" s="29"/>
      <c r="CRG103" s="29"/>
      <c r="CRH103" s="29"/>
      <c r="CRI103" s="29"/>
      <c r="CRJ103" s="29"/>
      <c r="CRK103" s="29"/>
      <c r="CRL103" s="29"/>
      <c r="CRM103" s="29"/>
      <c r="CRN103" s="29"/>
      <c r="CRO103" s="29"/>
      <c r="CRP103" s="29"/>
      <c r="CRQ103" s="29"/>
      <c r="CRR103" s="29"/>
      <c r="CRS103" s="29"/>
      <c r="CRT103" s="29"/>
      <c r="CRU103" s="29"/>
      <c r="CRV103" s="29"/>
      <c r="CRW103" s="29"/>
      <c r="CRX103" s="29"/>
      <c r="CRY103" s="29"/>
      <c r="CRZ103" s="29"/>
      <c r="CSA103" s="29"/>
      <c r="CSB103" s="29"/>
      <c r="CSC103" s="29"/>
      <c r="CSD103" s="29"/>
      <c r="CSE103" s="29"/>
      <c r="CSF103" s="29"/>
      <c r="CSG103" s="29"/>
      <c r="CSH103" s="29"/>
      <c r="CSI103" s="29"/>
      <c r="CSJ103" s="29"/>
      <c r="CSK103" s="29"/>
      <c r="CSL103" s="29"/>
      <c r="CSM103" s="29"/>
      <c r="CSN103" s="29"/>
      <c r="CSO103" s="29"/>
      <c r="CSP103" s="29"/>
      <c r="CSQ103" s="29"/>
      <c r="CSR103" s="29"/>
      <c r="CSS103" s="29"/>
      <c r="CST103" s="29"/>
      <c r="CSU103" s="29"/>
      <c r="CSV103" s="29"/>
      <c r="CSW103" s="29"/>
      <c r="CSX103" s="29"/>
      <c r="CSY103" s="29"/>
      <c r="CSZ103" s="29"/>
      <c r="CTA103" s="29"/>
      <c r="CTB103" s="29"/>
      <c r="CTC103" s="29"/>
      <c r="CTD103" s="29"/>
      <c r="CTE103" s="29"/>
      <c r="CTF103" s="29"/>
      <c r="CTG103" s="29"/>
      <c r="CTH103" s="29"/>
      <c r="CTI103" s="29"/>
      <c r="CTJ103" s="29"/>
      <c r="CTK103" s="29"/>
      <c r="CTL103" s="29"/>
      <c r="CTM103" s="29"/>
      <c r="CTN103" s="29"/>
      <c r="CTO103" s="29"/>
      <c r="CTP103" s="29"/>
      <c r="CTQ103" s="29"/>
      <c r="CTR103" s="29"/>
      <c r="CTS103" s="29"/>
      <c r="CTT103" s="29"/>
      <c r="CTU103" s="29"/>
      <c r="CTV103" s="29"/>
      <c r="CTW103" s="29"/>
      <c r="CTX103" s="29"/>
      <c r="CTY103" s="29"/>
      <c r="CTZ103" s="29"/>
      <c r="CUA103" s="29"/>
      <c r="CUB103" s="29"/>
      <c r="CUC103" s="29"/>
      <c r="CUD103" s="29"/>
      <c r="CUE103" s="29"/>
      <c r="CUF103" s="29"/>
      <c r="CUG103" s="29"/>
      <c r="CUH103" s="29"/>
      <c r="CUI103" s="29"/>
      <c r="CUJ103" s="29"/>
      <c r="CUK103" s="29"/>
      <c r="CUL103" s="29"/>
      <c r="CUM103" s="29"/>
      <c r="CUN103" s="29"/>
      <c r="CUO103" s="29"/>
      <c r="CUP103" s="29"/>
      <c r="CUQ103" s="29"/>
      <c r="CUR103" s="29"/>
      <c r="CUS103" s="29"/>
      <c r="CUT103" s="29"/>
      <c r="CUU103" s="29"/>
      <c r="CUV103" s="29"/>
      <c r="CUW103" s="29"/>
      <c r="CUX103" s="29"/>
      <c r="CUY103" s="29"/>
      <c r="CUZ103" s="29"/>
      <c r="CVA103" s="29"/>
      <c r="CVB103" s="29"/>
      <c r="CVC103" s="29"/>
      <c r="CVD103" s="29"/>
      <c r="CVE103" s="29"/>
      <c r="CVF103" s="29"/>
      <c r="CVG103" s="29"/>
      <c r="CVH103" s="29"/>
      <c r="CVI103" s="29"/>
      <c r="CVJ103" s="29"/>
      <c r="CVK103" s="29"/>
      <c r="CVL103" s="29"/>
      <c r="CVM103" s="29"/>
      <c r="CVN103" s="29"/>
      <c r="CVO103" s="29"/>
      <c r="CVP103" s="29"/>
      <c r="CVQ103" s="29"/>
      <c r="CVR103" s="29"/>
      <c r="CVS103" s="29"/>
      <c r="CVT103" s="29"/>
      <c r="CVU103" s="29"/>
      <c r="CVV103" s="29"/>
      <c r="CVW103" s="29"/>
      <c r="CVX103" s="29"/>
      <c r="CVY103" s="29"/>
      <c r="CVZ103" s="29"/>
      <c r="CWA103" s="29"/>
      <c r="CWB103" s="29"/>
      <c r="CWC103" s="29"/>
      <c r="CWD103" s="29"/>
      <c r="CWE103" s="29"/>
      <c r="CWF103" s="29"/>
      <c r="CWG103" s="29"/>
      <c r="CWH103" s="29"/>
      <c r="CWI103" s="29"/>
      <c r="CWJ103" s="29"/>
      <c r="CWK103" s="29"/>
      <c r="CWL103" s="29"/>
      <c r="CWM103" s="29"/>
      <c r="CWN103" s="29"/>
      <c r="CWO103" s="29"/>
      <c r="CWP103" s="29"/>
      <c r="CWQ103" s="29"/>
      <c r="CWR103" s="29"/>
      <c r="CWS103" s="29"/>
      <c r="CWT103" s="29"/>
      <c r="CWU103" s="29"/>
      <c r="CWV103" s="29"/>
      <c r="CWW103" s="29"/>
      <c r="CWX103" s="29"/>
      <c r="CWY103" s="29"/>
      <c r="CWZ103" s="29"/>
      <c r="CXA103" s="29"/>
      <c r="CXB103" s="29"/>
      <c r="CXC103" s="29"/>
      <c r="CXD103" s="29"/>
      <c r="CXE103" s="29"/>
      <c r="CXF103" s="29"/>
      <c r="CXG103" s="29"/>
      <c r="CXH103" s="29"/>
      <c r="CXI103" s="29"/>
      <c r="CXJ103" s="29"/>
      <c r="CXK103" s="29"/>
      <c r="CXL103" s="29"/>
      <c r="CXM103" s="29"/>
      <c r="CXN103" s="29"/>
      <c r="CXO103" s="29"/>
      <c r="CXP103" s="29"/>
      <c r="CXQ103" s="29"/>
      <c r="CXR103" s="29"/>
      <c r="CXS103" s="29"/>
      <c r="CXT103" s="29"/>
      <c r="CXU103" s="29"/>
      <c r="CXV103" s="29"/>
      <c r="CXW103" s="29"/>
      <c r="CXX103" s="29"/>
      <c r="CXY103" s="29"/>
      <c r="CXZ103" s="29"/>
      <c r="CYA103" s="29"/>
      <c r="CYB103" s="29"/>
      <c r="CYC103" s="29"/>
      <c r="CYD103" s="29"/>
      <c r="CYE103" s="29"/>
      <c r="CYF103" s="29"/>
      <c r="CYG103" s="29"/>
      <c r="CYH103" s="29"/>
      <c r="CYI103" s="29"/>
      <c r="CYJ103" s="29"/>
      <c r="CYK103" s="29"/>
      <c r="CYL103" s="29"/>
      <c r="CYM103" s="29"/>
      <c r="CYN103" s="29"/>
      <c r="CYO103" s="29"/>
      <c r="CYP103" s="29"/>
      <c r="CYQ103" s="29"/>
      <c r="CYR103" s="29"/>
      <c r="CYS103" s="29"/>
      <c r="CYT103" s="29"/>
      <c r="CYU103" s="29"/>
      <c r="CYV103" s="29"/>
      <c r="CYW103" s="29"/>
      <c r="CYX103" s="29"/>
      <c r="CYY103" s="29"/>
      <c r="CYZ103" s="29"/>
      <c r="CZA103" s="29"/>
      <c r="CZB103" s="29"/>
      <c r="CZC103" s="29"/>
      <c r="CZD103" s="29"/>
      <c r="CZE103" s="29"/>
      <c r="CZF103" s="29"/>
      <c r="CZG103" s="29"/>
      <c r="CZH103" s="29"/>
      <c r="CZI103" s="29"/>
      <c r="CZJ103" s="29"/>
      <c r="CZK103" s="29"/>
      <c r="CZL103" s="29"/>
      <c r="CZM103" s="29"/>
      <c r="CZN103" s="29"/>
      <c r="CZO103" s="29"/>
      <c r="CZP103" s="29"/>
      <c r="CZQ103" s="29"/>
      <c r="CZR103" s="29"/>
      <c r="CZS103" s="29"/>
      <c r="CZT103" s="29"/>
      <c r="CZU103" s="29"/>
      <c r="CZV103" s="29"/>
      <c r="CZW103" s="29"/>
      <c r="CZX103" s="29"/>
      <c r="CZY103" s="29"/>
      <c r="CZZ103" s="29"/>
      <c r="DAA103" s="29"/>
      <c r="DAB103" s="29"/>
      <c r="DAC103" s="29"/>
      <c r="DAD103" s="29"/>
      <c r="DAE103" s="29"/>
      <c r="DAF103" s="29"/>
      <c r="DAG103" s="29"/>
      <c r="DAH103" s="29"/>
      <c r="DAI103" s="29"/>
      <c r="DAJ103" s="29"/>
      <c r="DAK103" s="29"/>
      <c r="DAL103" s="29"/>
      <c r="DAM103" s="29"/>
      <c r="DAN103" s="29"/>
      <c r="DAO103" s="29"/>
      <c r="DAP103" s="29"/>
      <c r="DAQ103" s="29"/>
      <c r="DAR103" s="29"/>
      <c r="DAS103" s="29"/>
      <c r="DAT103" s="29"/>
      <c r="DAU103" s="29"/>
      <c r="DAV103" s="29"/>
      <c r="DAW103" s="29"/>
      <c r="DAX103" s="29"/>
      <c r="DAY103" s="29"/>
      <c r="DAZ103" s="29"/>
      <c r="DBA103" s="29"/>
      <c r="DBB103" s="29"/>
      <c r="DBC103" s="29"/>
      <c r="DBD103" s="29"/>
      <c r="DBE103" s="29"/>
      <c r="DBF103" s="29"/>
      <c r="DBG103" s="29"/>
      <c r="DBH103" s="29"/>
      <c r="DBI103" s="29"/>
      <c r="DBJ103" s="29"/>
      <c r="DBK103" s="29"/>
      <c r="DBL103" s="29"/>
      <c r="DBM103" s="29"/>
      <c r="DBN103" s="29"/>
      <c r="DBO103" s="29"/>
      <c r="DBP103" s="29"/>
      <c r="DBQ103" s="29"/>
      <c r="DBR103" s="29"/>
      <c r="DBS103" s="29"/>
      <c r="DBT103" s="29"/>
      <c r="DBU103" s="29"/>
      <c r="DBV103" s="29"/>
      <c r="DBW103" s="29"/>
      <c r="DBX103" s="29"/>
      <c r="DBY103" s="29"/>
      <c r="DBZ103" s="29"/>
      <c r="DCA103" s="29"/>
      <c r="DCB103" s="29"/>
      <c r="DCC103" s="29"/>
      <c r="DCD103" s="29"/>
      <c r="DCE103" s="29"/>
      <c r="DCF103" s="29"/>
      <c r="DCG103" s="29"/>
      <c r="DCH103" s="29"/>
      <c r="DCI103" s="29"/>
      <c r="DCJ103" s="29"/>
      <c r="DCK103" s="29"/>
      <c r="DCL103" s="29"/>
      <c r="DCM103" s="29"/>
      <c r="DCN103" s="29"/>
      <c r="DCO103" s="29"/>
      <c r="DCP103" s="29"/>
      <c r="DCQ103" s="29"/>
      <c r="DCR103" s="29"/>
      <c r="DCS103" s="29"/>
      <c r="DCT103" s="29"/>
      <c r="DCU103" s="29"/>
      <c r="DCV103" s="29"/>
      <c r="DCW103" s="29"/>
      <c r="DCX103" s="29"/>
      <c r="DCY103" s="29"/>
      <c r="DCZ103" s="29"/>
      <c r="DDA103" s="29"/>
      <c r="DDB103" s="29"/>
      <c r="DDC103" s="29"/>
      <c r="DDD103" s="29"/>
      <c r="DDE103" s="29"/>
      <c r="DDF103" s="29"/>
      <c r="DDG103" s="29"/>
      <c r="DDH103" s="29"/>
      <c r="DDI103" s="29"/>
      <c r="DDJ103" s="29"/>
      <c r="DDK103" s="29"/>
      <c r="DDL103" s="29"/>
      <c r="DDM103" s="29"/>
      <c r="DDN103" s="29"/>
      <c r="DDO103" s="29"/>
      <c r="DDP103" s="29"/>
      <c r="DDQ103" s="29"/>
      <c r="DDR103" s="29"/>
      <c r="DDS103" s="29"/>
      <c r="DDT103" s="29"/>
      <c r="DDU103" s="29"/>
      <c r="DDV103" s="29"/>
      <c r="DDW103" s="29"/>
      <c r="DDX103" s="29"/>
      <c r="DDY103" s="29"/>
      <c r="DDZ103" s="29"/>
      <c r="DEA103" s="29"/>
      <c r="DEB103" s="29"/>
      <c r="DEC103" s="29"/>
      <c r="DED103" s="29"/>
      <c r="DEE103" s="29"/>
      <c r="DEF103" s="29"/>
      <c r="DEG103" s="29"/>
      <c r="DEH103" s="29"/>
      <c r="DEI103" s="29"/>
      <c r="DEJ103" s="29"/>
      <c r="DEK103" s="29"/>
      <c r="DEL103" s="29"/>
      <c r="DEM103" s="29"/>
      <c r="DEN103" s="29"/>
      <c r="DEO103" s="29"/>
      <c r="DEP103" s="29"/>
      <c r="DEQ103" s="29"/>
      <c r="DER103" s="29"/>
      <c r="DES103" s="29"/>
      <c r="DET103" s="29"/>
      <c r="DEU103" s="29"/>
      <c r="DEV103" s="29"/>
      <c r="DEW103" s="29"/>
      <c r="DEX103" s="29"/>
      <c r="DEY103" s="29"/>
      <c r="DEZ103" s="29"/>
      <c r="DFA103" s="29"/>
      <c r="DFB103" s="29"/>
      <c r="DFC103" s="29"/>
      <c r="DFD103" s="29"/>
      <c r="DFE103" s="29"/>
      <c r="DFF103" s="29"/>
      <c r="DFG103" s="29"/>
      <c r="DFH103" s="29"/>
      <c r="DFI103" s="29"/>
      <c r="DFJ103" s="29"/>
      <c r="DFK103" s="29"/>
      <c r="DFL103" s="29"/>
      <c r="DFM103" s="29"/>
      <c r="DFN103" s="29"/>
      <c r="DFO103" s="29"/>
      <c r="DFP103" s="29"/>
      <c r="DFQ103" s="29"/>
      <c r="DFR103" s="29"/>
      <c r="DFS103" s="29"/>
      <c r="DFT103" s="29"/>
      <c r="DFU103" s="29"/>
      <c r="DFV103" s="29"/>
      <c r="DFW103" s="29"/>
      <c r="DFX103" s="29"/>
      <c r="DFY103" s="29"/>
      <c r="DFZ103" s="29"/>
      <c r="DGA103" s="29"/>
      <c r="DGB103" s="29"/>
      <c r="DGC103" s="29"/>
      <c r="DGD103" s="29"/>
      <c r="DGE103" s="29"/>
      <c r="DGF103" s="29"/>
      <c r="DGG103" s="29"/>
      <c r="DGH103" s="29"/>
      <c r="DGI103" s="29"/>
      <c r="DGJ103" s="29"/>
      <c r="DGK103" s="29"/>
      <c r="DGL103" s="29"/>
      <c r="DGM103" s="29"/>
      <c r="DGN103" s="29"/>
      <c r="DGO103" s="29"/>
      <c r="DGP103" s="29"/>
      <c r="DGQ103" s="29"/>
      <c r="DGR103" s="29"/>
      <c r="DGS103" s="29"/>
      <c r="DGT103" s="29"/>
      <c r="DGU103" s="29"/>
      <c r="DGV103" s="29"/>
      <c r="DGW103" s="29"/>
      <c r="DGX103" s="29"/>
      <c r="DGY103" s="29"/>
      <c r="DGZ103" s="29"/>
      <c r="DHA103" s="29"/>
      <c r="DHB103" s="29"/>
      <c r="DHC103" s="29"/>
      <c r="DHD103" s="29"/>
      <c r="DHE103" s="29"/>
      <c r="DHF103" s="29"/>
      <c r="DHG103" s="29"/>
      <c r="DHH103" s="29"/>
      <c r="DHI103" s="29"/>
      <c r="DHJ103" s="29"/>
      <c r="DHK103" s="29"/>
      <c r="DHL103" s="29"/>
      <c r="DHM103" s="29"/>
      <c r="DHN103" s="29"/>
      <c r="DHO103" s="29"/>
      <c r="DHP103" s="29"/>
      <c r="DHQ103" s="29"/>
      <c r="DHR103" s="29"/>
      <c r="DHS103" s="29"/>
      <c r="DHT103" s="29"/>
      <c r="DHU103" s="29"/>
      <c r="DHV103" s="29"/>
      <c r="DHW103" s="29"/>
      <c r="DHX103" s="29"/>
      <c r="DHY103" s="29"/>
      <c r="DHZ103" s="29"/>
      <c r="DIA103" s="29"/>
      <c r="DIB103" s="29"/>
      <c r="DIC103" s="29"/>
      <c r="DID103" s="29"/>
      <c r="DIE103" s="29"/>
      <c r="DIF103" s="29"/>
      <c r="DIG103" s="29"/>
      <c r="DIH103" s="29"/>
      <c r="DII103" s="29"/>
      <c r="DIJ103" s="29"/>
      <c r="DIK103" s="29"/>
      <c r="DIL103" s="29"/>
      <c r="DIM103" s="29"/>
      <c r="DIN103" s="29"/>
      <c r="DIO103" s="29"/>
      <c r="DIP103" s="29"/>
      <c r="DIQ103" s="29"/>
      <c r="DIR103" s="29"/>
      <c r="DIS103" s="29"/>
      <c r="DIT103" s="29"/>
      <c r="DIU103" s="29"/>
      <c r="DIV103" s="29"/>
      <c r="DIW103" s="29"/>
      <c r="DIX103" s="29"/>
      <c r="DIY103" s="29"/>
      <c r="DIZ103" s="29"/>
      <c r="DJA103" s="29"/>
      <c r="DJB103" s="29"/>
      <c r="DJC103" s="29"/>
      <c r="DJD103" s="29"/>
      <c r="DJE103" s="29"/>
      <c r="DJF103" s="29"/>
      <c r="DJG103" s="29"/>
      <c r="DJH103" s="29"/>
      <c r="DJI103" s="29"/>
      <c r="DJJ103" s="29"/>
      <c r="DJK103" s="29"/>
      <c r="DJL103" s="29"/>
      <c r="DJM103" s="29"/>
      <c r="DJN103" s="29"/>
      <c r="DJO103" s="29"/>
      <c r="DJP103" s="29"/>
      <c r="DJQ103" s="29"/>
      <c r="DJR103" s="29"/>
      <c r="DJS103" s="29"/>
      <c r="DJT103" s="29"/>
      <c r="DJU103" s="29"/>
      <c r="DJV103" s="29"/>
      <c r="DJW103" s="29"/>
      <c r="DJX103" s="29"/>
      <c r="DJY103" s="29"/>
      <c r="DJZ103" s="29"/>
      <c r="DKA103" s="29"/>
      <c r="DKB103" s="29"/>
      <c r="DKC103" s="29"/>
      <c r="DKD103" s="29"/>
      <c r="DKE103" s="29"/>
      <c r="DKF103" s="29"/>
      <c r="DKG103" s="29"/>
      <c r="DKH103" s="29"/>
      <c r="DKI103" s="29"/>
      <c r="DKJ103" s="29"/>
      <c r="DKK103" s="29"/>
      <c r="DKL103" s="29"/>
      <c r="DKM103" s="29"/>
      <c r="DKN103" s="29"/>
      <c r="DKO103" s="29"/>
      <c r="DKP103" s="29"/>
      <c r="DKQ103" s="29"/>
      <c r="DKR103" s="29"/>
      <c r="DKS103" s="29"/>
      <c r="DKT103" s="29"/>
      <c r="DKU103" s="29"/>
      <c r="DKV103" s="29"/>
      <c r="DKW103" s="29"/>
      <c r="DKX103" s="29"/>
      <c r="DKY103" s="29"/>
      <c r="DKZ103" s="29"/>
      <c r="DLA103" s="29"/>
      <c r="DLB103" s="29"/>
      <c r="DLC103" s="29"/>
      <c r="DLD103" s="29"/>
      <c r="DLE103" s="29"/>
      <c r="DLF103" s="29"/>
      <c r="DLG103" s="29"/>
      <c r="DLH103" s="29"/>
      <c r="DLI103" s="29"/>
      <c r="DLJ103" s="29"/>
      <c r="DLK103" s="29"/>
      <c r="DLL103" s="29"/>
      <c r="DLM103" s="29"/>
      <c r="DLN103" s="29"/>
      <c r="DLO103" s="29"/>
      <c r="DLP103" s="29"/>
      <c r="DLQ103" s="29"/>
      <c r="DLR103" s="29"/>
      <c r="DLS103" s="29"/>
      <c r="DLT103" s="29"/>
      <c r="DLU103" s="29"/>
      <c r="DLV103" s="29"/>
      <c r="DLW103" s="29"/>
      <c r="DLX103" s="29"/>
      <c r="DLY103" s="29"/>
      <c r="DLZ103" s="29"/>
      <c r="DMA103" s="29"/>
      <c r="DMB103" s="29"/>
      <c r="DMC103" s="29"/>
      <c r="DMD103" s="29"/>
      <c r="DME103" s="29"/>
      <c r="DMF103" s="29"/>
      <c r="DMG103" s="29"/>
      <c r="DMH103" s="29"/>
      <c r="DMI103" s="29"/>
      <c r="DMJ103" s="29"/>
      <c r="DMK103" s="29"/>
      <c r="DML103" s="29"/>
      <c r="DMM103" s="29"/>
      <c r="DMN103" s="29"/>
      <c r="DMO103" s="29"/>
      <c r="DMP103" s="29"/>
      <c r="DMQ103" s="29"/>
      <c r="DMR103" s="29"/>
      <c r="DMS103" s="29"/>
      <c r="DMT103" s="29"/>
      <c r="DMU103" s="29"/>
      <c r="DMV103" s="29"/>
      <c r="DMW103" s="29"/>
      <c r="DMX103" s="29"/>
      <c r="DMY103" s="29"/>
      <c r="DMZ103" s="29"/>
      <c r="DNA103" s="29"/>
      <c r="DNB103" s="29"/>
      <c r="DNC103" s="29"/>
      <c r="DND103" s="29"/>
      <c r="DNE103" s="29"/>
      <c r="DNF103" s="29"/>
      <c r="DNG103" s="29"/>
      <c r="DNH103" s="29"/>
      <c r="DNI103" s="29"/>
      <c r="DNJ103" s="29"/>
      <c r="DNK103" s="29"/>
      <c r="DNL103" s="29"/>
      <c r="DNM103" s="29"/>
      <c r="DNN103" s="29"/>
      <c r="DNO103" s="29"/>
      <c r="DNP103" s="29"/>
      <c r="DNQ103" s="29"/>
      <c r="DNR103" s="29"/>
      <c r="DNS103" s="29"/>
      <c r="DNT103" s="29"/>
      <c r="DNU103" s="29"/>
      <c r="DNV103" s="29"/>
      <c r="DNW103" s="29"/>
      <c r="DNX103" s="29"/>
      <c r="DNY103" s="29"/>
      <c r="DNZ103" s="29"/>
      <c r="DOA103" s="29"/>
      <c r="DOB103" s="29"/>
      <c r="DOC103" s="29"/>
      <c r="DOD103" s="29"/>
      <c r="DOE103" s="29"/>
      <c r="DOF103" s="29"/>
      <c r="DOG103" s="29"/>
      <c r="DOH103" s="29"/>
      <c r="DOI103" s="29"/>
      <c r="DOJ103" s="29"/>
      <c r="DOK103" s="29"/>
      <c r="DOL103" s="29"/>
      <c r="DOM103" s="29"/>
      <c r="DON103" s="29"/>
      <c r="DOO103" s="29"/>
      <c r="DOP103" s="29"/>
      <c r="DOQ103" s="29"/>
      <c r="DOR103" s="29"/>
      <c r="DOS103" s="29"/>
      <c r="DOT103" s="29"/>
      <c r="DOU103" s="29"/>
      <c r="DOV103" s="29"/>
      <c r="DOW103" s="29"/>
      <c r="DOX103" s="29"/>
      <c r="DOY103" s="29"/>
      <c r="DOZ103" s="29"/>
      <c r="DPA103" s="29"/>
      <c r="DPB103" s="29"/>
      <c r="DPC103" s="29"/>
      <c r="DPD103" s="29"/>
      <c r="DPE103" s="29"/>
      <c r="DPF103" s="29"/>
      <c r="DPG103" s="29"/>
      <c r="DPH103" s="29"/>
      <c r="DPI103" s="29"/>
      <c r="DPJ103" s="29"/>
      <c r="DPK103" s="29"/>
      <c r="DPL103" s="29"/>
      <c r="DPM103" s="29"/>
      <c r="DPN103" s="29"/>
      <c r="DPO103" s="29"/>
      <c r="DPP103" s="29"/>
      <c r="DPQ103" s="29"/>
      <c r="DPR103" s="29"/>
      <c r="DPS103" s="29"/>
      <c r="DPT103" s="29"/>
      <c r="DPU103" s="29"/>
      <c r="DPV103" s="29"/>
      <c r="DPW103" s="29"/>
      <c r="DPX103" s="29"/>
      <c r="DPY103" s="29"/>
      <c r="DPZ103" s="29"/>
      <c r="DQA103" s="29"/>
      <c r="DQB103" s="29"/>
      <c r="DQC103" s="29"/>
      <c r="DQD103" s="29"/>
      <c r="DQE103" s="29"/>
      <c r="DQF103" s="29"/>
      <c r="DQG103" s="29"/>
      <c r="DQH103" s="29"/>
      <c r="DQI103" s="29"/>
      <c r="DQJ103" s="29"/>
      <c r="DQK103" s="29"/>
      <c r="DQL103" s="29"/>
      <c r="DQM103" s="29"/>
      <c r="DQN103" s="29"/>
      <c r="DQO103" s="29"/>
      <c r="DQP103" s="29"/>
      <c r="DQQ103" s="29"/>
      <c r="DQR103" s="29"/>
      <c r="DQS103" s="29"/>
      <c r="DQT103" s="29"/>
      <c r="DQU103" s="29"/>
      <c r="DQV103" s="29"/>
      <c r="DQW103" s="29"/>
      <c r="DQX103" s="29"/>
      <c r="DQY103" s="29"/>
      <c r="DQZ103" s="29"/>
      <c r="DRA103" s="29"/>
      <c r="DRB103" s="29"/>
      <c r="DRC103" s="29"/>
      <c r="DRD103" s="29"/>
      <c r="DRE103" s="29"/>
      <c r="DRF103" s="29"/>
      <c r="DRG103" s="29"/>
      <c r="DRH103" s="29"/>
      <c r="DRI103" s="29"/>
      <c r="DRJ103" s="29"/>
      <c r="DRK103" s="29"/>
      <c r="DRL103" s="29"/>
      <c r="DRM103" s="29"/>
      <c r="DRN103" s="29"/>
      <c r="DRO103" s="29"/>
      <c r="DRP103" s="29"/>
      <c r="DRQ103" s="29"/>
      <c r="DRR103" s="29"/>
      <c r="DRS103" s="29"/>
      <c r="DRT103" s="29"/>
      <c r="DRU103" s="29"/>
      <c r="DRV103" s="29"/>
      <c r="DRW103" s="29"/>
      <c r="DRX103" s="29"/>
      <c r="DRY103" s="29"/>
      <c r="DRZ103" s="29"/>
      <c r="DSA103" s="29"/>
      <c r="DSB103" s="29"/>
      <c r="DSC103" s="29"/>
      <c r="DSD103" s="29"/>
      <c r="DSE103" s="29"/>
      <c r="DSF103" s="29"/>
      <c r="DSG103" s="29"/>
      <c r="DSH103" s="29"/>
      <c r="DSI103" s="29"/>
      <c r="DSJ103" s="29"/>
      <c r="DSK103" s="29"/>
      <c r="DSL103" s="29"/>
      <c r="DSM103" s="29"/>
      <c r="DSN103" s="29"/>
      <c r="DSO103" s="29"/>
      <c r="DSP103" s="29"/>
      <c r="DSQ103" s="29"/>
      <c r="DSR103" s="29"/>
      <c r="DSS103" s="29"/>
      <c r="DST103" s="29"/>
      <c r="DSU103" s="29"/>
      <c r="DSV103" s="29"/>
      <c r="DSW103" s="29"/>
      <c r="DSX103" s="29"/>
      <c r="DSY103" s="29"/>
      <c r="DSZ103" s="29"/>
      <c r="DTA103" s="29"/>
      <c r="DTB103" s="29"/>
      <c r="DTC103" s="29"/>
      <c r="DTD103" s="29"/>
      <c r="DTE103" s="29"/>
      <c r="DTF103" s="29"/>
      <c r="DTG103" s="29"/>
      <c r="DTH103" s="29"/>
      <c r="DTI103" s="29"/>
      <c r="DTJ103" s="29"/>
      <c r="DTK103" s="29"/>
      <c r="DTL103" s="29"/>
      <c r="DTM103" s="29"/>
      <c r="DTN103" s="29"/>
      <c r="DTO103" s="29"/>
      <c r="DTP103" s="29"/>
      <c r="DTQ103" s="29"/>
      <c r="DTR103" s="29"/>
      <c r="DTS103" s="29"/>
      <c r="DTT103" s="29"/>
      <c r="DTU103" s="29"/>
      <c r="DTV103" s="29"/>
      <c r="DTW103" s="29"/>
      <c r="DTX103" s="29"/>
      <c r="DTY103" s="29"/>
      <c r="DTZ103" s="29"/>
      <c r="DUA103" s="29"/>
      <c r="DUB103" s="29"/>
      <c r="DUC103" s="29"/>
      <c r="DUD103" s="29"/>
      <c r="DUE103" s="29"/>
      <c r="DUF103" s="29"/>
      <c r="DUG103" s="29"/>
      <c r="DUH103" s="29"/>
      <c r="DUI103" s="29"/>
      <c r="DUJ103" s="29"/>
      <c r="DUK103" s="29"/>
      <c r="DUL103" s="29"/>
      <c r="DUM103" s="29"/>
      <c r="DUN103" s="29"/>
      <c r="DUO103" s="29"/>
      <c r="DUP103" s="29"/>
      <c r="DUQ103" s="29"/>
      <c r="DUR103" s="29"/>
      <c r="DUS103" s="29"/>
      <c r="DUT103" s="29"/>
      <c r="DUU103" s="29"/>
      <c r="DUV103" s="29"/>
      <c r="DUW103" s="29"/>
      <c r="DUX103" s="29"/>
      <c r="DUY103" s="29"/>
      <c r="DUZ103" s="29"/>
      <c r="DVA103" s="29"/>
      <c r="DVB103" s="29"/>
      <c r="DVC103" s="29"/>
      <c r="DVD103" s="29"/>
      <c r="DVE103" s="29"/>
      <c r="DVF103" s="29"/>
      <c r="DVG103" s="29"/>
      <c r="DVH103" s="29"/>
      <c r="DVI103" s="29"/>
      <c r="DVJ103" s="29"/>
      <c r="DVK103" s="29"/>
      <c r="DVL103" s="29"/>
      <c r="DVM103" s="29"/>
      <c r="DVN103" s="29"/>
      <c r="DVO103" s="29"/>
      <c r="DVP103" s="29"/>
      <c r="DVQ103" s="29"/>
      <c r="DVR103" s="29"/>
      <c r="DVS103" s="29"/>
      <c r="DVT103" s="29"/>
      <c r="DVU103" s="29"/>
      <c r="DVV103" s="29"/>
      <c r="DVW103" s="29"/>
      <c r="DVX103" s="29"/>
      <c r="DVY103" s="29"/>
      <c r="DVZ103" s="29"/>
      <c r="DWA103" s="29"/>
      <c r="DWB103" s="29"/>
      <c r="DWC103" s="29"/>
      <c r="DWD103" s="29"/>
      <c r="DWE103" s="29"/>
      <c r="DWF103" s="29"/>
      <c r="DWG103" s="29"/>
      <c r="DWH103" s="29"/>
      <c r="DWI103" s="29"/>
      <c r="DWJ103" s="29"/>
      <c r="DWK103" s="29"/>
      <c r="DWL103" s="29"/>
      <c r="DWM103" s="29"/>
      <c r="DWN103" s="29"/>
      <c r="DWO103" s="29"/>
      <c r="DWP103" s="29"/>
      <c r="DWQ103" s="29"/>
      <c r="DWR103" s="29"/>
      <c r="DWS103" s="29"/>
      <c r="DWT103" s="29"/>
      <c r="DWU103" s="29"/>
      <c r="DWV103" s="29"/>
      <c r="DWW103" s="29"/>
      <c r="DWX103" s="29"/>
      <c r="DWY103" s="29"/>
      <c r="DWZ103" s="29"/>
      <c r="DXA103" s="29"/>
      <c r="DXB103" s="29"/>
      <c r="DXC103" s="29"/>
      <c r="DXD103" s="29"/>
      <c r="DXE103" s="29"/>
      <c r="DXF103" s="29"/>
      <c r="DXG103" s="29"/>
      <c r="DXH103" s="29"/>
      <c r="DXI103" s="29"/>
      <c r="DXJ103" s="29"/>
      <c r="DXK103" s="29"/>
      <c r="DXL103" s="29"/>
      <c r="DXM103" s="29"/>
      <c r="DXN103" s="29"/>
      <c r="DXO103" s="29"/>
      <c r="DXP103" s="29"/>
      <c r="DXQ103" s="29"/>
      <c r="DXR103" s="29"/>
      <c r="DXS103" s="29"/>
      <c r="DXT103" s="29"/>
      <c r="DXU103" s="29"/>
      <c r="DXV103" s="29"/>
      <c r="DXW103" s="29"/>
      <c r="DXX103" s="29"/>
      <c r="DXY103" s="29"/>
      <c r="DXZ103" s="29"/>
      <c r="DYA103" s="29"/>
      <c r="DYB103" s="29"/>
      <c r="DYC103" s="29"/>
      <c r="DYD103" s="29"/>
      <c r="DYE103" s="29"/>
      <c r="DYF103" s="29"/>
      <c r="DYG103" s="29"/>
      <c r="DYH103" s="29"/>
      <c r="DYI103" s="29"/>
      <c r="DYJ103" s="29"/>
      <c r="DYK103" s="29"/>
      <c r="DYL103" s="29"/>
      <c r="DYM103" s="29"/>
      <c r="DYN103" s="29"/>
      <c r="DYO103" s="29"/>
      <c r="DYP103" s="29"/>
      <c r="DYQ103" s="29"/>
      <c r="DYR103" s="29"/>
      <c r="DYS103" s="29"/>
      <c r="DYT103" s="29"/>
      <c r="DYU103" s="29"/>
      <c r="DYV103" s="29"/>
      <c r="DYW103" s="29"/>
      <c r="DYX103" s="29"/>
      <c r="DYY103" s="29"/>
      <c r="DYZ103" s="29"/>
      <c r="DZA103" s="29"/>
      <c r="DZB103" s="29"/>
      <c r="DZC103" s="29"/>
      <c r="DZD103" s="29"/>
      <c r="DZE103" s="29"/>
      <c r="DZF103" s="29"/>
      <c r="DZG103" s="29"/>
      <c r="DZH103" s="29"/>
      <c r="DZI103" s="29"/>
      <c r="DZJ103" s="29"/>
      <c r="DZK103" s="29"/>
      <c r="DZL103" s="29"/>
      <c r="DZM103" s="29"/>
      <c r="DZN103" s="29"/>
      <c r="DZO103" s="29"/>
      <c r="DZP103" s="29"/>
      <c r="DZQ103" s="29"/>
      <c r="DZR103" s="29"/>
      <c r="DZS103" s="29"/>
      <c r="DZT103" s="29"/>
      <c r="DZU103" s="29"/>
      <c r="DZV103" s="29"/>
      <c r="DZW103" s="29"/>
      <c r="DZX103" s="29"/>
      <c r="DZY103" s="29"/>
      <c r="DZZ103" s="29"/>
      <c r="EAA103" s="29"/>
      <c r="EAB103" s="29"/>
      <c r="EAC103" s="29"/>
      <c r="EAD103" s="29"/>
      <c r="EAE103" s="29"/>
      <c r="EAF103" s="29"/>
      <c r="EAG103" s="29"/>
      <c r="EAH103" s="29"/>
      <c r="EAI103" s="29"/>
      <c r="EAJ103" s="29"/>
      <c r="EAK103" s="29"/>
      <c r="EAL103" s="29"/>
      <c r="EAM103" s="29"/>
      <c r="EAN103" s="29"/>
      <c r="EAO103" s="29"/>
      <c r="EAP103" s="29"/>
      <c r="EAQ103" s="29"/>
      <c r="EAR103" s="29"/>
      <c r="EAS103" s="29"/>
      <c r="EAT103" s="29"/>
      <c r="EAU103" s="29"/>
      <c r="EAV103" s="29"/>
      <c r="EAW103" s="29"/>
      <c r="EAX103" s="29"/>
      <c r="EAY103" s="29"/>
      <c r="EAZ103" s="29"/>
      <c r="EBA103" s="29"/>
      <c r="EBB103" s="29"/>
      <c r="EBC103" s="29"/>
      <c r="EBD103" s="29"/>
      <c r="EBE103" s="29"/>
      <c r="EBF103" s="29"/>
      <c r="EBG103" s="29"/>
      <c r="EBH103" s="29"/>
      <c r="EBI103" s="29"/>
      <c r="EBJ103" s="29"/>
      <c r="EBK103" s="29"/>
      <c r="EBL103" s="29"/>
      <c r="EBM103" s="29"/>
      <c r="EBN103" s="29"/>
      <c r="EBO103" s="29"/>
      <c r="EBP103" s="29"/>
      <c r="EBQ103" s="29"/>
      <c r="EBR103" s="29"/>
      <c r="EBS103" s="29"/>
      <c r="EBT103" s="29"/>
      <c r="EBU103" s="29"/>
      <c r="EBV103" s="29"/>
      <c r="EBW103" s="29"/>
      <c r="EBX103" s="29"/>
      <c r="EBY103" s="29"/>
      <c r="EBZ103" s="29"/>
      <c r="ECA103" s="29"/>
      <c r="ECB103" s="29"/>
      <c r="ECC103" s="29"/>
      <c r="ECD103" s="29"/>
      <c r="ECE103" s="29"/>
      <c r="ECF103" s="29"/>
      <c r="ECG103" s="29"/>
      <c r="ECH103" s="29"/>
      <c r="ECI103" s="29"/>
      <c r="ECJ103" s="29"/>
      <c r="ECK103" s="29"/>
      <c r="ECL103" s="29"/>
      <c r="ECM103" s="29"/>
      <c r="ECN103" s="29"/>
      <c r="ECO103" s="29"/>
      <c r="ECP103" s="29"/>
      <c r="ECQ103" s="29"/>
      <c r="ECR103" s="29"/>
      <c r="ECS103" s="29"/>
      <c r="ECT103" s="29"/>
      <c r="ECU103" s="29"/>
      <c r="ECV103" s="29"/>
      <c r="ECW103" s="29"/>
      <c r="ECX103" s="29"/>
      <c r="ECY103" s="29"/>
      <c r="ECZ103" s="29"/>
      <c r="EDA103" s="29"/>
      <c r="EDB103" s="29"/>
      <c r="EDC103" s="29"/>
      <c r="EDD103" s="29"/>
      <c r="EDE103" s="29"/>
      <c r="EDF103" s="29"/>
      <c r="EDG103" s="29"/>
      <c r="EDH103" s="29"/>
      <c r="EDI103" s="29"/>
      <c r="EDJ103" s="29"/>
      <c r="EDK103" s="29"/>
      <c r="EDL103" s="29"/>
      <c r="EDM103" s="29"/>
      <c r="EDN103" s="29"/>
      <c r="EDO103" s="29"/>
      <c r="EDP103" s="29"/>
      <c r="EDQ103" s="29"/>
      <c r="EDR103" s="29"/>
      <c r="EDS103" s="29"/>
      <c r="EDT103" s="29"/>
      <c r="EDU103" s="29"/>
      <c r="EDV103" s="29"/>
      <c r="EDW103" s="29"/>
      <c r="EDX103" s="29"/>
      <c r="EDY103" s="29"/>
      <c r="EDZ103" s="29"/>
      <c r="EEA103" s="29"/>
      <c r="EEB103" s="29"/>
      <c r="EEC103" s="29"/>
      <c r="EED103" s="29"/>
      <c r="EEE103" s="29"/>
      <c r="EEF103" s="29"/>
      <c r="EEG103" s="29"/>
      <c r="EEH103" s="29"/>
      <c r="EEI103" s="29"/>
      <c r="EEJ103" s="29"/>
      <c r="EEK103" s="29"/>
      <c r="EEL103" s="29"/>
      <c r="EEM103" s="29"/>
      <c r="EEN103" s="29"/>
      <c r="EEO103" s="29"/>
      <c r="EEP103" s="29"/>
      <c r="EEQ103" s="29"/>
      <c r="EER103" s="29"/>
      <c r="EES103" s="29"/>
      <c r="EET103" s="29"/>
      <c r="EEU103" s="29"/>
      <c r="EEV103" s="29"/>
      <c r="EEW103" s="29"/>
      <c r="EEX103" s="29"/>
      <c r="EEY103" s="29"/>
      <c r="EEZ103" s="29"/>
      <c r="EFA103" s="29"/>
      <c r="EFB103" s="29"/>
      <c r="EFC103" s="29"/>
      <c r="EFD103" s="29"/>
      <c r="EFE103" s="29"/>
      <c r="EFF103" s="29"/>
      <c r="EFG103" s="29"/>
      <c r="EFH103" s="29"/>
      <c r="EFI103" s="29"/>
      <c r="EFJ103" s="29"/>
      <c r="EFK103" s="29"/>
      <c r="EFL103" s="29"/>
      <c r="EFM103" s="29"/>
      <c r="EFN103" s="29"/>
      <c r="EFO103" s="29"/>
      <c r="EFP103" s="29"/>
      <c r="EFQ103" s="29"/>
      <c r="EFR103" s="29"/>
      <c r="EFS103" s="29"/>
      <c r="EFT103" s="29"/>
      <c r="EFU103" s="29"/>
      <c r="EFV103" s="29"/>
      <c r="EFW103" s="29"/>
      <c r="EFX103" s="29"/>
      <c r="EFY103" s="29"/>
      <c r="EFZ103" s="29"/>
      <c r="EGA103" s="29"/>
      <c r="EGB103" s="29"/>
      <c r="EGC103" s="29"/>
      <c r="EGD103" s="29"/>
      <c r="EGE103" s="29"/>
      <c r="EGF103" s="29"/>
      <c r="EGG103" s="29"/>
      <c r="EGH103" s="29"/>
      <c r="EGI103" s="29"/>
      <c r="EGJ103" s="29"/>
      <c r="EGK103" s="29"/>
      <c r="EGL103" s="29"/>
      <c r="EGM103" s="29"/>
      <c r="EGN103" s="29"/>
      <c r="EGO103" s="29"/>
      <c r="EGP103" s="29"/>
      <c r="EGQ103" s="29"/>
      <c r="EGR103" s="29"/>
      <c r="EGS103" s="29"/>
      <c r="EGT103" s="29"/>
      <c r="EGU103" s="29"/>
      <c r="EGV103" s="29"/>
      <c r="EGW103" s="29"/>
      <c r="EGX103" s="29"/>
      <c r="EGY103" s="29"/>
      <c r="EGZ103" s="29"/>
      <c r="EHA103" s="29"/>
      <c r="EHB103" s="29"/>
      <c r="EHC103" s="29"/>
      <c r="EHD103" s="29"/>
      <c r="EHE103" s="29"/>
      <c r="EHF103" s="29"/>
      <c r="EHG103" s="29"/>
      <c r="EHH103" s="29"/>
      <c r="EHI103" s="29"/>
      <c r="EHJ103" s="29"/>
      <c r="EHK103" s="29"/>
      <c r="EHL103" s="29"/>
      <c r="EHM103" s="29"/>
      <c r="EHN103" s="29"/>
      <c r="EHO103" s="29"/>
      <c r="EHP103" s="29"/>
      <c r="EHQ103" s="29"/>
      <c r="EHR103" s="29"/>
      <c r="EHS103" s="29"/>
      <c r="EHT103" s="29"/>
      <c r="EHU103" s="29"/>
      <c r="EHV103" s="29"/>
      <c r="EHW103" s="29"/>
      <c r="EHX103" s="29"/>
      <c r="EHY103" s="29"/>
      <c r="EHZ103" s="29"/>
      <c r="EIA103" s="29"/>
      <c r="EIB103" s="29"/>
      <c r="EIC103" s="29"/>
      <c r="EID103" s="29"/>
      <c r="EIE103" s="29"/>
      <c r="EIF103" s="29"/>
      <c r="EIG103" s="29"/>
      <c r="EIH103" s="29"/>
      <c r="EII103" s="29"/>
      <c r="EIJ103" s="29"/>
      <c r="EIK103" s="29"/>
      <c r="EIL103" s="29"/>
      <c r="EIM103" s="29"/>
      <c r="EIN103" s="29"/>
      <c r="EIO103" s="29"/>
      <c r="EIP103" s="29"/>
      <c r="EIQ103" s="29"/>
      <c r="EIR103" s="29"/>
      <c r="EIS103" s="29"/>
      <c r="EIT103" s="29"/>
      <c r="EIU103" s="29"/>
      <c r="EIV103" s="29"/>
      <c r="EIW103" s="29"/>
      <c r="EIX103" s="29"/>
      <c r="EIY103" s="29"/>
      <c r="EIZ103" s="29"/>
      <c r="EJA103" s="29"/>
      <c r="EJB103" s="29"/>
      <c r="EJC103" s="29"/>
      <c r="EJD103" s="29"/>
      <c r="EJE103" s="29"/>
      <c r="EJF103" s="29"/>
      <c r="EJG103" s="29"/>
      <c r="EJH103" s="29"/>
      <c r="EJI103" s="29"/>
      <c r="EJJ103" s="29"/>
      <c r="EJK103" s="29"/>
      <c r="EJL103" s="29"/>
      <c r="EJM103" s="29"/>
      <c r="EJN103" s="29"/>
      <c r="EJO103" s="29"/>
      <c r="EJP103" s="29"/>
      <c r="EJQ103" s="29"/>
      <c r="EJR103" s="29"/>
      <c r="EJS103" s="29"/>
      <c r="EJT103" s="29"/>
      <c r="EJU103" s="29"/>
      <c r="EJV103" s="29"/>
      <c r="EJW103" s="29"/>
      <c r="EJX103" s="29"/>
      <c r="EJY103" s="29"/>
      <c r="EJZ103" s="29"/>
      <c r="EKA103" s="29"/>
      <c r="EKB103" s="29"/>
      <c r="EKC103" s="29"/>
      <c r="EKD103" s="29"/>
      <c r="EKE103" s="29"/>
      <c r="EKF103" s="29"/>
      <c r="EKG103" s="29"/>
      <c r="EKH103" s="29"/>
      <c r="EKI103" s="29"/>
      <c r="EKJ103" s="29"/>
      <c r="EKK103" s="29"/>
      <c r="EKL103" s="29"/>
      <c r="EKM103" s="29"/>
      <c r="EKN103" s="29"/>
      <c r="EKO103" s="29"/>
      <c r="EKP103" s="29"/>
      <c r="EKQ103" s="29"/>
      <c r="EKR103" s="29"/>
      <c r="EKS103" s="29"/>
      <c r="EKT103" s="29"/>
      <c r="EKU103" s="29"/>
      <c r="EKV103" s="29"/>
      <c r="EKW103" s="29"/>
      <c r="EKX103" s="29"/>
      <c r="EKY103" s="29"/>
      <c r="EKZ103" s="29"/>
      <c r="ELA103" s="29"/>
      <c r="ELB103" s="29"/>
      <c r="ELC103" s="29"/>
      <c r="ELD103" s="29"/>
      <c r="ELE103" s="29"/>
      <c r="ELF103" s="29"/>
      <c r="ELG103" s="29"/>
      <c r="ELH103" s="29"/>
      <c r="ELI103" s="29"/>
      <c r="ELJ103" s="29"/>
      <c r="ELK103" s="29"/>
      <c r="ELL103" s="29"/>
      <c r="ELM103" s="29"/>
      <c r="ELN103" s="29"/>
      <c r="ELO103" s="29"/>
      <c r="ELP103" s="29"/>
      <c r="ELQ103" s="29"/>
      <c r="ELR103" s="29"/>
      <c r="ELS103" s="29"/>
      <c r="ELT103" s="29"/>
      <c r="ELU103" s="29"/>
      <c r="ELV103" s="29"/>
      <c r="ELW103" s="29"/>
      <c r="ELX103" s="29"/>
      <c r="ELY103" s="29"/>
      <c r="ELZ103" s="29"/>
      <c r="EMA103" s="29"/>
      <c r="EMB103" s="29"/>
      <c r="EMC103" s="29"/>
      <c r="EMD103" s="29"/>
      <c r="EME103" s="29"/>
      <c r="EMF103" s="29"/>
      <c r="EMG103" s="29"/>
      <c r="EMH103" s="29"/>
      <c r="EMI103" s="29"/>
      <c r="EMJ103" s="29"/>
      <c r="EMK103" s="29"/>
      <c r="EML103" s="29"/>
      <c r="EMM103" s="29"/>
      <c r="EMN103" s="29"/>
      <c r="EMO103" s="29"/>
      <c r="EMP103" s="29"/>
      <c r="EMQ103" s="29"/>
      <c r="EMR103" s="29"/>
      <c r="EMS103" s="29"/>
      <c r="EMT103" s="29"/>
      <c r="EMU103" s="29"/>
      <c r="EMV103" s="29"/>
      <c r="EMW103" s="29"/>
      <c r="EMX103" s="29"/>
      <c r="EMY103" s="29"/>
      <c r="EMZ103" s="29"/>
      <c r="ENA103" s="29"/>
      <c r="ENB103" s="29"/>
      <c r="ENC103" s="29"/>
      <c r="END103" s="29"/>
      <c r="ENE103" s="29"/>
      <c r="ENF103" s="29"/>
      <c r="ENG103" s="29"/>
      <c r="ENH103" s="29"/>
      <c r="ENI103" s="29"/>
      <c r="ENJ103" s="29"/>
      <c r="ENK103" s="29"/>
      <c r="ENL103" s="29"/>
      <c r="ENM103" s="29"/>
      <c r="ENN103" s="29"/>
      <c r="ENO103" s="29"/>
      <c r="ENP103" s="29"/>
      <c r="ENQ103" s="29"/>
      <c r="ENR103" s="29"/>
      <c r="ENS103" s="29"/>
      <c r="ENT103" s="29"/>
      <c r="ENU103" s="29"/>
      <c r="ENV103" s="29"/>
      <c r="ENW103" s="29"/>
      <c r="ENX103" s="29"/>
      <c r="ENY103" s="29"/>
      <c r="ENZ103" s="29"/>
      <c r="EOA103" s="29"/>
      <c r="EOB103" s="29"/>
      <c r="EOC103" s="29"/>
      <c r="EOD103" s="29"/>
      <c r="EOE103" s="29"/>
      <c r="EOF103" s="29"/>
      <c r="EOG103" s="29"/>
      <c r="EOH103" s="29"/>
      <c r="EOI103" s="29"/>
      <c r="EOJ103" s="29"/>
      <c r="EOK103" s="29"/>
      <c r="EOL103" s="29"/>
      <c r="EOM103" s="29"/>
      <c r="EON103" s="29"/>
      <c r="EOO103" s="29"/>
      <c r="EOP103" s="29"/>
      <c r="EOQ103" s="29"/>
      <c r="EOR103" s="29"/>
      <c r="EOS103" s="29"/>
      <c r="EOT103" s="29"/>
      <c r="EOU103" s="29"/>
      <c r="EOV103" s="29"/>
      <c r="EOW103" s="29"/>
      <c r="EOX103" s="29"/>
      <c r="EOY103" s="29"/>
      <c r="EOZ103" s="29"/>
      <c r="EPA103" s="29"/>
      <c r="EPB103" s="29"/>
      <c r="EPC103" s="29"/>
      <c r="EPD103" s="29"/>
      <c r="EPE103" s="29"/>
      <c r="EPF103" s="29"/>
      <c r="EPG103" s="29"/>
      <c r="EPH103" s="29"/>
      <c r="EPI103" s="29"/>
      <c r="EPJ103" s="29"/>
      <c r="EPK103" s="29"/>
      <c r="EPL103" s="29"/>
      <c r="EPM103" s="29"/>
      <c r="EPN103" s="29"/>
      <c r="EPO103" s="29"/>
      <c r="EPP103" s="29"/>
      <c r="EPQ103" s="29"/>
      <c r="EPR103" s="29"/>
      <c r="EPS103" s="29"/>
      <c r="EPT103" s="29"/>
      <c r="EPU103" s="29"/>
      <c r="EPV103" s="29"/>
      <c r="EPW103" s="29"/>
      <c r="EPX103" s="29"/>
      <c r="EPY103" s="29"/>
      <c r="EPZ103" s="29"/>
      <c r="EQA103" s="29"/>
      <c r="EQB103" s="29"/>
      <c r="EQC103" s="29"/>
      <c r="EQD103" s="29"/>
      <c r="EQE103" s="29"/>
      <c r="EQF103" s="29"/>
      <c r="EQG103" s="29"/>
      <c r="EQH103" s="29"/>
      <c r="EQI103" s="29"/>
      <c r="EQJ103" s="29"/>
      <c r="EQK103" s="29"/>
      <c r="EQL103" s="29"/>
      <c r="EQM103" s="29"/>
      <c r="EQN103" s="29"/>
      <c r="EQO103" s="29"/>
      <c r="EQP103" s="29"/>
      <c r="EQQ103" s="29"/>
      <c r="EQR103" s="29"/>
      <c r="EQS103" s="29"/>
      <c r="EQT103" s="29"/>
      <c r="EQU103" s="29"/>
      <c r="EQV103" s="29"/>
      <c r="EQW103" s="29"/>
      <c r="EQX103" s="29"/>
      <c r="EQY103" s="29"/>
      <c r="EQZ103" s="29"/>
      <c r="ERA103" s="29"/>
      <c r="ERB103" s="29"/>
      <c r="ERC103" s="29"/>
      <c r="ERD103" s="29"/>
      <c r="ERE103" s="29"/>
      <c r="ERF103" s="29"/>
      <c r="ERG103" s="29"/>
      <c r="ERH103" s="29"/>
      <c r="ERI103" s="29"/>
      <c r="ERJ103" s="29"/>
      <c r="ERK103" s="29"/>
      <c r="ERL103" s="29"/>
      <c r="ERM103" s="29"/>
      <c r="ERN103" s="29"/>
      <c r="ERO103" s="29"/>
      <c r="ERP103" s="29"/>
      <c r="ERQ103" s="29"/>
      <c r="ERR103" s="29"/>
      <c r="ERS103" s="29"/>
      <c r="ERT103" s="29"/>
      <c r="ERU103" s="29"/>
      <c r="ERV103" s="29"/>
      <c r="ERW103" s="29"/>
      <c r="ERX103" s="29"/>
      <c r="ERY103" s="29"/>
      <c r="ERZ103" s="29"/>
      <c r="ESA103" s="29"/>
      <c r="ESB103" s="29"/>
      <c r="ESC103" s="29"/>
      <c r="ESD103" s="29"/>
      <c r="ESE103" s="29"/>
      <c r="ESF103" s="29"/>
      <c r="ESG103" s="29"/>
      <c r="ESH103" s="29"/>
      <c r="ESI103" s="29"/>
      <c r="ESJ103" s="29"/>
      <c r="ESK103" s="29"/>
      <c r="ESL103" s="29"/>
      <c r="ESM103" s="29"/>
      <c r="ESN103" s="29"/>
      <c r="ESO103" s="29"/>
      <c r="ESP103" s="29"/>
      <c r="ESQ103" s="29"/>
      <c r="ESR103" s="29"/>
      <c r="ESS103" s="29"/>
      <c r="EST103" s="29"/>
      <c r="ESU103" s="29"/>
      <c r="ESV103" s="29"/>
      <c r="ESW103" s="29"/>
      <c r="ESX103" s="29"/>
      <c r="ESY103" s="29"/>
      <c r="ESZ103" s="29"/>
      <c r="ETA103" s="29"/>
      <c r="ETB103" s="29"/>
      <c r="ETC103" s="29"/>
      <c r="ETD103" s="29"/>
      <c r="ETE103" s="29"/>
      <c r="ETF103" s="29"/>
      <c r="ETG103" s="29"/>
      <c r="ETH103" s="29"/>
      <c r="ETI103" s="29"/>
      <c r="ETJ103" s="29"/>
      <c r="ETK103" s="29"/>
      <c r="ETL103" s="29"/>
      <c r="ETM103" s="29"/>
      <c r="ETN103" s="29"/>
      <c r="ETO103" s="29"/>
      <c r="ETP103" s="29"/>
      <c r="ETQ103" s="29"/>
      <c r="ETR103" s="29"/>
      <c r="ETS103" s="29"/>
      <c r="ETT103" s="29"/>
      <c r="ETU103" s="29"/>
      <c r="ETV103" s="29"/>
      <c r="ETW103" s="29"/>
      <c r="ETX103" s="29"/>
      <c r="ETY103" s="29"/>
      <c r="ETZ103" s="29"/>
      <c r="EUA103" s="29"/>
      <c r="EUB103" s="29"/>
      <c r="EUC103" s="29"/>
      <c r="EUD103" s="29"/>
      <c r="EUE103" s="29"/>
      <c r="EUF103" s="29"/>
      <c r="EUG103" s="29"/>
      <c r="EUH103" s="29"/>
      <c r="EUI103" s="29"/>
      <c r="EUJ103" s="29"/>
      <c r="EUK103" s="29"/>
      <c r="EUL103" s="29"/>
      <c r="EUM103" s="29"/>
      <c r="EUN103" s="29"/>
      <c r="EUO103" s="29"/>
      <c r="EUP103" s="29"/>
      <c r="EUQ103" s="29"/>
      <c r="EUR103" s="29"/>
      <c r="EUS103" s="29"/>
      <c r="EUT103" s="29"/>
      <c r="EUU103" s="29"/>
      <c r="EUV103" s="29"/>
      <c r="EUW103" s="29"/>
      <c r="EUX103" s="29"/>
      <c r="EUY103" s="29"/>
      <c r="EUZ103" s="29"/>
      <c r="EVA103" s="29"/>
      <c r="EVB103" s="29"/>
      <c r="EVC103" s="29"/>
      <c r="EVD103" s="29"/>
      <c r="EVE103" s="29"/>
      <c r="EVF103" s="29"/>
      <c r="EVG103" s="29"/>
      <c r="EVH103" s="29"/>
      <c r="EVI103" s="29"/>
      <c r="EVJ103" s="29"/>
      <c r="EVK103" s="29"/>
      <c r="EVL103" s="29"/>
      <c r="EVM103" s="29"/>
      <c r="EVN103" s="29"/>
      <c r="EVO103" s="29"/>
      <c r="EVP103" s="29"/>
      <c r="EVQ103" s="29"/>
      <c r="EVR103" s="29"/>
      <c r="EVS103" s="29"/>
      <c r="EVT103" s="29"/>
      <c r="EVU103" s="29"/>
      <c r="EVV103" s="29"/>
      <c r="EVW103" s="29"/>
      <c r="EVX103" s="29"/>
      <c r="EVY103" s="29"/>
      <c r="EVZ103" s="29"/>
      <c r="EWA103" s="29"/>
      <c r="EWB103" s="29"/>
      <c r="EWC103" s="29"/>
      <c r="EWD103" s="29"/>
      <c r="EWE103" s="29"/>
      <c r="EWF103" s="29"/>
      <c r="EWG103" s="29"/>
      <c r="EWH103" s="29"/>
      <c r="EWI103" s="29"/>
      <c r="EWJ103" s="29"/>
      <c r="EWK103" s="29"/>
      <c r="EWL103" s="29"/>
      <c r="EWM103" s="29"/>
      <c r="EWN103" s="29"/>
      <c r="EWO103" s="29"/>
      <c r="EWP103" s="29"/>
      <c r="EWQ103" s="29"/>
      <c r="EWR103" s="29"/>
      <c r="EWS103" s="29"/>
      <c r="EWT103" s="29"/>
      <c r="EWU103" s="29"/>
      <c r="EWV103" s="29"/>
      <c r="EWW103" s="29"/>
      <c r="EWX103" s="29"/>
      <c r="EWY103" s="29"/>
      <c r="EWZ103" s="29"/>
      <c r="EXA103" s="29"/>
      <c r="EXB103" s="29"/>
      <c r="EXC103" s="29"/>
      <c r="EXD103" s="29"/>
      <c r="EXE103" s="29"/>
      <c r="EXF103" s="29"/>
      <c r="EXG103" s="29"/>
      <c r="EXH103" s="29"/>
      <c r="EXI103" s="29"/>
      <c r="EXJ103" s="29"/>
      <c r="EXK103" s="29"/>
      <c r="EXL103" s="29"/>
      <c r="EXM103" s="29"/>
      <c r="EXN103" s="29"/>
      <c r="EXO103" s="29"/>
      <c r="EXP103" s="29"/>
      <c r="EXQ103" s="29"/>
      <c r="EXR103" s="29"/>
      <c r="EXS103" s="29"/>
      <c r="EXT103" s="29"/>
      <c r="EXU103" s="29"/>
      <c r="EXV103" s="29"/>
      <c r="EXW103" s="29"/>
      <c r="EXX103" s="29"/>
      <c r="EXY103" s="29"/>
      <c r="EXZ103" s="29"/>
      <c r="EYA103" s="29"/>
      <c r="EYB103" s="29"/>
      <c r="EYC103" s="29"/>
      <c r="EYD103" s="29"/>
      <c r="EYE103" s="29"/>
      <c r="EYF103" s="29"/>
      <c r="EYG103" s="29"/>
      <c r="EYH103" s="29"/>
      <c r="EYI103" s="29"/>
      <c r="EYJ103" s="29"/>
      <c r="EYK103" s="29"/>
      <c r="EYL103" s="29"/>
      <c r="EYM103" s="29"/>
      <c r="EYN103" s="29"/>
      <c r="EYO103" s="29"/>
      <c r="EYP103" s="29"/>
      <c r="EYQ103" s="29"/>
      <c r="EYR103" s="29"/>
      <c r="EYS103" s="29"/>
      <c r="EYT103" s="29"/>
      <c r="EYU103" s="29"/>
      <c r="EYV103" s="29"/>
      <c r="EYW103" s="29"/>
      <c r="EYX103" s="29"/>
      <c r="EYY103" s="29"/>
      <c r="EYZ103" s="29"/>
      <c r="EZA103" s="29"/>
      <c r="EZB103" s="29"/>
      <c r="EZC103" s="29"/>
      <c r="EZD103" s="29"/>
      <c r="EZE103" s="29"/>
      <c r="EZF103" s="29"/>
      <c r="EZG103" s="29"/>
      <c r="EZH103" s="29"/>
      <c r="EZI103" s="29"/>
      <c r="EZJ103" s="29"/>
      <c r="EZK103" s="29"/>
      <c r="EZL103" s="29"/>
      <c r="EZM103" s="29"/>
      <c r="EZN103" s="29"/>
      <c r="EZO103" s="29"/>
      <c r="EZP103" s="29"/>
      <c r="EZQ103" s="29"/>
      <c r="EZR103" s="29"/>
      <c r="EZS103" s="29"/>
      <c r="EZT103" s="29"/>
      <c r="EZU103" s="29"/>
      <c r="EZV103" s="29"/>
      <c r="EZW103" s="29"/>
      <c r="EZX103" s="29"/>
      <c r="EZY103" s="29"/>
      <c r="EZZ103" s="29"/>
      <c r="FAA103" s="29"/>
      <c r="FAB103" s="29"/>
      <c r="FAC103" s="29"/>
      <c r="FAD103" s="29"/>
      <c r="FAE103" s="29"/>
      <c r="FAF103" s="29"/>
      <c r="FAG103" s="29"/>
      <c r="FAH103" s="29"/>
      <c r="FAI103" s="29"/>
      <c r="FAJ103" s="29"/>
      <c r="FAK103" s="29"/>
      <c r="FAL103" s="29"/>
      <c r="FAM103" s="29"/>
      <c r="FAN103" s="29"/>
      <c r="FAO103" s="29"/>
      <c r="FAP103" s="29"/>
      <c r="FAQ103" s="29"/>
      <c r="FAR103" s="29"/>
      <c r="FAS103" s="29"/>
      <c r="FAT103" s="29"/>
      <c r="FAU103" s="29"/>
      <c r="FAV103" s="29"/>
      <c r="FAW103" s="29"/>
      <c r="FAX103" s="29"/>
      <c r="FAY103" s="29"/>
      <c r="FAZ103" s="29"/>
      <c r="FBA103" s="29"/>
      <c r="FBB103" s="29"/>
      <c r="FBC103" s="29"/>
      <c r="FBD103" s="29"/>
      <c r="FBE103" s="29"/>
      <c r="FBF103" s="29"/>
      <c r="FBG103" s="29"/>
      <c r="FBH103" s="29"/>
      <c r="FBI103" s="29"/>
      <c r="FBJ103" s="29"/>
      <c r="FBK103" s="29"/>
      <c r="FBL103" s="29"/>
      <c r="FBM103" s="29"/>
      <c r="FBN103" s="29"/>
      <c r="FBO103" s="29"/>
      <c r="FBP103" s="29"/>
      <c r="FBQ103" s="29"/>
      <c r="FBR103" s="29"/>
      <c r="FBS103" s="29"/>
      <c r="FBT103" s="29"/>
      <c r="FBU103" s="29"/>
      <c r="FBV103" s="29"/>
      <c r="FBW103" s="29"/>
      <c r="FBX103" s="29"/>
      <c r="FBY103" s="29"/>
      <c r="FBZ103" s="29"/>
      <c r="FCA103" s="29"/>
      <c r="FCB103" s="29"/>
      <c r="FCC103" s="29"/>
      <c r="FCD103" s="29"/>
      <c r="FCE103" s="29"/>
      <c r="FCF103" s="29"/>
      <c r="FCG103" s="29"/>
      <c r="FCH103" s="29"/>
      <c r="FCI103" s="29"/>
      <c r="FCJ103" s="29"/>
      <c r="FCK103" s="29"/>
      <c r="FCL103" s="29"/>
      <c r="FCM103" s="29"/>
      <c r="FCN103" s="29"/>
      <c r="FCO103" s="29"/>
      <c r="FCP103" s="29"/>
      <c r="FCQ103" s="29"/>
      <c r="FCR103" s="29"/>
      <c r="FCS103" s="29"/>
      <c r="FCT103" s="29"/>
      <c r="FCU103" s="29"/>
      <c r="FCV103" s="29"/>
      <c r="FCW103" s="29"/>
      <c r="FCX103" s="29"/>
      <c r="FCY103" s="29"/>
      <c r="FCZ103" s="29"/>
      <c r="FDA103" s="29"/>
      <c r="FDB103" s="29"/>
      <c r="FDC103" s="29"/>
      <c r="FDD103" s="29"/>
      <c r="FDE103" s="29"/>
      <c r="FDF103" s="29"/>
      <c r="FDG103" s="29"/>
      <c r="FDH103" s="29"/>
      <c r="FDI103" s="29"/>
      <c r="FDJ103" s="29"/>
      <c r="FDK103" s="29"/>
      <c r="FDL103" s="29"/>
      <c r="FDM103" s="29"/>
      <c r="FDN103" s="29"/>
      <c r="FDO103" s="29"/>
      <c r="FDP103" s="29"/>
      <c r="FDQ103" s="29"/>
      <c r="FDR103" s="29"/>
      <c r="FDS103" s="29"/>
      <c r="FDT103" s="29"/>
      <c r="FDU103" s="29"/>
      <c r="FDV103" s="29"/>
      <c r="FDW103" s="29"/>
      <c r="FDX103" s="29"/>
      <c r="FDY103" s="29"/>
      <c r="FDZ103" s="29"/>
      <c r="FEA103" s="29"/>
      <c r="FEB103" s="29"/>
      <c r="FEC103" s="29"/>
      <c r="FED103" s="29"/>
      <c r="FEE103" s="29"/>
      <c r="FEF103" s="29"/>
      <c r="FEG103" s="29"/>
      <c r="FEH103" s="29"/>
      <c r="FEI103" s="29"/>
      <c r="FEJ103" s="29"/>
      <c r="FEK103" s="29"/>
      <c r="FEL103" s="29"/>
      <c r="FEM103" s="29"/>
      <c r="FEN103" s="29"/>
      <c r="FEO103" s="29"/>
      <c r="FEP103" s="29"/>
      <c r="FEQ103" s="29"/>
      <c r="FER103" s="29"/>
      <c r="FES103" s="29"/>
      <c r="FET103" s="29"/>
      <c r="FEU103" s="29"/>
      <c r="FEV103" s="29"/>
      <c r="FEW103" s="29"/>
      <c r="FEX103" s="29"/>
      <c r="FEY103" s="29"/>
      <c r="FEZ103" s="29"/>
      <c r="FFA103" s="29"/>
      <c r="FFB103" s="29"/>
      <c r="FFC103" s="29"/>
      <c r="FFD103" s="29"/>
      <c r="FFE103" s="29"/>
      <c r="FFF103" s="29"/>
      <c r="FFG103" s="29"/>
      <c r="FFH103" s="29"/>
      <c r="FFI103" s="29"/>
      <c r="FFJ103" s="29"/>
      <c r="FFK103" s="29"/>
      <c r="FFL103" s="29"/>
      <c r="FFM103" s="29"/>
      <c r="FFN103" s="29"/>
      <c r="FFO103" s="29"/>
      <c r="FFP103" s="29"/>
      <c r="FFQ103" s="29"/>
      <c r="FFR103" s="29"/>
      <c r="FFS103" s="29"/>
      <c r="FFT103" s="29"/>
      <c r="FFU103" s="29"/>
      <c r="FFV103" s="29"/>
      <c r="FFW103" s="29"/>
      <c r="FFX103" s="29"/>
      <c r="FFY103" s="29"/>
      <c r="FFZ103" s="29"/>
      <c r="FGA103" s="29"/>
      <c r="FGB103" s="29"/>
      <c r="FGC103" s="29"/>
      <c r="FGD103" s="29"/>
      <c r="FGE103" s="29"/>
      <c r="FGF103" s="29"/>
      <c r="FGG103" s="29"/>
      <c r="FGH103" s="29"/>
      <c r="FGI103" s="29"/>
      <c r="FGJ103" s="29"/>
      <c r="FGK103" s="29"/>
      <c r="FGL103" s="29"/>
      <c r="FGM103" s="29"/>
      <c r="FGN103" s="29"/>
      <c r="FGO103" s="29"/>
      <c r="FGP103" s="29"/>
      <c r="FGQ103" s="29"/>
      <c r="FGR103" s="29"/>
      <c r="FGS103" s="29"/>
      <c r="FGT103" s="29"/>
      <c r="FGU103" s="29"/>
      <c r="FGV103" s="29"/>
      <c r="FGW103" s="29"/>
      <c r="FGX103" s="29"/>
      <c r="FGY103" s="29"/>
      <c r="FGZ103" s="29"/>
      <c r="FHA103" s="29"/>
      <c r="FHB103" s="29"/>
      <c r="FHC103" s="29"/>
      <c r="FHD103" s="29"/>
      <c r="FHE103" s="29"/>
      <c r="FHF103" s="29"/>
      <c r="FHG103" s="29"/>
      <c r="FHH103" s="29"/>
      <c r="FHI103" s="29"/>
      <c r="FHJ103" s="29"/>
      <c r="FHK103" s="29"/>
      <c r="FHL103" s="29"/>
      <c r="FHM103" s="29"/>
      <c r="FHN103" s="29"/>
      <c r="FHO103" s="29"/>
      <c r="FHP103" s="29"/>
      <c r="FHQ103" s="29"/>
      <c r="FHR103" s="29"/>
      <c r="FHS103" s="29"/>
      <c r="FHT103" s="29"/>
      <c r="FHU103" s="29"/>
      <c r="FHV103" s="29"/>
      <c r="FHW103" s="29"/>
      <c r="FHX103" s="29"/>
      <c r="FHY103" s="29"/>
      <c r="FHZ103" s="29"/>
      <c r="FIA103" s="29"/>
      <c r="FIB103" s="29"/>
      <c r="FIC103" s="29"/>
      <c r="FID103" s="29"/>
      <c r="FIE103" s="29"/>
      <c r="FIF103" s="29"/>
      <c r="FIG103" s="29"/>
      <c r="FIH103" s="29"/>
      <c r="FII103" s="29"/>
      <c r="FIJ103" s="29"/>
      <c r="FIK103" s="29"/>
      <c r="FIL103" s="29"/>
      <c r="FIM103" s="29"/>
      <c r="FIN103" s="29"/>
      <c r="FIO103" s="29"/>
      <c r="FIP103" s="29"/>
      <c r="FIQ103" s="29"/>
      <c r="FIR103" s="29"/>
      <c r="FIS103" s="29"/>
      <c r="FIT103" s="29"/>
      <c r="FIU103" s="29"/>
      <c r="FIV103" s="29"/>
      <c r="FIW103" s="29"/>
      <c r="FIX103" s="29"/>
      <c r="FIY103" s="29"/>
      <c r="FIZ103" s="29"/>
      <c r="FJA103" s="29"/>
      <c r="FJB103" s="29"/>
      <c r="FJC103" s="29"/>
      <c r="FJD103" s="29"/>
      <c r="FJE103" s="29"/>
      <c r="FJF103" s="29"/>
      <c r="FJG103" s="29"/>
      <c r="FJH103" s="29"/>
      <c r="FJI103" s="29"/>
      <c r="FJJ103" s="29"/>
      <c r="FJK103" s="29"/>
      <c r="FJL103" s="29"/>
      <c r="FJM103" s="29"/>
      <c r="FJN103" s="29"/>
      <c r="FJO103" s="29"/>
      <c r="FJP103" s="29"/>
      <c r="FJQ103" s="29"/>
      <c r="FJR103" s="29"/>
      <c r="FJS103" s="29"/>
      <c r="FJT103" s="29"/>
      <c r="FJU103" s="29"/>
      <c r="FJV103" s="29"/>
      <c r="FJW103" s="29"/>
      <c r="FJX103" s="29"/>
      <c r="FJY103" s="29"/>
      <c r="FJZ103" s="29"/>
      <c r="FKA103" s="29"/>
      <c r="FKB103" s="29"/>
      <c r="FKC103" s="29"/>
      <c r="FKD103" s="29"/>
      <c r="FKE103" s="29"/>
      <c r="FKF103" s="29"/>
      <c r="FKG103" s="29"/>
      <c r="FKH103" s="29"/>
      <c r="FKI103" s="29"/>
      <c r="FKJ103" s="29"/>
      <c r="FKK103" s="29"/>
      <c r="FKL103" s="29"/>
      <c r="FKM103" s="29"/>
      <c r="FKN103" s="29"/>
      <c r="FKO103" s="29"/>
      <c r="FKP103" s="29"/>
      <c r="FKQ103" s="29"/>
      <c r="FKR103" s="29"/>
      <c r="FKS103" s="29"/>
      <c r="FKT103" s="29"/>
      <c r="FKU103" s="29"/>
      <c r="FKV103" s="29"/>
      <c r="FKW103" s="29"/>
      <c r="FKX103" s="29"/>
      <c r="FKY103" s="29"/>
      <c r="FKZ103" s="29"/>
      <c r="FLA103" s="29"/>
      <c r="FLB103" s="29"/>
      <c r="FLC103" s="29"/>
      <c r="FLD103" s="29"/>
      <c r="FLE103" s="29"/>
      <c r="FLF103" s="29"/>
      <c r="FLG103" s="29"/>
      <c r="FLH103" s="29"/>
      <c r="FLI103" s="29"/>
      <c r="FLJ103" s="29"/>
      <c r="FLK103" s="29"/>
      <c r="FLL103" s="29"/>
      <c r="FLM103" s="29"/>
      <c r="FLN103" s="29"/>
      <c r="FLO103" s="29"/>
      <c r="FLP103" s="29"/>
      <c r="FLQ103" s="29"/>
      <c r="FLR103" s="29"/>
      <c r="FLS103" s="29"/>
      <c r="FLT103" s="29"/>
      <c r="FLU103" s="29"/>
      <c r="FLV103" s="29"/>
      <c r="FLW103" s="29"/>
      <c r="FLX103" s="29"/>
      <c r="FLY103" s="29"/>
      <c r="FLZ103" s="29"/>
      <c r="FMA103" s="29"/>
      <c r="FMB103" s="29"/>
      <c r="FMC103" s="29"/>
      <c r="FMD103" s="29"/>
      <c r="FME103" s="29"/>
      <c r="FMF103" s="29"/>
      <c r="FMG103" s="29"/>
      <c r="FMH103" s="29"/>
      <c r="FMI103" s="29"/>
      <c r="FMJ103" s="29"/>
      <c r="FMK103" s="29"/>
      <c r="FML103" s="29"/>
      <c r="FMM103" s="29"/>
      <c r="FMN103" s="29"/>
      <c r="FMO103" s="29"/>
      <c r="FMP103" s="29"/>
      <c r="FMQ103" s="29"/>
      <c r="FMR103" s="29"/>
      <c r="FMS103" s="29"/>
      <c r="FMT103" s="29"/>
      <c r="FMU103" s="29"/>
      <c r="FMV103" s="29"/>
      <c r="FMW103" s="29"/>
      <c r="FMX103" s="29"/>
      <c r="FMY103" s="29"/>
      <c r="FMZ103" s="29"/>
      <c r="FNA103" s="29"/>
      <c r="FNB103" s="29"/>
      <c r="FNC103" s="29"/>
      <c r="FND103" s="29"/>
      <c r="FNE103" s="29"/>
      <c r="FNF103" s="29"/>
      <c r="FNG103" s="29"/>
      <c r="FNH103" s="29"/>
      <c r="FNI103" s="29"/>
      <c r="FNJ103" s="29"/>
      <c r="FNK103" s="29"/>
      <c r="FNL103" s="29"/>
      <c r="FNM103" s="29"/>
      <c r="FNN103" s="29"/>
      <c r="FNO103" s="29"/>
      <c r="FNP103" s="29"/>
      <c r="FNQ103" s="29"/>
      <c r="FNR103" s="29"/>
      <c r="FNS103" s="29"/>
      <c r="FNT103" s="29"/>
      <c r="FNU103" s="29"/>
      <c r="FNV103" s="29"/>
      <c r="FNW103" s="29"/>
      <c r="FNX103" s="29"/>
      <c r="FNY103" s="29"/>
      <c r="FNZ103" s="29"/>
      <c r="FOA103" s="29"/>
      <c r="FOB103" s="29"/>
      <c r="FOC103" s="29"/>
      <c r="FOD103" s="29"/>
      <c r="FOE103" s="29"/>
      <c r="FOF103" s="29"/>
      <c r="FOG103" s="29"/>
      <c r="FOH103" s="29"/>
      <c r="FOI103" s="29"/>
      <c r="FOJ103" s="29"/>
      <c r="FOK103" s="29"/>
      <c r="FOL103" s="29"/>
      <c r="FOM103" s="29"/>
      <c r="FON103" s="29"/>
      <c r="FOO103" s="29"/>
      <c r="FOP103" s="29"/>
      <c r="FOQ103" s="29"/>
      <c r="FOR103" s="29"/>
      <c r="FOS103" s="29"/>
      <c r="FOT103" s="29"/>
      <c r="FOU103" s="29"/>
      <c r="FOV103" s="29"/>
      <c r="FOW103" s="29"/>
      <c r="FOX103" s="29"/>
      <c r="FOY103" s="29"/>
      <c r="FOZ103" s="29"/>
      <c r="FPA103" s="29"/>
      <c r="FPB103" s="29"/>
      <c r="FPC103" s="29"/>
      <c r="FPD103" s="29"/>
      <c r="FPE103" s="29"/>
      <c r="FPF103" s="29"/>
      <c r="FPG103" s="29"/>
      <c r="FPH103" s="29"/>
      <c r="FPI103" s="29"/>
      <c r="FPJ103" s="29"/>
      <c r="FPK103" s="29"/>
      <c r="FPL103" s="29"/>
      <c r="FPM103" s="29"/>
      <c r="FPN103" s="29"/>
      <c r="FPO103" s="29"/>
      <c r="FPP103" s="29"/>
      <c r="FPQ103" s="29"/>
      <c r="FPR103" s="29"/>
      <c r="FPS103" s="29"/>
      <c r="FPT103" s="29"/>
      <c r="FPU103" s="29"/>
      <c r="FPV103" s="29"/>
      <c r="FPW103" s="29"/>
      <c r="FPX103" s="29"/>
      <c r="FPY103" s="29"/>
      <c r="FPZ103" s="29"/>
      <c r="FQA103" s="29"/>
      <c r="FQB103" s="29"/>
      <c r="FQC103" s="29"/>
      <c r="FQD103" s="29"/>
      <c r="FQE103" s="29"/>
      <c r="FQF103" s="29"/>
      <c r="FQG103" s="29"/>
      <c r="FQH103" s="29"/>
      <c r="FQI103" s="29"/>
      <c r="FQJ103" s="29"/>
      <c r="FQK103" s="29"/>
      <c r="FQL103" s="29"/>
      <c r="FQM103" s="29"/>
      <c r="FQN103" s="29"/>
      <c r="FQO103" s="29"/>
      <c r="FQP103" s="29"/>
      <c r="FQQ103" s="29"/>
      <c r="FQR103" s="29"/>
      <c r="FQS103" s="29"/>
      <c r="FQT103" s="29"/>
      <c r="FQU103" s="29"/>
      <c r="FQV103" s="29"/>
      <c r="FQW103" s="29"/>
      <c r="FQX103" s="29"/>
      <c r="FQY103" s="29"/>
      <c r="FQZ103" s="29"/>
      <c r="FRA103" s="29"/>
      <c r="FRB103" s="29"/>
      <c r="FRC103" s="29"/>
      <c r="FRD103" s="29"/>
      <c r="FRE103" s="29"/>
      <c r="FRF103" s="29"/>
      <c r="FRG103" s="29"/>
      <c r="FRH103" s="29"/>
      <c r="FRI103" s="29"/>
      <c r="FRJ103" s="29"/>
      <c r="FRK103" s="29"/>
      <c r="FRL103" s="29"/>
      <c r="FRM103" s="29"/>
      <c r="FRN103" s="29"/>
      <c r="FRO103" s="29"/>
      <c r="FRP103" s="29"/>
      <c r="FRQ103" s="29"/>
      <c r="FRR103" s="29"/>
      <c r="FRS103" s="29"/>
      <c r="FRT103" s="29"/>
      <c r="FRU103" s="29"/>
      <c r="FRV103" s="29"/>
      <c r="FRW103" s="29"/>
      <c r="FRX103" s="29"/>
      <c r="FRY103" s="29"/>
      <c r="FRZ103" s="29"/>
      <c r="FSA103" s="29"/>
      <c r="FSB103" s="29"/>
      <c r="FSC103" s="29"/>
      <c r="FSD103" s="29"/>
      <c r="FSE103" s="29"/>
      <c r="FSF103" s="29"/>
      <c r="FSG103" s="29"/>
      <c r="FSH103" s="29"/>
      <c r="FSI103" s="29"/>
      <c r="FSJ103" s="29"/>
      <c r="FSK103" s="29"/>
      <c r="FSL103" s="29"/>
      <c r="FSM103" s="29"/>
      <c r="FSN103" s="29"/>
      <c r="FSO103" s="29"/>
      <c r="FSP103" s="29"/>
      <c r="FSQ103" s="29"/>
      <c r="FSR103" s="29"/>
      <c r="FSS103" s="29"/>
      <c r="FST103" s="29"/>
      <c r="FSU103" s="29"/>
      <c r="FSV103" s="29"/>
      <c r="FSW103" s="29"/>
      <c r="FSX103" s="29"/>
      <c r="FSY103" s="29"/>
      <c r="FSZ103" s="29"/>
      <c r="FTA103" s="29"/>
      <c r="FTB103" s="29"/>
      <c r="FTC103" s="29"/>
      <c r="FTD103" s="29"/>
      <c r="FTE103" s="29"/>
      <c r="FTF103" s="29"/>
      <c r="FTG103" s="29"/>
      <c r="FTH103" s="29"/>
      <c r="FTI103" s="29"/>
      <c r="FTJ103" s="29"/>
      <c r="FTK103" s="29"/>
      <c r="FTL103" s="29"/>
      <c r="FTM103" s="29"/>
      <c r="FTN103" s="29"/>
      <c r="FTO103" s="29"/>
      <c r="FTP103" s="29"/>
      <c r="FTQ103" s="29"/>
      <c r="FTR103" s="29"/>
      <c r="FTS103" s="29"/>
      <c r="FTT103" s="29"/>
      <c r="FTU103" s="29"/>
      <c r="FTV103" s="29"/>
      <c r="FTW103" s="29"/>
      <c r="FTX103" s="29"/>
      <c r="FTY103" s="29"/>
      <c r="FTZ103" s="29"/>
      <c r="FUA103" s="29"/>
      <c r="FUB103" s="29"/>
      <c r="FUC103" s="29"/>
      <c r="FUD103" s="29"/>
      <c r="FUE103" s="29"/>
      <c r="FUF103" s="29"/>
      <c r="FUG103" s="29"/>
      <c r="FUH103" s="29"/>
      <c r="FUI103" s="29"/>
      <c r="FUJ103" s="29"/>
      <c r="FUK103" s="29"/>
      <c r="FUL103" s="29"/>
      <c r="FUM103" s="29"/>
      <c r="FUN103" s="29"/>
      <c r="FUO103" s="29"/>
      <c r="FUP103" s="29"/>
      <c r="FUQ103" s="29"/>
      <c r="FUR103" s="29"/>
      <c r="FUS103" s="29"/>
      <c r="FUT103" s="29"/>
      <c r="FUU103" s="29"/>
      <c r="FUV103" s="29"/>
      <c r="FUW103" s="29"/>
      <c r="FUX103" s="29"/>
      <c r="FUY103" s="29"/>
      <c r="FUZ103" s="29"/>
      <c r="FVA103" s="29"/>
      <c r="FVB103" s="29"/>
      <c r="FVC103" s="29"/>
      <c r="FVD103" s="29"/>
      <c r="FVE103" s="29"/>
      <c r="FVF103" s="29"/>
      <c r="FVG103" s="29"/>
      <c r="FVH103" s="29"/>
      <c r="FVI103" s="29"/>
      <c r="FVJ103" s="29"/>
      <c r="FVK103" s="29"/>
      <c r="FVL103" s="29"/>
      <c r="FVM103" s="29"/>
      <c r="FVN103" s="29"/>
      <c r="FVO103" s="29"/>
      <c r="FVP103" s="29"/>
      <c r="FVQ103" s="29"/>
      <c r="FVR103" s="29"/>
      <c r="FVS103" s="29"/>
      <c r="FVT103" s="29"/>
      <c r="FVU103" s="29"/>
      <c r="FVV103" s="29"/>
      <c r="FVW103" s="29"/>
      <c r="FVX103" s="29"/>
      <c r="FVY103" s="29"/>
      <c r="FVZ103" s="29"/>
      <c r="FWA103" s="29"/>
      <c r="FWB103" s="29"/>
      <c r="FWC103" s="29"/>
      <c r="FWD103" s="29"/>
      <c r="FWE103" s="29"/>
      <c r="FWF103" s="29"/>
      <c r="FWG103" s="29"/>
      <c r="FWH103" s="29"/>
      <c r="FWI103" s="29"/>
      <c r="FWJ103" s="29"/>
      <c r="FWK103" s="29"/>
      <c r="FWL103" s="29"/>
      <c r="FWM103" s="29"/>
      <c r="FWN103" s="29"/>
      <c r="FWO103" s="29"/>
      <c r="FWP103" s="29"/>
      <c r="FWQ103" s="29"/>
      <c r="FWR103" s="29"/>
      <c r="FWS103" s="29"/>
      <c r="FWT103" s="29"/>
      <c r="FWU103" s="29"/>
      <c r="FWV103" s="29"/>
      <c r="FWW103" s="29"/>
      <c r="FWX103" s="29"/>
      <c r="FWY103" s="29"/>
      <c r="FWZ103" s="29"/>
      <c r="FXA103" s="29"/>
      <c r="FXB103" s="29"/>
      <c r="FXC103" s="29"/>
      <c r="FXD103" s="29"/>
      <c r="FXE103" s="29"/>
      <c r="FXF103" s="29"/>
      <c r="FXG103" s="29"/>
      <c r="FXH103" s="29"/>
      <c r="FXI103" s="29"/>
      <c r="FXJ103" s="29"/>
      <c r="FXK103" s="29"/>
      <c r="FXL103" s="29"/>
      <c r="FXM103" s="29"/>
      <c r="FXN103" s="29"/>
      <c r="FXO103" s="29"/>
      <c r="FXP103" s="29"/>
      <c r="FXQ103" s="29"/>
      <c r="FXR103" s="29"/>
      <c r="FXS103" s="29"/>
      <c r="FXT103" s="29"/>
      <c r="FXU103" s="29"/>
      <c r="FXV103" s="29"/>
      <c r="FXW103" s="29"/>
      <c r="FXX103" s="29"/>
      <c r="FXY103" s="29"/>
      <c r="FXZ103" s="29"/>
      <c r="FYA103" s="29"/>
      <c r="FYB103" s="29"/>
      <c r="FYC103" s="29"/>
      <c r="FYD103" s="29"/>
      <c r="FYE103" s="29"/>
      <c r="FYF103" s="29"/>
      <c r="FYG103" s="29"/>
      <c r="FYH103" s="29"/>
      <c r="FYI103" s="29"/>
      <c r="FYJ103" s="29"/>
      <c r="FYK103" s="29"/>
      <c r="FYL103" s="29"/>
      <c r="FYM103" s="29"/>
      <c r="FYN103" s="29"/>
      <c r="FYO103" s="29"/>
      <c r="FYP103" s="29"/>
      <c r="FYQ103" s="29"/>
      <c r="FYR103" s="29"/>
      <c r="FYS103" s="29"/>
      <c r="FYT103" s="29"/>
      <c r="FYU103" s="29"/>
      <c r="FYV103" s="29"/>
      <c r="FYW103" s="29"/>
      <c r="FYX103" s="29"/>
      <c r="FYY103" s="29"/>
      <c r="FYZ103" s="29"/>
      <c r="FZA103" s="29"/>
      <c r="FZB103" s="29"/>
      <c r="FZC103" s="29"/>
      <c r="FZD103" s="29"/>
      <c r="FZE103" s="29"/>
      <c r="FZF103" s="29"/>
      <c r="FZG103" s="29"/>
      <c r="FZH103" s="29"/>
      <c r="FZI103" s="29"/>
      <c r="FZJ103" s="29"/>
      <c r="FZK103" s="29"/>
      <c r="FZL103" s="29"/>
      <c r="FZM103" s="29"/>
      <c r="FZN103" s="29"/>
      <c r="FZO103" s="29"/>
      <c r="FZP103" s="29"/>
      <c r="FZQ103" s="29"/>
      <c r="FZR103" s="29"/>
      <c r="FZS103" s="29"/>
      <c r="FZT103" s="29"/>
      <c r="FZU103" s="29"/>
      <c r="FZV103" s="29"/>
      <c r="FZW103" s="29"/>
      <c r="FZX103" s="29"/>
      <c r="FZY103" s="29"/>
      <c r="FZZ103" s="29"/>
      <c r="GAA103" s="29"/>
      <c r="GAB103" s="29"/>
      <c r="GAC103" s="29"/>
      <c r="GAD103" s="29"/>
      <c r="GAE103" s="29"/>
      <c r="GAF103" s="29"/>
      <c r="GAG103" s="29"/>
      <c r="GAH103" s="29"/>
      <c r="GAI103" s="29"/>
      <c r="GAJ103" s="29"/>
      <c r="GAK103" s="29"/>
      <c r="GAL103" s="29"/>
      <c r="GAM103" s="29"/>
      <c r="GAN103" s="29"/>
      <c r="GAO103" s="29"/>
      <c r="GAP103" s="29"/>
      <c r="GAQ103" s="29"/>
      <c r="GAR103" s="29"/>
      <c r="GAS103" s="29"/>
      <c r="GAT103" s="29"/>
      <c r="GAU103" s="29"/>
      <c r="GAV103" s="29"/>
      <c r="GAW103" s="29"/>
      <c r="GAX103" s="29"/>
      <c r="GAY103" s="29"/>
      <c r="GAZ103" s="29"/>
      <c r="GBA103" s="29"/>
      <c r="GBB103" s="29"/>
      <c r="GBC103" s="29"/>
      <c r="GBD103" s="29"/>
      <c r="GBE103" s="29"/>
      <c r="GBF103" s="29"/>
      <c r="GBG103" s="29"/>
      <c r="GBH103" s="29"/>
      <c r="GBI103" s="29"/>
      <c r="GBJ103" s="29"/>
      <c r="GBK103" s="29"/>
      <c r="GBL103" s="29"/>
      <c r="GBM103" s="29"/>
      <c r="GBN103" s="29"/>
      <c r="GBO103" s="29"/>
      <c r="GBP103" s="29"/>
      <c r="GBQ103" s="29"/>
      <c r="GBR103" s="29"/>
      <c r="GBS103" s="29"/>
      <c r="GBT103" s="29"/>
      <c r="GBU103" s="29"/>
      <c r="GBV103" s="29"/>
      <c r="GBW103" s="29"/>
      <c r="GBX103" s="29"/>
      <c r="GBY103" s="29"/>
      <c r="GBZ103" s="29"/>
      <c r="GCA103" s="29"/>
      <c r="GCB103" s="29"/>
      <c r="GCC103" s="29"/>
      <c r="GCD103" s="29"/>
      <c r="GCE103" s="29"/>
      <c r="GCF103" s="29"/>
      <c r="GCG103" s="29"/>
      <c r="GCH103" s="29"/>
      <c r="GCI103" s="29"/>
      <c r="GCJ103" s="29"/>
      <c r="GCK103" s="29"/>
      <c r="GCL103" s="29"/>
      <c r="GCM103" s="29"/>
      <c r="GCN103" s="29"/>
      <c r="GCO103" s="29"/>
      <c r="GCP103" s="29"/>
      <c r="GCQ103" s="29"/>
      <c r="GCR103" s="29"/>
      <c r="GCS103" s="29"/>
      <c r="GCT103" s="29"/>
      <c r="GCU103" s="29"/>
      <c r="GCV103" s="29"/>
      <c r="GCW103" s="29"/>
      <c r="GCX103" s="29"/>
      <c r="GCY103" s="29"/>
      <c r="GCZ103" s="29"/>
      <c r="GDA103" s="29"/>
      <c r="GDB103" s="29"/>
      <c r="GDC103" s="29"/>
      <c r="GDD103" s="29"/>
      <c r="GDE103" s="29"/>
      <c r="GDF103" s="29"/>
      <c r="GDG103" s="29"/>
      <c r="GDH103" s="29"/>
      <c r="GDI103" s="29"/>
      <c r="GDJ103" s="29"/>
      <c r="GDK103" s="29"/>
      <c r="GDL103" s="29"/>
      <c r="GDM103" s="29"/>
      <c r="GDN103" s="29"/>
      <c r="GDO103" s="29"/>
      <c r="GDP103" s="29"/>
      <c r="GDQ103" s="29"/>
      <c r="GDR103" s="29"/>
      <c r="GDS103" s="29"/>
      <c r="GDT103" s="29"/>
      <c r="GDU103" s="29"/>
      <c r="GDV103" s="29"/>
      <c r="GDW103" s="29"/>
      <c r="GDX103" s="29"/>
      <c r="GDY103" s="29"/>
      <c r="GDZ103" s="29"/>
      <c r="GEA103" s="29"/>
      <c r="GEB103" s="29"/>
      <c r="GEC103" s="29"/>
      <c r="GED103" s="29"/>
      <c r="GEE103" s="29"/>
      <c r="GEF103" s="29"/>
      <c r="GEG103" s="29"/>
      <c r="GEH103" s="29"/>
      <c r="GEI103" s="29"/>
      <c r="GEJ103" s="29"/>
      <c r="GEK103" s="29"/>
      <c r="GEL103" s="29"/>
      <c r="GEM103" s="29"/>
      <c r="GEN103" s="29"/>
      <c r="GEO103" s="29"/>
      <c r="GEP103" s="29"/>
      <c r="GEQ103" s="29"/>
      <c r="GER103" s="29"/>
      <c r="GES103" s="29"/>
      <c r="GET103" s="29"/>
      <c r="GEU103" s="29"/>
      <c r="GEV103" s="29"/>
      <c r="GEW103" s="29"/>
      <c r="GEX103" s="29"/>
      <c r="GEY103" s="29"/>
      <c r="GEZ103" s="29"/>
      <c r="GFA103" s="29"/>
      <c r="GFB103" s="29"/>
      <c r="GFC103" s="29"/>
      <c r="GFD103" s="29"/>
      <c r="GFE103" s="29"/>
      <c r="GFF103" s="29"/>
      <c r="GFG103" s="29"/>
      <c r="GFH103" s="29"/>
      <c r="GFI103" s="29"/>
      <c r="GFJ103" s="29"/>
      <c r="GFK103" s="29"/>
      <c r="GFL103" s="29"/>
      <c r="GFM103" s="29"/>
      <c r="GFN103" s="29"/>
      <c r="GFO103" s="29"/>
      <c r="GFP103" s="29"/>
      <c r="GFQ103" s="29"/>
      <c r="GFR103" s="29"/>
      <c r="GFS103" s="29"/>
      <c r="GFT103" s="29"/>
      <c r="GFU103" s="29"/>
      <c r="GFV103" s="29"/>
      <c r="GFW103" s="29"/>
      <c r="GFX103" s="29"/>
      <c r="GFY103" s="29"/>
      <c r="GFZ103" s="29"/>
      <c r="GGA103" s="29"/>
      <c r="GGB103" s="29"/>
      <c r="GGC103" s="29"/>
      <c r="GGD103" s="29"/>
      <c r="GGE103" s="29"/>
      <c r="GGF103" s="29"/>
      <c r="GGG103" s="29"/>
      <c r="GGH103" s="29"/>
      <c r="GGI103" s="29"/>
      <c r="GGJ103" s="29"/>
      <c r="GGK103" s="29"/>
      <c r="GGL103" s="29"/>
      <c r="GGM103" s="29"/>
      <c r="GGN103" s="29"/>
      <c r="GGO103" s="29"/>
      <c r="GGP103" s="29"/>
      <c r="GGQ103" s="29"/>
      <c r="GGR103" s="29"/>
      <c r="GGS103" s="29"/>
      <c r="GGT103" s="29"/>
      <c r="GGU103" s="29"/>
      <c r="GGV103" s="29"/>
      <c r="GGW103" s="29"/>
      <c r="GGX103" s="29"/>
      <c r="GGY103" s="29"/>
      <c r="GGZ103" s="29"/>
      <c r="GHA103" s="29"/>
      <c r="GHB103" s="29"/>
      <c r="GHC103" s="29"/>
      <c r="GHD103" s="29"/>
      <c r="GHE103" s="29"/>
      <c r="GHF103" s="29"/>
      <c r="GHG103" s="29"/>
      <c r="GHH103" s="29"/>
      <c r="GHI103" s="29"/>
      <c r="GHJ103" s="29"/>
      <c r="GHK103" s="29"/>
      <c r="GHL103" s="29"/>
      <c r="GHM103" s="29"/>
      <c r="GHN103" s="29"/>
      <c r="GHO103" s="29"/>
      <c r="GHP103" s="29"/>
      <c r="GHQ103" s="29"/>
      <c r="GHR103" s="29"/>
      <c r="GHS103" s="29"/>
      <c r="GHT103" s="29"/>
      <c r="GHU103" s="29"/>
      <c r="GHV103" s="29"/>
      <c r="GHW103" s="29"/>
      <c r="GHX103" s="29"/>
      <c r="GHY103" s="29"/>
      <c r="GHZ103" s="29"/>
      <c r="GIA103" s="29"/>
      <c r="GIB103" s="29"/>
      <c r="GIC103" s="29"/>
      <c r="GID103" s="29"/>
      <c r="GIE103" s="29"/>
      <c r="GIF103" s="29"/>
      <c r="GIG103" s="29"/>
      <c r="GIH103" s="29"/>
      <c r="GII103" s="29"/>
      <c r="GIJ103" s="29"/>
      <c r="GIK103" s="29"/>
      <c r="GIL103" s="29"/>
      <c r="GIM103" s="29"/>
      <c r="GIN103" s="29"/>
      <c r="GIO103" s="29"/>
      <c r="GIP103" s="29"/>
      <c r="GIQ103" s="29"/>
      <c r="GIR103" s="29"/>
      <c r="GIS103" s="29"/>
      <c r="GIT103" s="29"/>
      <c r="GIU103" s="29"/>
      <c r="GIV103" s="29"/>
      <c r="GIW103" s="29"/>
      <c r="GIX103" s="29"/>
      <c r="GIY103" s="29"/>
      <c r="GIZ103" s="29"/>
      <c r="GJA103" s="29"/>
      <c r="GJB103" s="29"/>
      <c r="GJC103" s="29"/>
      <c r="GJD103" s="29"/>
      <c r="GJE103" s="29"/>
      <c r="GJF103" s="29"/>
      <c r="GJG103" s="29"/>
      <c r="GJH103" s="29"/>
      <c r="GJI103" s="29"/>
      <c r="GJJ103" s="29"/>
      <c r="GJK103" s="29"/>
      <c r="GJL103" s="29"/>
      <c r="GJM103" s="29"/>
      <c r="GJN103" s="29"/>
      <c r="GJO103" s="29"/>
      <c r="GJP103" s="29"/>
      <c r="GJQ103" s="29"/>
      <c r="GJR103" s="29"/>
      <c r="GJS103" s="29"/>
      <c r="GJT103" s="29"/>
      <c r="GJU103" s="29"/>
      <c r="GJV103" s="29"/>
      <c r="GJW103" s="29"/>
      <c r="GJX103" s="29"/>
      <c r="GJY103" s="29"/>
      <c r="GJZ103" s="29"/>
      <c r="GKA103" s="29"/>
      <c r="GKB103" s="29"/>
      <c r="GKC103" s="29"/>
      <c r="GKD103" s="29"/>
      <c r="GKE103" s="29"/>
      <c r="GKF103" s="29"/>
      <c r="GKG103" s="29"/>
      <c r="GKH103" s="29"/>
      <c r="GKI103" s="29"/>
      <c r="GKJ103" s="29"/>
      <c r="GKK103" s="29"/>
      <c r="GKL103" s="29"/>
      <c r="GKM103" s="29"/>
      <c r="GKN103" s="29"/>
      <c r="GKO103" s="29"/>
      <c r="GKP103" s="29"/>
      <c r="GKQ103" s="29"/>
      <c r="GKR103" s="29"/>
      <c r="GKS103" s="29"/>
      <c r="GKT103" s="29"/>
      <c r="GKU103" s="29"/>
      <c r="GKV103" s="29"/>
      <c r="GKW103" s="29"/>
      <c r="GKX103" s="29"/>
      <c r="GKY103" s="29"/>
      <c r="GKZ103" s="29"/>
      <c r="GLA103" s="29"/>
      <c r="GLB103" s="29"/>
      <c r="GLC103" s="29"/>
      <c r="GLD103" s="29"/>
      <c r="GLE103" s="29"/>
      <c r="GLF103" s="29"/>
      <c r="GLG103" s="29"/>
      <c r="GLH103" s="29"/>
      <c r="GLI103" s="29"/>
      <c r="GLJ103" s="29"/>
      <c r="GLK103" s="29"/>
      <c r="GLL103" s="29"/>
      <c r="GLM103" s="29"/>
      <c r="GLN103" s="29"/>
      <c r="GLO103" s="29"/>
      <c r="GLP103" s="29"/>
      <c r="GLQ103" s="29"/>
      <c r="GLR103" s="29"/>
      <c r="GLS103" s="29"/>
      <c r="GLT103" s="29"/>
      <c r="GLU103" s="29"/>
      <c r="GLV103" s="29"/>
      <c r="GLW103" s="29"/>
      <c r="GLX103" s="29"/>
      <c r="GLY103" s="29"/>
      <c r="GLZ103" s="29"/>
      <c r="GMA103" s="29"/>
      <c r="GMB103" s="29"/>
      <c r="GMC103" s="29"/>
      <c r="GMD103" s="29"/>
      <c r="GME103" s="29"/>
      <c r="GMF103" s="29"/>
      <c r="GMG103" s="29"/>
      <c r="GMH103" s="29"/>
      <c r="GMI103" s="29"/>
      <c r="GMJ103" s="29"/>
      <c r="GMK103" s="29"/>
      <c r="GML103" s="29"/>
      <c r="GMM103" s="29"/>
      <c r="GMN103" s="29"/>
      <c r="GMO103" s="29"/>
      <c r="GMP103" s="29"/>
      <c r="GMQ103" s="29"/>
      <c r="GMR103" s="29"/>
      <c r="GMS103" s="29"/>
      <c r="GMT103" s="29"/>
      <c r="GMU103" s="29"/>
      <c r="GMV103" s="29"/>
      <c r="GMW103" s="29"/>
      <c r="GMX103" s="29"/>
      <c r="GMY103" s="29"/>
      <c r="GMZ103" s="29"/>
      <c r="GNA103" s="29"/>
      <c r="GNB103" s="29"/>
      <c r="GNC103" s="29"/>
      <c r="GND103" s="29"/>
      <c r="GNE103" s="29"/>
      <c r="GNF103" s="29"/>
      <c r="GNG103" s="29"/>
      <c r="GNH103" s="29"/>
      <c r="GNI103" s="29"/>
      <c r="GNJ103" s="29"/>
      <c r="GNK103" s="29"/>
      <c r="GNL103" s="29"/>
      <c r="GNM103" s="29"/>
      <c r="GNN103" s="29"/>
      <c r="GNO103" s="29"/>
      <c r="GNP103" s="29"/>
      <c r="GNQ103" s="29"/>
      <c r="GNR103" s="29"/>
      <c r="GNS103" s="29"/>
      <c r="GNT103" s="29"/>
      <c r="GNU103" s="29"/>
      <c r="GNV103" s="29"/>
      <c r="GNW103" s="29"/>
      <c r="GNX103" s="29"/>
      <c r="GNY103" s="29"/>
      <c r="GNZ103" s="29"/>
      <c r="GOA103" s="29"/>
      <c r="GOB103" s="29"/>
      <c r="GOC103" s="29"/>
      <c r="GOD103" s="29"/>
      <c r="GOE103" s="29"/>
      <c r="GOF103" s="29"/>
      <c r="GOG103" s="29"/>
      <c r="GOH103" s="29"/>
      <c r="GOI103" s="29"/>
      <c r="GOJ103" s="29"/>
      <c r="GOK103" s="29"/>
      <c r="GOL103" s="29"/>
      <c r="GOM103" s="29"/>
      <c r="GON103" s="29"/>
      <c r="GOO103" s="29"/>
      <c r="GOP103" s="29"/>
      <c r="GOQ103" s="29"/>
      <c r="GOR103" s="29"/>
      <c r="GOS103" s="29"/>
      <c r="GOT103" s="29"/>
      <c r="GOU103" s="29"/>
      <c r="GOV103" s="29"/>
      <c r="GOW103" s="29"/>
      <c r="GOX103" s="29"/>
      <c r="GOY103" s="29"/>
      <c r="GOZ103" s="29"/>
      <c r="GPA103" s="29"/>
      <c r="GPB103" s="29"/>
      <c r="GPC103" s="29"/>
      <c r="GPD103" s="29"/>
      <c r="GPE103" s="29"/>
      <c r="GPF103" s="29"/>
      <c r="GPG103" s="29"/>
      <c r="GPH103" s="29"/>
      <c r="GPI103" s="29"/>
      <c r="GPJ103" s="29"/>
      <c r="GPK103" s="29"/>
      <c r="GPL103" s="29"/>
      <c r="GPM103" s="29"/>
      <c r="GPN103" s="29"/>
      <c r="GPO103" s="29"/>
      <c r="GPP103" s="29"/>
      <c r="GPQ103" s="29"/>
      <c r="GPR103" s="29"/>
      <c r="GPS103" s="29"/>
      <c r="GPT103" s="29"/>
      <c r="GPU103" s="29"/>
      <c r="GPV103" s="29"/>
      <c r="GPW103" s="29"/>
      <c r="GPX103" s="29"/>
      <c r="GPY103" s="29"/>
      <c r="GPZ103" s="29"/>
      <c r="GQA103" s="29"/>
      <c r="GQB103" s="29"/>
      <c r="GQC103" s="29"/>
      <c r="GQD103" s="29"/>
      <c r="GQE103" s="29"/>
      <c r="GQF103" s="29"/>
      <c r="GQG103" s="29"/>
      <c r="GQH103" s="29"/>
      <c r="GQI103" s="29"/>
      <c r="GQJ103" s="29"/>
      <c r="GQK103" s="29"/>
      <c r="GQL103" s="29"/>
      <c r="GQM103" s="29"/>
      <c r="GQN103" s="29"/>
      <c r="GQO103" s="29"/>
      <c r="GQP103" s="29"/>
      <c r="GQQ103" s="29"/>
      <c r="GQR103" s="29"/>
      <c r="GQS103" s="29"/>
      <c r="GQT103" s="29"/>
      <c r="GQU103" s="29"/>
      <c r="GQV103" s="29"/>
      <c r="GQW103" s="29"/>
      <c r="GQX103" s="29"/>
      <c r="GQY103" s="29"/>
      <c r="GQZ103" s="29"/>
      <c r="GRA103" s="29"/>
      <c r="GRB103" s="29"/>
      <c r="GRC103" s="29"/>
      <c r="GRD103" s="29"/>
      <c r="GRE103" s="29"/>
      <c r="GRF103" s="29"/>
      <c r="GRG103" s="29"/>
      <c r="GRH103" s="29"/>
      <c r="GRI103" s="29"/>
      <c r="GRJ103" s="29"/>
      <c r="GRK103" s="29"/>
      <c r="GRL103" s="29"/>
      <c r="GRM103" s="29"/>
      <c r="GRN103" s="29"/>
      <c r="GRO103" s="29"/>
      <c r="GRP103" s="29"/>
      <c r="GRQ103" s="29"/>
      <c r="GRR103" s="29"/>
      <c r="GRS103" s="29"/>
      <c r="GRT103" s="29"/>
      <c r="GRU103" s="29"/>
      <c r="GRV103" s="29"/>
      <c r="GRW103" s="29"/>
      <c r="GRX103" s="29"/>
      <c r="GRY103" s="29"/>
      <c r="GRZ103" s="29"/>
      <c r="GSA103" s="29"/>
      <c r="GSB103" s="29"/>
      <c r="GSC103" s="29"/>
      <c r="GSD103" s="29"/>
      <c r="GSE103" s="29"/>
      <c r="GSF103" s="29"/>
      <c r="GSG103" s="29"/>
      <c r="GSH103" s="29"/>
      <c r="GSI103" s="29"/>
      <c r="GSJ103" s="29"/>
      <c r="GSK103" s="29"/>
      <c r="GSL103" s="29"/>
      <c r="GSM103" s="29"/>
      <c r="GSN103" s="29"/>
      <c r="GSO103" s="29"/>
      <c r="GSP103" s="29"/>
      <c r="GSQ103" s="29"/>
      <c r="GSR103" s="29"/>
      <c r="GSS103" s="29"/>
      <c r="GST103" s="29"/>
      <c r="GSU103" s="29"/>
      <c r="GSV103" s="29"/>
      <c r="GSW103" s="29"/>
      <c r="GSX103" s="29"/>
      <c r="GSY103" s="29"/>
      <c r="GSZ103" s="29"/>
      <c r="GTA103" s="29"/>
      <c r="GTB103" s="29"/>
      <c r="GTC103" s="29"/>
      <c r="GTD103" s="29"/>
      <c r="GTE103" s="29"/>
      <c r="GTF103" s="29"/>
      <c r="GTG103" s="29"/>
      <c r="GTH103" s="29"/>
      <c r="GTI103" s="29"/>
      <c r="GTJ103" s="29"/>
      <c r="GTK103" s="29"/>
      <c r="GTL103" s="29"/>
      <c r="GTM103" s="29"/>
      <c r="GTN103" s="29"/>
      <c r="GTO103" s="29"/>
      <c r="GTP103" s="29"/>
      <c r="GTQ103" s="29"/>
      <c r="GTR103" s="29"/>
      <c r="GTS103" s="29"/>
      <c r="GTT103" s="29"/>
      <c r="GTU103" s="29"/>
      <c r="GTV103" s="29"/>
      <c r="GTW103" s="29"/>
      <c r="GTX103" s="29"/>
      <c r="GTY103" s="29"/>
      <c r="GTZ103" s="29"/>
      <c r="GUA103" s="29"/>
      <c r="GUB103" s="29"/>
      <c r="GUC103" s="29"/>
      <c r="GUD103" s="29"/>
      <c r="GUE103" s="29"/>
      <c r="GUF103" s="29"/>
      <c r="GUG103" s="29"/>
      <c r="GUH103" s="29"/>
      <c r="GUI103" s="29"/>
      <c r="GUJ103" s="29"/>
      <c r="GUK103" s="29"/>
      <c r="GUL103" s="29"/>
      <c r="GUM103" s="29"/>
      <c r="GUN103" s="29"/>
      <c r="GUO103" s="29"/>
      <c r="GUP103" s="29"/>
      <c r="GUQ103" s="29"/>
      <c r="GUR103" s="29"/>
      <c r="GUS103" s="29"/>
      <c r="GUT103" s="29"/>
      <c r="GUU103" s="29"/>
      <c r="GUV103" s="29"/>
      <c r="GUW103" s="29"/>
      <c r="GUX103" s="29"/>
      <c r="GUY103" s="29"/>
      <c r="GUZ103" s="29"/>
      <c r="GVA103" s="29"/>
      <c r="GVB103" s="29"/>
      <c r="GVC103" s="29"/>
      <c r="GVD103" s="29"/>
      <c r="GVE103" s="29"/>
      <c r="GVF103" s="29"/>
      <c r="GVG103" s="29"/>
      <c r="GVH103" s="29"/>
      <c r="GVI103" s="29"/>
      <c r="GVJ103" s="29"/>
      <c r="GVK103" s="29"/>
      <c r="GVL103" s="29"/>
      <c r="GVM103" s="29"/>
      <c r="GVN103" s="29"/>
      <c r="GVO103" s="29"/>
      <c r="GVP103" s="29"/>
      <c r="GVQ103" s="29"/>
      <c r="GVR103" s="29"/>
      <c r="GVS103" s="29"/>
      <c r="GVT103" s="29"/>
      <c r="GVU103" s="29"/>
      <c r="GVV103" s="29"/>
      <c r="GVW103" s="29"/>
      <c r="GVX103" s="29"/>
      <c r="GVY103" s="29"/>
      <c r="GVZ103" s="29"/>
      <c r="GWA103" s="29"/>
      <c r="GWB103" s="29"/>
      <c r="GWC103" s="29"/>
      <c r="GWD103" s="29"/>
      <c r="GWE103" s="29"/>
      <c r="GWF103" s="29"/>
      <c r="GWG103" s="29"/>
      <c r="GWH103" s="29"/>
      <c r="GWI103" s="29"/>
      <c r="GWJ103" s="29"/>
      <c r="GWK103" s="29"/>
      <c r="GWL103" s="29"/>
      <c r="GWM103" s="29"/>
      <c r="GWN103" s="29"/>
      <c r="GWO103" s="29"/>
      <c r="GWP103" s="29"/>
      <c r="GWQ103" s="29"/>
      <c r="GWR103" s="29"/>
      <c r="GWS103" s="29"/>
      <c r="GWT103" s="29"/>
      <c r="GWU103" s="29"/>
      <c r="GWV103" s="29"/>
      <c r="GWW103" s="29"/>
      <c r="GWX103" s="29"/>
      <c r="GWY103" s="29"/>
      <c r="GWZ103" s="29"/>
      <c r="GXA103" s="29"/>
      <c r="GXB103" s="29"/>
      <c r="GXC103" s="29"/>
      <c r="GXD103" s="29"/>
      <c r="GXE103" s="29"/>
      <c r="GXF103" s="29"/>
      <c r="GXG103" s="29"/>
      <c r="GXH103" s="29"/>
      <c r="GXI103" s="29"/>
      <c r="GXJ103" s="29"/>
      <c r="GXK103" s="29"/>
      <c r="GXL103" s="29"/>
      <c r="GXM103" s="29"/>
      <c r="GXN103" s="29"/>
      <c r="GXO103" s="29"/>
      <c r="GXP103" s="29"/>
      <c r="GXQ103" s="29"/>
      <c r="GXR103" s="29"/>
      <c r="GXS103" s="29"/>
      <c r="GXT103" s="29"/>
      <c r="GXU103" s="29"/>
      <c r="GXV103" s="29"/>
      <c r="GXW103" s="29"/>
      <c r="GXX103" s="29"/>
      <c r="GXY103" s="29"/>
      <c r="GXZ103" s="29"/>
      <c r="GYA103" s="29"/>
      <c r="GYB103" s="29"/>
      <c r="GYC103" s="29"/>
      <c r="GYD103" s="29"/>
      <c r="GYE103" s="29"/>
      <c r="GYF103" s="29"/>
      <c r="GYG103" s="29"/>
      <c r="GYH103" s="29"/>
      <c r="GYI103" s="29"/>
      <c r="GYJ103" s="29"/>
      <c r="GYK103" s="29"/>
      <c r="GYL103" s="29"/>
      <c r="GYM103" s="29"/>
      <c r="GYN103" s="29"/>
      <c r="GYO103" s="29"/>
      <c r="GYP103" s="29"/>
      <c r="GYQ103" s="29"/>
      <c r="GYR103" s="29"/>
      <c r="GYS103" s="29"/>
      <c r="GYT103" s="29"/>
      <c r="GYU103" s="29"/>
      <c r="GYV103" s="29"/>
      <c r="GYW103" s="29"/>
      <c r="GYX103" s="29"/>
      <c r="GYY103" s="29"/>
      <c r="GYZ103" s="29"/>
      <c r="GZA103" s="29"/>
      <c r="GZB103" s="29"/>
      <c r="GZC103" s="29"/>
      <c r="GZD103" s="29"/>
      <c r="GZE103" s="29"/>
      <c r="GZF103" s="29"/>
      <c r="GZG103" s="29"/>
      <c r="GZH103" s="29"/>
      <c r="GZI103" s="29"/>
      <c r="GZJ103" s="29"/>
      <c r="GZK103" s="29"/>
      <c r="GZL103" s="29"/>
      <c r="GZM103" s="29"/>
      <c r="GZN103" s="29"/>
      <c r="GZO103" s="29"/>
      <c r="GZP103" s="29"/>
      <c r="GZQ103" s="29"/>
      <c r="GZR103" s="29"/>
      <c r="GZS103" s="29"/>
      <c r="GZT103" s="29"/>
      <c r="GZU103" s="29"/>
      <c r="GZV103" s="29"/>
      <c r="GZW103" s="29"/>
      <c r="GZX103" s="29"/>
      <c r="GZY103" s="29"/>
      <c r="GZZ103" s="29"/>
      <c r="HAA103" s="29"/>
      <c r="HAB103" s="29"/>
      <c r="HAC103" s="29"/>
      <c r="HAD103" s="29"/>
      <c r="HAE103" s="29"/>
      <c r="HAF103" s="29"/>
      <c r="HAG103" s="29"/>
      <c r="HAH103" s="29"/>
      <c r="HAI103" s="29"/>
      <c r="HAJ103" s="29"/>
      <c r="HAK103" s="29"/>
      <c r="HAL103" s="29"/>
      <c r="HAM103" s="29"/>
      <c r="HAN103" s="29"/>
      <c r="HAO103" s="29"/>
      <c r="HAP103" s="29"/>
      <c r="HAQ103" s="29"/>
      <c r="HAR103" s="29"/>
      <c r="HAS103" s="29"/>
      <c r="HAT103" s="29"/>
      <c r="HAU103" s="29"/>
      <c r="HAV103" s="29"/>
      <c r="HAW103" s="29"/>
      <c r="HAX103" s="29"/>
      <c r="HAY103" s="29"/>
      <c r="HAZ103" s="29"/>
      <c r="HBA103" s="29"/>
      <c r="HBB103" s="29"/>
      <c r="HBC103" s="29"/>
      <c r="HBD103" s="29"/>
      <c r="HBE103" s="29"/>
      <c r="HBF103" s="29"/>
      <c r="HBG103" s="29"/>
      <c r="HBH103" s="29"/>
      <c r="HBI103" s="29"/>
      <c r="HBJ103" s="29"/>
      <c r="HBK103" s="29"/>
      <c r="HBL103" s="29"/>
      <c r="HBM103" s="29"/>
      <c r="HBN103" s="29"/>
      <c r="HBO103" s="29"/>
      <c r="HBP103" s="29"/>
      <c r="HBQ103" s="29"/>
      <c r="HBR103" s="29"/>
      <c r="HBS103" s="29"/>
      <c r="HBT103" s="29"/>
      <c r="HBU103" s="29"/>
      <c r="HBV103" s="29"/>
      <c r="HBW103" s="29"/>
      <c r="HBX103" s="29"/>
      <c r="HBY103" s="29"/>
      <c r="HBZ103" s="29"/>
      <c r="HCA103" s="29"/>
      <c r="HCB103" s="29"/>
      <c r="HCC103" s="29"/>
      <c r="HCD103" s="29"/>
      <c r="HCE103" s="29"/>
      <c r="HCF103" s="29"/>
      <c r="HCG103" s="29"/>
      <c r="HCH103" s="29"/>
      <c r="HCI103" s="29"/>
      <c r="HCJ103" s="29"/>
      <c r="HCK103" s="29"/>
      <c r="HCL103" s="29"/>
      <c r="HCM103" s="29"/>
      <c r="HCN103" s="29"/>
      <c r="HCO103" s="29"/>
      <c r="HCP103" s="29"/>
      <c r="HCQ103" s="29"/>
      <c r="HCR103" s="29"/>
      <c r="HCS103" s="29"/>
      <c r="HCT103" s="29"/>
      <c r="HCU103" s="29"/>
      <c r="HCV103" s="29"/>
      <c r="HCW103" s="29"/>
      <c r="HCX103" s="29"/>
      <c r="HCY103" s="29"/>
      <c r="HCZ103" s="29"/>
      <c r="HDA103" s="29"/>
      <c r="HDB103" s="29"/>
      <c r="HDC103" s="29"/>
      <c r="HDD103" s="29"/>
      <c r="HDE103" s="29"/>
      <c r="HDF103" s="29"/>
      <c r="HDG103" s="29"/>
      <c r="HDH103" s="29"/>
      <c r="HDI103" s="29"/>
      <c r="HDJ103" s="29"/>
      <c r="HDK103" s="29"/>
      <c r="HDL103" s="29"/>
      <c r="HDM103" s="29"/>
      <c r="HDN103" s="29"/>
      <c r="HDO103" s="29"/>
      <c r="HDP103" s="29"/>
      <c r="HDQ103" s="29"/>
      <c r="HDR103" s="29"/>
      <c r="HDS103" s="29"/>
      <c r="HDT103" s="29"/>
      <c r="HDU103" s="29"/>
      <c r="HDV103" s="29"/>
      <c r="HDW103" s="29"/>
      <c r="HDX103" s="29"/>
      <c r="HDY103" s="29"/>
      <c r="HDZ103" s="29"/>
      <c r="HEA103" s="29"/>
      <c r="HEB103" s="29"/>
      <c r="HEC103" s="29"/>
      <c r="HED103" s="29"/>
      <c r="HEE103" s="29"/>
      <c r="HEF103" s="29"/>
      <c r="HEG103" s="29"/>
      <c r="HEH103" s="29"/>
      <c r="HEI103" s="29"/>
      <c r="HEJ103" s="29"/>
      <c r="HEK103" s="29"/>
      <c r="HEL103" s="29"/>
      <c r="HEM103" s="29"/>
      <c r="HEN103" s="29"/>
      <c r="HEO103" s="29"/>
      <c r="HEP103" s="29"/>
      <c r="HEQ103" s="29"/>
      <c r="HER103" s="29"/>
      <c r="HES103" s="29"/>
      <c r="HET103" s="29"/>
      <c r="HEU103" s="29"/>
      <c r="HEV103" s="29"/>
      <c r="HEW103" s="29"/>
      <c r="HEX103" s="29"/>
      <c r="HEY103" s="29"/>
      <c r="HEZ103" s="29"/>
      <c r="HFA103" s="29"/>
      <c r="HFB103" s="29"/>
      <c r="HFC103" s="29"/>
      <c r="HFD103" s="29"/>
      <c r="HFE103" s="29"/>
      <c r="HFF103" s="29"/>
      <c r="HFG103" s="29"/>
      <c r="HFH103" s="29"/>
      <c r="HFI103" s="29"/>
      <c r="HFJ103" s="29"/>
      <c r="HFK103" s="29"/>
      <c r="HFL103" s="29"/>
      <c r="HFM103" s="29"/>
      <c r="HFN103" s="29"/>
      <c r="HFO103" s="29"/>
      <c r="HFP103" s="29"/>
      <c r="HFQ103" s="29"/>
      <c r="HFR103" s="29"/>
      <c r="HFS103" s="29"/>
      <c r="HFT103" s="29"/>
      <c r="HFU103" s="29"/>
      <c r="HFV103" s="29"/>
      <c r="HFW103" s="29"/>
      <c r="HFX103" s="29"/>
      <c r="HFY103" s="29"/>
      <c r="HFZ103" s="29"/>
      <c r="HGA103" s="29"/>
      <c r="HGB103" s="29"/>
      <c r="HGC103" s="29"/>
      <c r="HGD103" s="29"/>
      <c r="HGE103" s="29"/>
      <c r="HGF103" s="29"/>
      <c r="HGG103" s="29"/>
      <c r="HGH103" s="29"/>
      <c r="HGI103" s="29"/>
      <c r="HGJ103" s="29"/>
      <c r="HGK103" s="29"/>
      <c r="HGL103" s="29"/>
      <c r="HGM103" s="29"/>
      <c r="HGN103" s="29"/>
      <c r="HGO103" s="29"/>
      <c r="HGP103" s="29"/>
      <c r="HGQ103" s="29"/>
      <c r="HGR103" s="29"/>
      <c r="HGS103" s="29"/>
      <c r="HGT103" s="29"/>
      <c r="HGU103" s="29"/>
      <c r="HGV103" s="29"/>
      <c r="HGW103" s="29"/>
      <c r="HGX103" s="29"/>
      <c r="HGY103" s="29"/>
      <c r="HGZ103" s="29"/>
      <c r="HHA103" s="29"/>
      <c r="HHB103" s="29"/>
      <c r="HHC103" s="29"/>
      <c r="HHD103" s="29"/>
      <c r="HHE103" s="29"/>
      <c r="HHF103" s="29"/>
      <c r="HHG103" s="29"/>
      <c r="HHH103" s="29"/>
      <c r="HHI103" s="29"/>
      <c r="HHJ103" s="29"/>
      <c r="HHK103" s="29"/>
      <c r="HHL103" s="29"/>
      <c r="HHM103" s="29"/>
      <c r="HHN103" s="29"/>
      <c r="HHO103" s="29"/>
      <c r="HHP103" s="29"/>
      <c r="HHQ103" s="29"/>
      <c r="HHR103" s="29"/>
      <c r="HHS103" s="29"/>
      <c r="HHT103" s="29"/>
      <c r="HHU103" s="29"/>
      <c r="HHV103" s="29"/>
      <c r="HHW103" s="29"/>
      <c r="HHX103" s="29"/>
      <c r="HHY103" s="29"/>
      <c r="HHZ103" s="29"/>
      <c r="HIA103" s="29"/>
      <c r="HIB103" s="29"/>
      <c r="HIC103" s="29"/>
      <c r="HID103" s="29"/>
      <c r="HIE103" s="29"/>
      <c r="HIF103" s="29"/>
      <c r="HIG103" s="29"/>
      <c r="HIH103" s="29"/>
      <c r="HII103" s="29"/>
      <c r="HIJ103" s="29"/>
      <c r="HIK103" s="29"/>
      <c r="HIL103" s="29"/>
      <c r="HIM103" s="29"/>
      <c r="HIN103" s="29"/>
      <c r="HIO103" s="29"/>
      <c r="HIP103" s="29"/>
      <c r="HIQ103" s="29"/>
      <c r="HIR103" s="29"/>
      <c r="HIS103" s="29"/>
      <c r="HIT103" s="29"/>
      <c r="HIU103" s="29"/>
      <c r="HIV103" s="29"/>
      <c r="HIW103" s="29"/>
      <c r="HIX103" s="29"/>
      <c r="HIY103" s="29"/>
      <c r="HIZ103" s="29"/>
      <c r="HJA103" s="29"/>
      <c r="HJB103" s="29"/>
      <c r="HJC103" s="29"/>
      <c r="HJD103" s="29"/>
      <c r="HJE103" s="29"/>
      <c r="HJF103" s="29"/>
      <c r="HJG103" s="29"/>
      <c r="HJH103" s="29"/>
      <c r="HJI103" s="29"/>
      <c r="HJJ103" s="29"/>
      <c r="HJK103" s="29"/>
      <c r="HJL103" s="29"/>
      <c r="HJM103" s="29"/>
      <c r="HJN103" s="29"/>
      <c r="HJO103" s="29"/>
      <c r="HJP103" s="29"/>
      <c r="HJQ103" s="29"/>
      <c r="HJR103" s="29"/>
      <c r="HJS103" s="29"/>
      <c r="HJT103" s="29"/>
      <c r="HJU103" s="29"/>
      <c r="HJV103" s="29"/>
      <c r="HJW103" s="29"/>
      <c r="HJX103" s="29"/>
      <c r="HJY103" s="29"/>
      <c r="HJZ103" s="29"/>
      <c r="HKA103" s="29"/>
      <c r="HKB103" s="29"/>
      <c r="HKC103" s="29"/>
      <c r="HKD103" s="29"/>
      <c r="HKE103" s="29"/>
      <c r="HKF103" s="29"/>
      <c r="HKG103" s="29"/>
      <c r="HKH103" s="29"/>
      <c r="HKI103" s="29"/>
      <c r="HKJ103" s="29"/>
      <c r="HKK103" s="29"/>
      <c r="HKL103" s="29"/>
      <c r="HKM103" s="29"/>
      <c r="HKN103" s="29"/>
      <c r="HKO103" s="29"/>
      <c r="HKP103" s="29"/>
      <c r="HKQ103" s="29"/>
      <c r="HKR103" s="29"/>
      <c r="HKS103" s="29"/>
      <c r="HKT103" s="29"/>
      <c r="HKU103" s="29"/>
      <c r="HKV103" s="29"/>
      <c r="HKW103" s="29"/>
      <c r="HKX103" s="29"/>
      <c r="HKY103" s="29"/>
      <c r="HKZ103" s="29"/>
      <c r="HLA103" s="29"/>
      <c r="HLB103" s="29"/>
      <c r="HLC103" s="29"/>
      <c r="HLD103" s="29"/>
      <c r="HLE103" s="29"/>
      <c r="HLF103" s="29"/>
      <c r="HLG103" s="29"/>
      <c r="HLH103" s="29"/>
      <c r="HLI103" s="29"/>
      <c r="HLJ103" s="29"/>
      <c r="HLK103" s="29"/>
      <c r="HLL103" s="29"/>
      <c r="HLM103" s="29"/>
      <c r="HLN103" s="29"/>
      <c r="HLO103" s="29"/>
      <c r="HLP103" s="29"/>
      <c r="HLQ103" s="29"/>
      <c r="HLR103" s="29"/>
      <c r="HLS103" s="29"/>
      <c r="HLT103" s="29"/>
      <c r="HLU103" s="29"/>
      <c r="HLV103" s="29"/>
      <c r="HLW103" s="29"/>
      <c r="HLX103" s="29"/>
      <c r="HLY103" s="29"/>
      <c r="HLZ103" s="29"/>
      <c r="HMA103" s="29"/>
      <c r="HMB103" s="29"/>
      <c r="HMC103" s="29"/>
      <c r="HMD103" s="29"/>
      <c r="HME103" s="29"/>
      <c r="HMF103" s="29"/>
      <c r="HMG103" s="29"/>
      <c r="HMH103" s="29"/>
      <c r="HMI103" s="29"/>
      <c r="HMJ103" s="29"/>
      <c r="HMK103" s="29"/>
      <c r="HML103" s="29"/>
      <c r="HMM103" s="29"/>
      <c r="HMN103" s="29"/>
      <c r="HMO103" s="29"/>
      <c r="HMP103" s="29"/>
      <c r="HMQ103" s="29"/>
      <c r="HMR103" s="29"/>
      <c r="HMS103" s="29"/>
      <c r="HMT103" s="29"/>
      <c r="HMU103" s="29"/>
      <c r="HMV103" s="29"/>
      <c r="HMW103" s="29"/>
      <c r="HMX103" s="29"/>
      <c r="HMY103" s="29"/>
      <c r="HMZ103" s="29"/>
      <c r="HNA103" s="29"/>
      <c r="HNB103" s="29"/>
      <c r="HNC103" s="29"/>
      <c r="HND103" s="29"/>
      <c r="HNE103" s="29"/>
      <c r="HNF103" s="29"/>
      <c r="HNG103" s="29"/>
      <c r="HNH103" s="29"/>
      <c r="HNI103" s="29"/>
      <c r="HNJ103" s="29"/>
      <c r="HNK103" s="29"/>
      <c r="HNL103" s="29"/>
      <c r="HNM103" s="29"/>
      <c r="HNN103" s="29"/>
      <c r="HNO103" s="29"/>
      <c r="HNP103" s="29"/>
      <c r="HNQ103" s="29"/>
      <c r="HNR103" s="29"/>
      <c r="HNS103" s="29"/>
      <c r="HNT103" s="29"/>
      <c r="HNU103" s="29"/>
      <c r="HNV103" s="29"/>
      <c r="HNW103" s="29"/>
      <c r="HNX103" s="29"/>
      <c r="HNY103" s="29"/>
      <c r="HNZ103" s="29"/>
      <c r="HOA103" s="29"/>
      <c r="HOB103" s="29"/>
      <c r="HOC103" s="29"/>
      <c r="HOD103" s="29"/>
      <c r="HOE103" s="29"/>
      <c r="HOF103" s="29"/>
      <c r="HOG103" s="29"/>
      <c r="HOH103" s="29"/>
      <c r="HOI103" s="29"/>
      <c r="HOJ103" s="29"/>
      <c r="HOK103" s="29"/>
      <c r="HOL103" s="29"/>
      <c r="HOM103" s="29"/>
      <c r="HON103" s="29"/>
      <c r="HOO103" s="29"/>
      <c r="HOP103" s="29"/>
      <c r="HOQ103" s="29"/>
      <c r="HOR103" s="29"/>
      <c r="HOS103" s="29"/>
      <c r="HOT103" s="29"/>
      <c r="HOU103" s="29"/>
      <c r="HOV103" s="29"/>
      <c r="HOW103" s="29"/>
      <c r="HOX103" s="29"/>
      <c r="HOY103" s="29"/>
      <c r="HOZ103" s="29"/>
      <c r="HPA103" s="29"/>
      <c r="HPB103" s="29"/>
      <c r="HPC103" s="29"/>
      <c r="HPD103" s="29"/>
      <c r="HPE103" s="29"/>
      <c r="HPF103" s="29"/>
      <c r="HPG103" s="29"/>
      <c r="HPH103" s="29"/>
      <c r="HPI103" s="29"/>
      <c r="HPJ103" s="29"/>
      <c r="HPK103" s="29"/>
      <c r="HPL103" s="29"/>
      <c r="HPM103" s="29"/>
      <c r="HPN103" s="29"/>
      <c r="HPO103" s="29"/>
      <c r="HPP103" s="29"/>
      <c r="HPQ103" s="29"/>
      <c r="HPR103" s="29"/>
      <c r="HPS103" s="29"/>
      <c r="HPT103" s="29"/>
      <c r="HPU103" s="29"/>
      <c r="HPV103" s="29"/>
      <c r="HPW103" s="29"/>
      <c r="HPX103" s="29"/>
      <c r="HPY103" s="29"/>
      <c r="HPZ103" s="29"/>
      <c r="HQA103" s="29"/>
      <c r="HQB103" s="29"/>
      <c r="HQC103" s="29"/>
      <c r="HQD103" s="29"/>
      <c r="HQE103" s="29"/>
      <c r="HQF103" s="29"/>
      <c r="HQG103" s="29"/>
      <c r="HQH103" s="29"/>
      <c r="HQI103" s="29"/>
      <c r="HQJ103" s="29"/>
      <c r="HQK103" s="29"/>
      <c r="HQL103" s="29"/>
      <c r="HQM103" s="29"/>
      <c r="HQN103" s="29"/>
      <c r="HQO103" s="29"/>
      <c r="HQP103" s="29"/>
      <c r="HQQ103" s="29"/>
      <c r="HQR103" s="29"/>
      <c r="HQS103" s="29"/>
      <c r="HQT103" s="29"/>
      <c r="HQU103" s="29"/>
      <c r="HQV103" s="29"/>
      <c r="HQW103" s="29"/>
      <c r="HQX103" s="29"/>
      <c r="HQY103" s="29"/>
      <c r="HQZ103" s="29"/>
      <c r="HRA103" s="29"/>
      <c r="HRB103" s="29"/>
      <c r="HRC103" s="29"/>
      <c r="HRD103" s="29"/>
      <c r="HRE103" s="29"/>
      <c r="HRF103" s="29"/>
      <c r="HRG103" s="29"/>
      <c r="HRH103" s="29"/>
      <c r="HRI103" s="29"/>
      <c r="HRJ103" s="29"/>
      <c r="HRK103" s="29"/>
      <c r="HRL103" s="29"/>
      <c r="HRM103" s="29"/>
      <c r="HRN103" s="29"/>
      <c r="HRO103" s="29"/>
      <c r="HRP103" s="29"/>
      <c r="HRQ103" s="29"/>
      <c r="HRR103" s="29"/>
      <c r="HRS103" s="29"/>
      <c r="HRT103" s="29"/>
      <c r="HRU103" s="29"/>
      <c r="HRV103" s="29"/>
      <c r="HRW103" s="29"/>
      <c r="HRX103" s="29"/>
      <c r="HRY103" s="29"/>
      <c r="HRZ103" s="29"/>
      <c r="HSA103" s="29"/>
      <c r="HSB103" s="29"/>
      <c r="HSC103" s="29"/>
      <c r="HSD103" s="29"/>
      <c r="HSE103" s="29"/>
      <c r="HSF103" s="29"/>
      <c r="HSG103" s="29"/>
      <c r="HSH103" s="29"/>
      <c r="HSI103" s="29"/>
      <c r="HSJ103" s="29"/>
      <c r="HSK103" s="29"/>
      <c r="HSL103" s="29"/>
      <c r="HSM103" s="29"/>
      <c r="HSN103" s="29"/>
      <c r="HSO103" s="29"/>
      <c r="HSP103" s="29"/>
      <c r="HSQ103" s="29"/>
      <c r="HSR103" s="29"/>
      <c r="HSS103" s="29"/>
      <c r="HST103" s="29"/>
      <c r="HSU103" s="29"/>
      <c r="HSV103" s="29"/>
      <c r="HSW103" s="29"/>
      <c r="HSX103" s="29"/>
      <c r="HSY103" s="29"/>
      <c r="HSZ103" s="29"/>
      <c r="HTA103" s="29"/>
      <c r="HTB103" s="29"/>
      <c r="HTC103" s="29"/>
      <c r="HTD103" s="29"/>
      <c r="HTE103" s="29"/>
      <c r="HTF103" s="29"/>
      <c r="HTG103" s="29"/>
      <c r="HTH103" s="29"/>
      <c r="HTI103" s="29"/>
      <c r="HTJ103" s="29"/>
      <c r="HTK103" s="29"/>
      <c r="HTL103" s="29"/>
      <c r="HTM103" s="29"/>
      <c r="HTN103" s="29"/>
      <c r="HTO103" s="29"/>
      <c r="HTP103" s="29"/>
      <c r="HTQ103" s="29"/>
      <c r="HTR103" s="29"/>
      <c r="HTS103" s="29"/>
      <c r="HTT103" s="29"/>
      <c r="HTU103" s="29"/>
      <c r="HTV103" s="29"/>
      <c r="HTW103" s="29"/>
      <c r="HTX103" s="29"/>
      <c r="HTY103" s="29"/>
      <c r="HTZ103" s="29"/>
      <c r="HUA103" s="29"/>
      <c r="HUB103" s="29"/>
      <c r="HUC103" s="29"/>
      <c r="HUD103" s="29"/>
      <c r="HUE103" s="29"/>
      <c r="HUF103" s="29"/>
      <c r="HUG103" s="29"/>
      <c r="HUH103" s="29"/>
      <c r="HUI103" s="29"/>
      <c r="HUJ103" s="29"/>
      <c r="HUK103" s="29"/>
      <c r="HUL103" s="29"/>
      <c r="HUM103" s="29"/>
      <c r="HUN103" s="29"/>
      <c r="HUO103" s="29"/>
      <c r="HUP103" s="29"/>
      <c r="HUQ103" s="29"/>
      <c r="HUR103" s="29"/>
      <c r="HUS103" s="29"/>
      <c r="HUT103" s="29"/>
      <c r="HUU103" s="29"/>
      <c r="HUV103" s="29"/>
      <c r="HUW103" s="29"/>
      <c r="HUX103" s="29"/>
      <c r="HUY103" s="29"/>
      <c r="HUZ103" s="29"/>
      <c r="HVA103" s="29"/>
      <c r="HVB103" s="29"/>
      <c r="HVC103" s="29"/>
      <c r="HVD103" s="29"/>
      <c r="HVE103" s="29"/>
      <c r="HVF103" s="29"/>
      <c r="HVG103" s="29"/>
      <c r="HVH103" s="29"/>
      <c r="HVI103" s="29"/>
      <c r="HVJ103" s="29"/>
      <c r="HVK103" s="29"/>
      <c r="HVL103" s="29"/>
      <c r="HVM103" s="29"/>
      <c r="HVN103" s="29"/>
      <c r="HVO103" s="29"/>
      <c r="HVP103" s="29"/>
      <c r="HVQ103" s="29"/>
      <c r="HVR103" s="29"/>
      <c r="HVS103" s="29"/>
      <c r="HVT103" s="29"/>
      <c r="HVU103" s="29"/>
      <c r="HVV103" s="29"/>
      <c r="HVW103" s="29"/>
      <c r="HVX103" s="29"/>
      <c r="HVY103" s="29"/>
      <c r="HVZ103" s="29"/>
      <c r="HWA103" s="29"/>
      <c r="HWB103" s="29"/>
      <c r="HWC103" s="29"/>
      <c r="HWD103" s="29"/>
      <c r="HWE103" s="29"/>
      <c r="HWF103" s="29"/>
      <c r="HWG103" s="29"/>
      <c r="HWH103" s="29"/>
      <c r="HWI103" s="29"/>
      <c r="HWJ103" s="29"/>
      <c r="HWK103" s="29"/>
      <c r="HWL103" s="29"/>
      <c r="HWM103" s="29"/>
      <c r="HWN103" s="29"/>
      <c r="HWO103" s="29"/>
      <c r="HWP103" s="29"/>
      <c r="HWQ103" s="29"/>
      <c r="HWR103" s="29"/>
      <c r="HWS103" s="29"/>
      <c r="HWT103" s="29"/>
      <c r="HWU103" s="29"/>
      <c r="HWV103" s="29"/>
      <c r="HWW103" s="29"/>
      <c r="HWX103" s="29"/>
      <c r="HWY103" s="29"/>
      <c r="HWZ103" s="29"/>
      <c r="HXA103" s="29"/>
      <c r="HXB103" s="29"/>
      <c r="HXC103" s="29"/>
      <c r="HXD103" s="29"/>
      <c r="HXE103" s="29"/>
      <c r="HXF103" s="29"/>
      <c r="HXG103" s="29"/>
      <c r="HXH103" s="29"/>
      <c r="HXI103" s="29"/>
      <c r="HXJ103" s="29"/>
      <c r="HXK103" s="29"/>
      <c r="HXL103" s="29"/>
      <c r="HXM103" s="29"/>
      <c r="HXN103" s="29"/>
      <c r="HXO103" s="29"/>
      <c r="HXP103" s="29"/>
      <c r="HXQ103" s="29"/>
      <c r="HXR103" s="29"/>
      <c r="HXS103" s="29"/>
      <c r="HXT103" s="29"/>
      <c r="HXU103" s="29"/>
      <c r="HXV103" s="29"/>
      <c r="HXW103" s="29"/>
      <c r="HXX103" s="29"/>
      <c r="HXY103" s="29"/>
      <c r="HXZ103" s="29"/>
      <c r="HYA103" s="29"/>
      <c r="HYB103" s="29"/>
      <c r="HYC103" s="29"/>
      <c r="HYD103" s="29"/>
      <c r="HYE103" s="29"/>
      <c r="HYF103" s="29"/>
      <c r="HYG103" s="29"/>
      <c r="HYH103" s="29"/>
      <c r="HYI103" s="29"/>
      <c r="HYJ103" s="29"/>
      <c r="HYK103" s="29"/>
      <c r="HYL103" s="29"/>
      <c r="HYM103" s="29"/>
      <c r="HYN103" s="29"/>
      <c r="HYO103" s="29"/>
      <c r="HYP103" s="29"/>
      <c r="HYQ103" s="29"/>
      <c r="HYR103" s="29"/>
      <c r="HYS103" s="29"/>
      <c r="HYT103" s="29"/>
      <c r="HYU103" s="29"/>
      <c r="HYV103" s="29"/>
      <c r="HYW103" s="29"/>
      <c r="HYX103" s="29"/>
      <c r="HYY103" s="29"/>
      <c r="HYZ103" s="29"/>
      <c r="HZA103" s="29"/>
      <c r="HZB103" s="29"/>
      <c r="HZC103" s="29"/>
      <c r="HZD103" s="29"/>
      <c r="HZE103" s="29"/>
      <c r="HZF103" s="29"/>
      <c r="HZG103" s="29"/>
      <c r="HZH103" s="29"/>
      <c r="HZI103" s="29"/>
      <c r="HZJ103" s="29"/>
      <c r="HZK103" s="29"/>
      <c r="HZL103" s="29"/>
      <c r="HZM103" s="29"/>
      <c r="HZN103" s="29"/>
      <c r="HZO103" s="29"/>
      <c r="HZP103" s="29"/>
      <c r="HZQ103" s="29"/>
      <c r="HZR103" s="29"/>
      <c r="HZS103" s="29"/>
      <c r="HZT103" s="29"/>
      <c r="HZU103" s="29"/>
      <c r="HZV103" s="29"/>
      <c r="HZW103" s="29"/>
      <c r="HZX103" s="29"/>
      <c r="HZY103" s="29"/>
      <c r="HZZ103" s="29"/>
      <c r="IAA103" s="29"/>
      <c r="IAB103" s="29"/>
      <c r="IAC103" s="29"/>
      <c r="IAD103" s="29"/>
      <c r="IAE103" s="29"/>
      <c r="IAF103" s="29"/>
      <c r="IAG103" s="29"/>
      <c r="IAH103" s="29"/>
      <c r="IAI103" s="29"/>
      <c r="IAJ103" s="29"/>
      <c r="IAK103" s="29"/>
      <c r="IAL103" s="29"/>
      <c r="IAM103" s="29"/>
      <c r="IAN103" s="29"/>
      <c r="IAO103" s="29"/>
      <c r="IAP103" s="29"/>
      <c r="IAQ103" s="29"/>
      <c r="IAR103" s="29"/>
      <c r="IAS103" s="29"/>
      <c r="IAT103" s="29"/>
      <c r="IAU103" s="29"/>
      <c r="IAV103" s="29"/>
      <c r="IAW103" s="29"/>
      <c r="IAX103" s="29"/>
      <c r="IAY103" s="29"/>
      <c r="IAZ103" s="29"/>
      <c r="IBA103" s="29"/>
      <c r="IBB103" s="29"/>
      <c r="IBC103" s="29"/>
      <c r="IBD103" s="29"/>
      <c r="IBE103" s="29"/>
      <c r="IBF103" s="29"/>
      <c r="IBG103" s="29"/>
      <c r="IBH103" s="29"/>
      <c r="IBI103" s="29"/>
      <c r="IBJ103" s="29"/>
      <c r="IBK103" s="29"/>
      <c r="IBL103" s="29"/>
      <c r="IBM103" s="29"/>
      <c r="IBN103" s="29"/>
      <c r="IBO103" s="29"/>
      <c r="IBP103" s="29"/>
      <c r="IBQ103" s="29"/>
      <c r="IBR103" s="29"/>
      <c r="IBS103" s="29"/>
      <c r="IBT103" s="29"/>
      <c r="IBU103" s="29"/>
      <c r="IBV103" s="29"/>
      <c r="IBW103" s="29"/>
      <c r="IBX103" s="29"/>
      <c r="IBY103" s="29"/>
      <c r="IBZ103" s="29"/>
      <c r="ICA103" s="29"/>
      <c r="ICB103" s="29"/>
      <c r="ICC103" s="29"/>
      <c r="ICD103" s="29"/>
      <c r="ICE103" s="29"/>
      <c r="ICF103" s="29"/>
      <c r="ICG103" s="29"/>
      <c r="ICH103" s="29"/>
      <c r="ICI103" s="29"/>
      <c r="ICJ103" s="29"/>
      <c r="ICK103" s="29"/>
      <c r="ICL103" s="29"/>
      <c r="ICM103" s="29"/>
      <c r="ICN103" s="29"/>
      <c r="ICO103" s="29"/>
      <c r="ICP103" s="29"/>
      <c r="ICQ103" s="29"/>
      <c r="ICR103" s="29"/>
      <c r="ICS103" s="29"/>
      <c r="ICT103" s="29"/>
      <c r="ICU103" s="29"/>
      <c r="ICV103" s="29"/>
      <c r="ICW103" s="29"/>
      <c r="ICX103" s="29"/>
      <c r="ICY103" s="29"/>
      <c r="ICZ103" s="29"/>
      <c r="IDA103" s="29"/>
      <c r="IDB103" s="29"/>
      <c r="IDC103" s="29"/>
      <c r="IDD103" s="29"/>
      <c r="IDE103" s="29"/>
      <c r="IDF103" s="29"/>
      <c r="IDG103" s="29"/>
      <c r="IDH103" s="29"/>
      <c r="IDI103" s="29"/>
      <c r="IDJ103" s="29"/>
      <c r="IDK103" s="29"/>
      <c r="IDL103" s="29"/>
      <c r="IDM103" s="29"/>
      <c r="IDN103" s="29"/>
      <c r="IDO103" s="29"/>
      <c r="IDP103" s="29"/>
      <c r="IDQ103" s="29"/>
      <c r="IDR103" s="29"/>
      <c r="IDS103" s="29"/>
      <c r="IDT103" s="29"/>
      <c r="IDU103" s="29"/>
      <c r="IDV103" s="29"/>
      <c r="IDW103" s="29"/>
      <c r="IDX103" s="29"/>
      <c r="IDY103" s="29"/>
      <c r="IDZ103" s="29"/>
      <c r="IEA103" s="29"/>
      <c r="IEB103" s="29"/>
      <c r="IEC103" s="29"/>
      <c r="IED103" s="29"/>
      <c r="IEE103" s="29"/>
      <c r="IEF103" s="29"/>
      <c r="IEG103" s="29"/>
      <c r="IEH103" s="29"/>
      <c r="IEI103" s="29"/>
      <c r="IEJ103" s="29"/>
      <c r="IEK103" s="29"/>
      <c r="IEL103" s="29"/>
      <c r="IEM103" s="29"/>
      <c r="IEN103" s="29"/>
      <c r="IEO103" s="29"/>
      <c r="IEP103" s="29"/>
      <c r="IEQ103" s="29"/>
      <c r="IER103" s="29"/>
      <c r="IES103" s="29"/>
      <c r="IET103" s="29"/>
      <c r="IEU103" s="29"/>
      <c r="IEV103" s="29"/>
      <c r="IEW103" s="29"/>
      <c r="IEX103" s="29"/>
      <c r="IEY103" s="29"/>
      <c r="IEZ103" s="29"/>
      <c r="IFA103" s="29"/>
      <c r="IFB103" s="29"/>
      <c r="IFC103" s="29"/>
      <c r="IFD103" s="29"/>
      <c r="IFE103" s="29"/>
      <c r="IFF103" s="29"/>
      <c r="IFG103" s="29"/>
      <c r="IFH103" s="29"/>
      <c r="IFI103" s="29"/>
      <c r="IFJ103" s="29"/>
      <c r="IFK103" s="29"/>
      <c r="IFL103" s="29"/>
      <c r="IFM103" s="29"/>
      <c r="IFN103" s="29"/>
      <c r="IFO103" s="29"/>
      <c r="IFP103" s="29"/>
      <c r="IFQ103" s="29"/>
      <c r="IFR103" s="29"/>
      <c r="IFS103" s="29"/>
      <c r="IFT103" s="29"/>
      <c r="IFU103" s="29"/>
      <c r="IFV103" s="29"/>
      <c r="IFW103" s="29"/>
      <c r="IFX103" s="29"/>
      <c r="IFY103" s="29"/>
      <c r="IFZ103" s="29"/>
      <c r="IGA103" s="29"/>
      <c r="IGB103" s="29"/>
      <c r="IGC103" s="29"/>
      <c r="IGD103" s="29"/>
      <c r="IGE103" s="29"/>
      <c r="IGF103" s="29"/>
      <c r="IGG103" s="29"/>
      <c r="IGH103" s="29"/>
      <c r="IGI103" s="29"/>
      <c r="IGJ103" s="29"/>
      <c r="IGK103" s="29"/>
      <c r="IGL103" s="29"/>
      <c r="IGM103" s="29"/>
      <c r="IGN103" s="29"/>
      <c r="IGO103" s="29"/>
      <c r="IGP103" s="29"/>
      <c r="IGQ103" s="29"/>
      <c r="IGR103" s="29"/>
      <c r="IGS103" s="29"/>
      <c r="IGT103" s="29"/>
      <c r="IGU103" s="29"/>
      <c r="IGV103" s="29"/>
      <c r="IGW103" s="29"/>
      <c r="IGX103" s="29"/>
      <c r="IGY103" s="29"/>
      <c r="IGZ103" s="29"/>
      <c r="IHA103" s="29"/>
      <c r="IHB103" s="29"/>
      <c r="IHC103" s="29"/>
      <c r="IHD103" s="29"/>
      <c r="IHE103" s="29"/>
      <c r="IHF103" s="29"/>
      <c r="IHG103" s="29"/>
      <c r="IHH103" s="29"/>
      <c r="IHI103" s="29"/>
      <c r="IHJ103" s="29"/>
      <c r="IHK103" s="29"/>
      <c r="IHL103" s="29"/>
      <c r="IHM103" s="29"/>
      <c r="IHN103" s="29"/>
      <c r="IHO103" s="29"/>
      <c r="IHP103" s="29"/>
      <c r="IHQ103" s="29"/>
      <c r="IHR103" s="29"/>
      <c r="IHS103" s="29"/>
      <c r="IHT103" s="29"/>
      <c r="IHU103" s="29"/>
      <c r="IHV103" s="29"/>
      <c r="IHW103" s="29"/>
      <c r="IHX103" s="29"/>
      <c r="IHY103" s="29"/>
      <c r="IHZ103" s="29"/>
      <c r="IIA103" s="29"/>
      <c r="IIB103" s="29"/>
      <c r="IIC103" s="29"/>
      <c r="IID103" s="29"/>
      <c r="IIE103" s="29"/>
      <c r="IIF103" s="29"/>
      <c r="IIG103" s="29"/>
      <c r="IIH103" s="29"/>
      <c r="III103" s="29"/>
      <c r="IIJ103" s="29"/>
      <c r="IIK103" s="29"/>
      <c r="IIL103" s="29"/>
      <c r="IIM103" s="29"/>
      <c r="IIN103" s="29"/>
      <c r="IIO103" s="29"/>
      <c r="IIP103" s="29"/>
      <c r="IIQ103" s="29"/>
      <c r="IIR103" s="29"/>
      <c r="IIS103" s="29"/>
      <c r="IIT103" s="29"/>
      <c r="IIU103" s="29"/>
      <c r="IIV103" s="29"/>
      <c r="IIW103" s="29"/>
      <c r="IIX103" s="29"/>
      <c r="IIY103" s="29"/>
      <c r="IIZ103" s="29"/>
      <c r="IJA103" s="29"/>
      <c r="IJB103" s="29"/>
      <c r="IJC103" s="29"/>
      <c r="IJD103" s="29"/>
      <c r="IJE103" s="29"/>
      <c r="IJF103" s="29"/>
      <c r="IJG103" s="29"/>
      <c r="IJH103" s="29"/>
      <c r="IJI103" s="29"/>
      <c r="IJJ103" s="29"/>
      <c r="IJK103" s="29"/>
      <c r="IJL103" s="29"/>
      <c r="IJM103" s="29"/>
      <c r="IJN103" s="29"/>
      <c r="IJO103" s="29"/>
      <c r="IJP103" s="29"/>
      <c r="IJQ103" s="29"/>
      <c r="IJR103" s="29"/>
      <c r="IJS103" s="29"/>
      <c r="IJT103" s="29"/>
      <c r="IJU103" s="29"/>
      <c r="IJV103" s="29"/>
      <c r="IJW103" s="29"/>
      <c r="IJX103" s="29"/>
      <c r="IJY103" s="29"/>
      <c r="IJZ103" s="29"/>
      <c r="IKA103" s="29"/>
      <c r="IKB103" s="29"/>
      <c r="IKC103" s="29"/>
      <c r="IKD103" s="29"/>
      <c r="IKE103" s="29"/>
      <c r="IKF103" s="29"/>
      <c r="IKG103" s="29"/>
      <c r="IKH103" s="29"/>
      <c r="IKI103" s="29"/>
      <c r="IKJ103" s="29"/>
      <c r="IKK103" s="29"/>
      <c r="IKL103" s="29"/>
      <c r="IKM103" s="29"/>
      <c r="IKN103" s="29"/>
      <c r="IKO103" s="29"/>
      <c r="IKP103" s="29"/>
      <c r="IKQ103" s="29"/>
      <c r="IKR103" s="29"/>
      <c r="IKS103" s="29"/>
      <c r="IKT103" s="29"/>
      <c r="IKU103" s="29"/>
      <c r="IKV103" s="29"/>
      <c r="IKW103" s="29"/>
      <c r="IKX103" s="29"/>
      <c r="IKY103" s="29"/>
      <c r="IKZ103" s="29"/>
      <c r="ILA103" s="29"/>
      <c r="ILB103" s="29"/>
      <c r="ILC103" s="29"/>
      <c r="ILD103" s="29"/>
      <c r="ILE103" s="29"/>
      <c r="ILF103" s="29"/>
      <c r="ILG103" s="29"/>
      <c r="ILH103" s="29"/>
      <c r="ILI103" s="29"/>
      <c r="ILJ103" s="29"/>
      <c r="ILK103" s="29"/>
      <c r="ILL103" s="29"/>
      <c r="ILM103" s="29"/>
      <c r="ILN103" s="29"/>
      <c r="ILO103" s="29"/>
      <c r="ILP103" s="29"/>
      <c r="ILQ103" s="29"/>
      <c r="ILR103" s="29"/>
      <c r="ILS103" s="29"/>
      <c r="ILT103" s="29"/>
      <c r="ILU103" s="29"/>
      <c r="ILV103" s="29"/>
      <c r="ILW103" s="29"/>
      <c r="ILX103" s="29"/>
      <c r="ILY103" s="29"/>
      <c r="ILZ103" s="29"/>
      <c r="IMA103" s="29"/>
      <c r="IMB103" s="29"/>
      <c r="IMC103" s="29"/>
      <c r="IMD103" s="29"/>
      <c r="IME103" s="29"/>
      <c r="IMF103" s="29"/>
      <c r="IMG103" s="29"/>
      <c r="IMH103" s="29"/>
      <c r="IMI103" s="29"/>
      <c r="IMJ103" s="29"/>
      <c r="IMK103" s="29"/>
      <c r="IML103" s="29"/>
      <c r="IMM103" s="29"/>
      <c r="IMN103" s="29"/>
      <c r="IMO103" s="29"/>
      <c r="IMP103" s="29"/>
      <c r="IMQ103" s="29"/>
      <c r="IMR103" s="29"/>
      <c r="IMS103" s="29"/>
      <c r="IMT103" s="29"/>
      <c r="IMU103" s="29"/>
      <c r="IMV103" s="29"/>
      <c r="IMW103" s="29"/>
      <c r="IMX103" s="29"/>
      <c r="IMY103" s="29"/>
      <c r="IMZ103" s="29"/>
      <c r="INA103" s="29"/>
      <c r="INB103" s="29"/>
      <c r="INC103" s="29"/>
      <c r="IND103" s="29"/>
      <c r="INE103" s="29"/>
      <c r="INF103" s="29"/>
      <c r="ING103" s="29"/>
      <c r="INH103" s="29"/>
      <c r="INI103" s="29"/>
      <c r="INJ103" s="29"/>
      <c r="INK103" s="29"/>
      <c r="INL103" s="29"/>
      <c r="INM103" s="29"/>
      <c r="INN103" s="29"/>
      <c r="INO103" s="29"/>
      <c r="INP103" s="29"/>
      <c r="INQ103" s="29"/>
      <c r="INR103" s="29"/>
      <c r="INS103" s="29"/>
      <c r="INT103" s="29"/>
      <c r="INU103" s="29"/>
      <c r="INV103" s="29"/>
      <c r="INW103" s="29"/>
      <c r="INX103" s="29"/>
      <c r="INY103" s="29"/>
      <c r="INZ103" s="29"/>
      <c r="IOA103" s="29"/>
      <c r="IOB103" s="29"/>
      <c r="IOC103" s="29"/>
      <c r="IOD103" s="29"/>
      <c r="IOE103" s="29"/>
      <c r="IOF103" s="29"/>
      <c r="IOG103" s="29"/>
      <c r="IOH103" s="29"/>
      <c r="IOI103" s="29"/>
      <c r="IOJ103" s="29"/>
      <c r="IOK103" s="29"/>
      <c r="IOL103" s="29"/>
      <c r="IOM103" s="29"/>
      <c r="ION103" s="29"/>
      <c r="IOO103" s="29"/>
      <c r="IOP103" s="29"/>
      <c r="IOQ103" s="29"/>
      <c r="IOR103" s="29"/>
      <c r="IOS103" s="29"/>
      <c r="IOT103" s="29"/>
      <c r="IOU103" s="29"/>
      <c r="IOV103" s="29"/>
      <c r="IOW103" s="29"/>
      <c r="IOX103" s="29"/>
      <c r="IOY103" s="29"/>
      <c r="IOZ103" s="29"/>
      <c r="IPA103" s="29"/>
      <c r="IPB103" s="29"/>
      <c r="IPC103" s="29"/>
      <c r="IPD103" s="29"/>
      <c r="IPE103" s="29"/>
      <c r="IPF103" s="29"/>
      <c r="IPG103" s="29"/>
      <c r="IPH103" s="29"/>
      <c r="IPI103" s="29"/>
      <c r="IPJ103" s="29"/>
      <c r="IPK103" s="29"/>
      <c r="IPL103" s="29"/>
      <c r="IPM103" s="29"/>
      <c r="IPN103" s="29"/>
      <c r="IPO103" s="29"/>
      <c r="IPP103" s="29"/>
      <c r="IPQ103" s="29"/>
      <c r="IPR103" s="29"/>
      <c r="IPS103" s="29"/>
      <c r="IPT103" s="29"/>
      <c r="IPU103" s="29"/>
      <c r="IPV103" s="29"/>
      <c r="IPW103" s="29"/>
      <c r="IPX103" s="29"/>
      <c r="IPY103" s="29"/>
      <c r="IPZ103" s="29"/>
      <c r="IQA103" s="29"/>
      <c r="IQB103" s="29"/>
      <c r="IQC103" s="29"/>
      <c r="IQD103" s="29"/>
      <c r="IQE103" s="29"/>
      <c r="IQF103" s="29"/>
      <c r="IQG103" s="29"/>
      <c r="IQH103" s="29"/>
      <c r="IQI103" s="29"/>
      <c r="IQJ103" s="29"/>
      <c r="IQK103" s="29"/>
      <c r="IQL103" s="29"/>
      <c r="IQM103" s="29"/>
      <c r="IQN103" s="29"/>
      <c r="IQO103" s="29"/>
      <c r="IQP103" s="29"/>
      <c r="IQQ103" s="29"/>
      <c r="IQR103" s="29"/>
      <c r="IQS103" s="29"/>
      <c r="IQT103" s="29"/>
      <c r="IQU103" s="29"/>
      <c r="IQV103" s="29"/>
      <c r="IQW103" s="29"/>
      <c r="IQX103" s="29"/>
      <c r="IQY103" s="29"/>
      <c r="IQZ103" s="29"/>
      <c r="IRA103" s="29"/>
      <c r="IRB103" s="29"/>
      <c r="IRC103" s="29"/>
      <c r="IRD103" s="29"/>
      <c r="IRE103" s="29"/>
      <c r="IRF103" s="29"/>
      <c r="IRG103" s="29"/>
      <c r="IRH103" s="29"/>
      <c r="IRI103" s="29"/>
      <c r="IRJ103" s="29"/>
      <c r="IRK103" s="29"/>
      <c r="IRL103" s="29"/>
      <c r="IRM103" s="29"/>
      <c r="IRN103" s="29"/>
      <c r="IRO103" s="29"/>
      <c r="IRP103" s="29"/>
      <c r="IRQ103" s="29"/>
      <c r="IRR103" s="29"/>
      <c r="IRS103" s="29"/>
      <c r="IRT103" s="29"/>
      <c r="IRU103" s="29"/>
      <c r="IRV103" s="29"/>
      <c r="IRW103" s="29"/>
      <c r="IRX103" s="29"/>
      <c r="IRY103" s="29"/>
      <c r="IRZ103" s="29"/>
      <c r="ISA103" s="29"/>
      <c r="ISB103" s="29"/>
      <c r="ISC103" s="29"/>
      <c r="ISD103" s="29"/>
      <c r="ISE103" s="29"/>
      <c r="ISF103" s="29"/>
      <c r="ISG103" s="29"/>
      <c r="ISH103" s="29"/>
      <c r="ISI103" s="29"/>
      <c r="ISJ103" s="29"/>
      <c r="ISK103" s="29"/>
      <c r="ISL103" s="29"/>
      <c r="ISM103" s="29"/>
      <c r="ISN103" s="29"/>
      <c r="ISO103" s="29"/>
      <c r="ISP103" s="29"/>
      <c r="ISQ103" s="29"/>
      <c r="ISR103" s="29"/>
      <c r="ISS103" s="29"/>
      <c r="IST103" s="29"/>
      <c r="ISU103" s="29"/>
      <c r="ISV103" s="29"/>
      <c r="ISW103" s="29"/>
      <c r="ISX103" s="29"/>
      <c r="ISY103" s="29"/>
      <c r="ISZ103" s="29"/>
      <c r="ITA103" s="29"/>
      <c r="ITB103" s="29"/>
      <c r="ITC103" s="29"/>
      <c r="ITD103" s="29"/>
      <c r="ITE103" s="29"/>
      <c r="ITF103" s="29"/>
      <c r="ITG103" s="29"/>
      <c r="ITH103" s="29"/>
      <c r="ITI103" s="29"/>
      <c r="ITJ103" s="29"/>
      <c r="ITK103" s="29"/>
      <c r="ITL103" s="29"/>
      <c r="ITM103" s="29"/>
      <c r="ITN103" s="29"/>
      <c r="ITO103" s="29"/>
      <c r="ITP103" s="29"/>
      <c r="ITQ103" s="29"/>
      <c r="ITR103" s="29"/>
      <c r="ITS103" s="29"/>
      <c r="ITT103" s="29"/>
      <c r="ITU103" s="29"/>
      <c r="ITV103" s="29"/>
      <c r="ITW103" s="29"/>
      <c r="ITX103" s="29"/>
      <c r="ITY103" s="29"/>
      <c r="ITZ103" s="29"/>
      <c r="IUA103" s="29"/>
      <c r="IUB103" s="29"/>
      <c r="IUC103" s="29"/>
      <c r="IUD103" s="29"/>
      <c r="IUE103" s="29"/>
      <c r="IUF103" s="29"/>
      <c r="IUG103" s="29"/>
      <c r="IUH103" s="29"/>
      <c r="IUI103" s="29"/>
      <c r="IUJ103" s="29"/>
      <c r="IUK103" s="29"/>
      <c r="IUL103" s="29"/>
      <c r="IUM103" s="29"/>
      <c r="IUN103" s="29"/>
      <c r="IUO103" s="29"/>
      <c r="IUP103" s="29"/>
      <c r="IUQ103" s="29"/>
      <c r="IUR103" s="29"/>
      <c r="IUS103" s="29"/>
      <c r="IUT103" s="29"/>
      <c r="IUU103" s="29"/>
      <c r="IUV103" s="29"/>
      <c r="IUW103" s="29"/>
      <c r="IUX103" s="29"/>
      <c r="IUY103" s="29"/>
      <c r="IUZ103" s="29"/>
      <c r="IVA103" s="29"/>
      <c r="IVB103" s="29"/>
      <c r="IVC103" s="29"/>
      <c r="IVD103" s="29"/>
      <c r="IVE103" s="29"/>
      <c r="IVF103" s="29"/>
      <c r="IVG103" s="29"/>
      <c r="IVH103" s="29"/>
      <c r="IVI103" s="29"/>
      <c r="IVJ103" s="29"/>
      <c r="IVK103" s="29"/>
      <c r="IVL103" s="29"/>
      <c r="IVM103" s="29"/>
      <c r="IVN103" s="29"/>
      <c r="IVO103" s="29"/>
      <c r="IVP103" s="29"/>
      <c r="IVQ103" s="29"/>
      <c r="IVR103" s="29"/>
      <c r="IVS103" s="29"/>
      <c r="IVT103" s="29"/>
      <c r="IVU103" s="29"/>
      <c r="IVV103" s="29"/>
      <c r="IVW103" s="29"/>
      <c r="IVX103" s="29"/>
      <c r="IVY103" s="29"/>
      <c r="IVZ103" s="29"/>
      <c r="IWA103" s="29"/>
      <c r="IWB103" s="29"/>
      <c r="IWC103" s="29"/>
      <c r="IWD103" s="29"/>
      <c r="IWE103" s="29"/>
      <c r="IWF103" s="29"/>
      <c r="IWG103" s="29"/>
      <c r="IWH103" s="29"/>
      <c r="IWI103" s="29"/>
      <c r="IWJ103" s="29"/>
      <c r="IWK103" s="29"/>
      <c r="IWL103" s="29"/>
      <c r="IWM103" s="29"/>
      <c r="IWN103" s="29"/>
      <c r="IWO103" s="29"/>
      <c r="IWP103" s="29"/>
      <c r="IWQ103" s="29"/>
      <c r="IWR103" s="29"/>
      <c r="IWS103" s="29"/>
      <c r="IWT103" s="29"/>
      <c r="IWU103" s="29"/>
      <c r="IWV103" s="29"/>
      <c r="IWW103" s="29"/>
      <c r="IWX103" s="29"/>
      <c r="IWY103" s="29"/>
      <c r="IWZ103" s="29"/>
      <c r="IXA103" s="29"/>
      <c r="IXB103" s="29"/>
      <c r="IXC103" s="29"/>
      <c r="IXD103" s="29"/>
      <c r="IXE103" s="29"/>
      <c r="IXF103" s="29"/>
      <c r="IXG103" s="29"/>
      <c r="IXH103" s="29"/>
      <c r="IXI103" s="29"/>
      <c r="IXJ103" s="29"/>
      <c r="IXK103" s="29"/>
      <c r="IXL103" s="29"/>
      <c r="IXM103" s="29"/>
      <c r="IXN103" s="29"/>
      <c r="IXO103" s="29"/>
      <c r="IXP103" s="29"/>
      <c r="IXQ103" s="29"/>
      <c r="IXR103" s="29"/>
      <c r="IXS103" s="29"/>
      <c r="IXT103" s="29"/>
      <c r="IXU103" s="29"/>
      <c r="IXV103" s="29"/>
      <c r="IXW103" s="29"/>
      <c r="IXX103" s="29"/>
      <c r="IXY103" s="29"/>
      <c r="IXZ103" s="29"/>
      <c r="IYA103" s="29"/>
      <c r="IYB103" s="29"/>
      <c r="IYC103" s="29"/>
      <c r="IYD103" s="29"/>
      <c r="IYE103" s="29"/>
      <c r="IYF103" s="29"/>
      <c r="IYG103" s="29"/>
      <c r="IYH103" s="29"/>
      <c r="IYI103" s="29"/>
      <c r="IYJ103" s="29"/>
      <c r="IYK103" s="29"/>
      <c r="IYL103" s="29"/>
      <c r="IYM103" s="29"/>
      <c r="IYN103" s="29"/>
      <c r="IYO103" s="29"/>
      <c r="IYP103" s="29"/>
      <c r="IYQ103" s="29"/>
      <c r="IYR103" s="29"/>
      <c r="IYS103" s="29"/>
      <c r="IYT103" s="29"/>
      <c r="IYU103" s="29"/>
      <c r="IYV103" s="29"/>
      <c r="IYW103" s="29"/>
      <c r="IYX103" s="29"/>
      <c r="IYY103" s="29"/>
      <c r="IYZ103" s="29"/>
      <c r="IZA103" s="29"/>
      <c r="IZB103" s="29"/>
      <c r="IZC103" s="29"/>
      <c r="IZD103" s="29"/>
      <c r="IZE103" s="29"/>
      <c r="IZF103" s="29"/>
      <c r="IZG103" s="29"/>
      <c r="IZH103" s="29"/>
      <c r="IZI103" s="29"/>
      <c r="IZJ103" s="29"/>
      <c r="IZK103" s="29"/>
      <c r="IZL103" s="29"/>
      <c r="IZM103" s="29"/>
      <c r="IZN103" s="29"/>
      <c r="IZO103" s="29"/>
      <c r="IZP103" s="29"/>
      <c r="IZQ103" s="29"/>
      <c r="IZR103" s="29"/>
      <c r="IZS103" s="29"/>
      <c r="IZT103" s="29"/>
      <c r="IZU103" s="29"/>
      <c r="IZV103" s="29"/>
      <c r="IZW103" s="29"/>
      <c r="IZX103" s="29"/>
      <c r="IZY103" s="29"/>
      <c r="IZZ103" s="29"/>
      <c r="JAA103" s="29"/>
      <c r="JAB103" s="29"/>
      <c r="JAC103" s="29"/>
      <c r="JAD103" s="29"/>
      <c r="JAE103" s="29"/>
      <c r="JAF103" s="29"/>
      <c r="JAG103" s="29"/>
      <c r="JAH103" s="29"/>
      <c r="JAI103" s="29"/>
      <c r="JAJ103" s="29"/>
      <c r="JAK103" s="29"/>
      <c r="JAL103" s="29"/>
      <c r="JAM103" s="29"/>
      <c r="JAN103" s="29"/>
      <c r="JAO103" s="29"/>
      <c r="JAP103" s="29"/>
      <c r="JAQ103" s="29"/>
      <c r="JAR103" s="29"/>
      <c r="JAS103" s="29"/>
      <c r="JAT103" s="29"/>
      <c r="JAU103" s="29"/>
      <c r="JAV103" s="29"/>
      <c r="JAW103" s="29"/>
      <c r="JAX103" s="29"/>
      <c r="JAY103" s="29"/>
      <c r="JAZ103" s="29"/>
      <c r="JBA103" s="29"/>
      <c r="JBB103" s="29"/>
      <c r="JBC103" s="29"/>
      <c r="JBD103" s="29"/>
      <c r="JBE103" s="29"/>
      <c r="JBF103" s="29"/>
      <c r="JBG103" s="29"/>
      <c r="JBH103" s="29"/>
      <c r="JBI103" s="29"/>
      <c r="JBJ103" s="29"/>
      <c r="JBK103" s="29"/>
      <c r="JBL103" s="29"/>
      <c r="JBM103" s="29"/>
      <c r="JBN103" s="29"/>
      <c r="JBO103" s="29"/>
      <c r="JBP103" s="29"/>
      <c r="JBQ103" s="29"/>
      <c r="JBR103" s="29"/>
      <c r="JBS103" s="29"/>
      <c r="JBT103" s="29"/>
      <c r="JBU103" s="29"/>
      <c r="JBV103" s="29"/>
      <c r="JBW103" s="29"/>
      <c r="JBX103" s="29"/>
      <c r="JBY103" s="29"/>
      <c r="JBZ103" s="29"/>
      <c r="JCA103" s="29"/>
      <c r="JCB103" s="29"/>
      <c r="JCC103" s="29"/>
      <c r="JCD103" s="29"/>
      <c r="JCE103" s="29"/>
      <c r="JCF103" s="29"/>
      <c r="JCG103" s="29"/>
      <c r="JCH103" s="29"/>
      <c r="JCI103" s="29"/>
      <c r="JCJ103" s="29"/>
      <c r="JCK103" s="29"/>
      <c r="JCL103" s="29"/>
      <c r="JCM103" s="29"/>
      <c r="JCN103" s="29"/>
      <c r="JCO103" s="29"/>
      <c r="JCP103" s="29"/>
      <c r="JCQ103" s="29"/>
      <c r="JCR103" s="29"/>
      <c r="JCS103" s="29"/>
      <c r="JCT103" s="29"/>
      <c r="JCU103" s="29"/>
      <c r="JCV103" s="29"/>
      <c r="JCW103" s="29"/>
      <c r="JCX103" s="29"/>
      <c r="JCY103" s="29"/>
      <c r="JCZ103" s="29"/>
      <c r="JDA103" s="29"/>
      <c r="JDB103" s="29"/>
      <c r="JDC103" s="29"/>
      <c r="JDD103" s="29"/>
      <c r="JDE103" s="29"/>
      <c r="JDF103" s="29"/>
      <c r="JDG103" s="29"/>
      <c r="JDH103" s="29"/>
      <c r="JDI103" s="29"/>
      <c r="JDJ103" s="29"/>
      <c r="JDK103" s="29"/>
      <c r="JDL103" s="29"/>
      <c r="JDM103" s="29"/>
      <c r="JDN103" s="29"/>
      <c r="JDO103" s="29"/>
      <c r="JDP103" s="29"/>
      <c r="JDQ103" s="29"/>
      <c r="JDR103" s="29"/>
      <c r="JDS103" s="29"/>
      <c r="JDT103" s="29"/>
      <c r="JDU103" s="29"/>
      <c r="JDV103" s="29"/>
      <c r="JDW103" s="29"/>
      <c r="JDX103" s="29"/>
      <c r="JDY103" s="29"/>
      <c r="JDZ103" s="29"/>
      <c r="JEA103" s="29"/>
      <c r="JEB103" s="29"/>
      <c r="JEC103" s="29"/>
      <c r="JED103" s="29"/>
      <c r="JEE103" s="29"/>
      <c r="JEF103" s="29"/>
      <c r="JEG103" s="29"/>
      <c r="JEH103" s="29"/>
      <c r="JEI103" s="29"/>
      <c r="JEJ103" s="29"/>
      <c r="JEK103" s="29"/>
      <c r="JEL103" s="29"/>
      <c r="JEM103" s="29"/>
      <c r="JEN103" s="29"/>
      <c r="JEO103" s="29"/>
      <c r="JEP103" s="29"/>
      <c r="JEQ103" s="29"/>
      <c r="JER103" s="29"/>
      <c r="JES103" s="29"/>
      <c r="JET103" s="29"/>
      <c r="JEU103" s="29"/>
      <c r="JEV103" s="29"/>
      <c r="JEW103" s="29"/>
      <c r="JEX103" s="29"/>
      <c r="JEY103" s="29"/>
      <c r="JEZ103" s="29"/>
      <c r="JFA103" s="29"/>
      <c r="JFB103" s="29"/>
      <c r="JFC103" s="29"/>
      <c r="JFD103" s="29"/>
      <c r="JFE103" s="29"/>
      <c r="JFF103" s="29"/>
      <c r="JFG103" s="29"/>
      <c r="JFH103" s="29"/>
      <c r="JFI103" s="29"/>
      <c r="JFJ103" s="29"/>
      <c r="JFK103" s="29"/>
      <c r="JFL103" s="29"/>
      <c r="JFM103" s="29"/>
      <c r="JFN103" s="29"/>
      <c r="JFO103" s="29"/>
      <c r="JFP103" s="29"/>
      <c r="JFQ103" s="29"/>
      <c r="JFR103" s="29"/>
      <c r="JFS103" s="29"/>
      <c r="JFT103" s="29"/>
      <c r="JFU103" s="29"/>
      <c r="JFV103" s="29"/>
      <c r="JFW103" s="29"/>
      <c r="JFX103" s="29"/>
      <c r="JFY103" s="29"/>
      <c r="JFZ103" s="29"/>
      <c r="JGA103" s="29"/>
      <c r="JGB103" s="29"/>
      <c r="JGC103" s="29"/>
      <c r="JGD103" s="29"/>
      <c r="JGE103" s="29"/>
      <c r="JGF103" s="29"/>
      <c r="JGG103" s="29"/>
      <c r="JGH103" s="29"/>
      <c r="JGI103" s="29"/>
      <c r="JGJ103" s="29"/>
      <c r="JGK103" s="29"/>
      <c r="JGL103" s="29"/>
      <c r="JGM103" s="29"/>
      <c r="JGN103" s="29"/>
      <c r="JGO103" s="29"/>
      <c r="JGP103" s="29"/>
      <c r="JGQ103" s="29"/>
      <c r="JGR103" s="29"/>
      <c r="JGS103" s="29"/>
      <c r="JGT103" s="29"/>
      <c r="JGU103" s="29"/>
      <c r="JGV103" s="29"/>
      <c r="JGW103" s="29"/>
      <c r="JGX103" s="29"/>
      <c r="JGY103" s="29"/>
      <c r="JGZ103" s="29"/>
      <c r="JHA103" s="29"/>
      <c r="JHB103" s="29"/>
      <c r="JHC103" s="29"/>
      <c r="JHD103" s="29"/>
      <c r="JHE103" s="29"/>
      <c r="JHF103" s="29"/>
      <c r="JHG103" s="29"/>
      <c r="JHH103" s="29"/>
      <c r="JHI103" s="29"/>
      <c r="JHJ103" s="29"/>
      <c r="JHK103" s="29"/>
      <c r="JHL103" s="29"/>
      <c r="JHM103" s="29"/>
      <c r="JHN103" s="29"/>
      <c r="JHO103" s="29"/>
      <c r="JHP103" s="29"/>
      <c r="JHQ103" s="29"/>
      <c r="JHR103" s="29"/>
      <c r="JHS103" s="29"/>
      <c r="JHT103" s="29"/>
      <c r="JHU103" s="29"/>
      <c r="JHV103" s="29"/>
      <c r="JHW103" s="29"/>
      <c r="JHX103" s="29"/>
      <c r="JHY103" s="29"/>
      <c r="JHZ103" s="29"/>
      <c r="JIA103" s="29"/>
      <c r="JIB103" s="29"/>
      <c r="JIC103" s="29"/>
      <c r="JID103" s="29"/>
      <c r="JIE103" s="29"/>
      <c r="JIF103" s="29"/>
      <c r="JIG103" s="29"/>
      <c r="JIH103" s="29"/>
      <c r="JII103" s="29"/>
      <c r="JIJ103" s="29"/>
      <c r="JIK103" s="29"/>
      <c r="JIL103" s="29"/>
      <c r="JIM103" s="29"/>
      <c r="JIN103" s="29"/>
      <c r="JIO103" s="29"/>
      <c r="JIP103" s="29"/>
      <c r="JIQ103" s="29"/>
      <c r="JIR103" s="29"/>
      <c r="JIS103" s="29"/>
      <c r="JIT103" s="29"/>
      <c r="JIU103" s="29"/>
      <c r="JIV103" s="29"/>
      <c r="JIW103" s="29"/>
      <c r="JIX103" s="29"/>
      <c r="JIY103" s="29"/>
      <c r="JIZ103" s="29"/>
      <c r="JJA103" s="29"/>
      <c r="JJB103" s="29"/>
      <c r="JJC103" s="29"/>
      <c r="JJD103" s="29"/>
      <c r="JJE103" s="29"/>
      <c r="JJF103" s="29"/>
      <c r="JJG103" s="29"/>
      <c r="JJH103" s="29"/>
      <c r="JJI103" s="29"/>
      <c r="JJJ103" s="29"/>
      <c r="JJK103" s="29"/>
      <c r="JJL103" s="29"/>
      <c r="JJM103" s="29"/>
      <c r="JJN103" s="29"/>
      <c r="JJO103" s="29"/>
      <c r="JJP103" s="29"/>
      <c r="JJQ103" s="29"/>
      <c r="JJR103" s="29"/>
      <c r="JJS103" s="29"/>
      <c r="JJT103" s="29"/>
      <c r="JJU103" s="29"/>
      <c r="JJV103" s="29"/>
      <c r="JJW103" s="29"/>
      <c r="JJX103" s="29"/>
      <c r="JJY103" s="29"/>
      <c r="JJZ103" s="29"/>
      <c r="JKA103" s="29"/>
      <c r="JKB103" s="29"/>
      <c r="JKC103" s="29"/>
      <c r="JKD103" s="29"/>
      <c r="JKE103" s="29"/>
      <c r="JKF103" s="29"/>
      <c r="JKG103" s="29"/>
      <c r="JKH103" s="29"/>
      <c r="JKI103" s="29"/>
      <c r="JKJ103" s="29"/>
      <c r="JKK103" s="29"/>
      <c r="JKL103" s="29"/>
      <c r="JKM103" s="29"/>
      <c r="JKN103" s="29"/>
      <c r="JKO103" s="29"/>
      <c r="JKP103" s="29"/>
      <c r="JKQ103" s="29"/>
      <c r="JKR103" s="29"/>
      <c r="JKS103" s="29"/>
      <c r="JKT103" s="29"/>
      <c r="JKU103" s="29"/>
      <c r="JKV103" s="29"/>
      <c r="JKW103" s="29"/>
      <c r="JKX103" s="29"/>
      <c r="JKY103" s="29"/>
      <c r="JKZ103" s="29"/>
      <c r="JLA103" s="29"/>
      <c r="JLB103" s="29"/>
      <c r="JLC103" s="29"/>
      <c r="JLD103" s="29"/>
      <c r="JLE103" s="29"/>
      <c r="JLF103" s="29"/>
      <c r="JLG103" s="29"/>
      <c r="JLH103" s="29"/>
      <c r="JLI103" s="29"/>
      <c r="JLJ103" s="29"/>
      <c r="JLK103" s="29"/>
      <c r="JLL103" s="29"/>
      <c r="JLM103" s="29"/>
      <c r="JLN103" s="29"/>
      <c r="JLO103" s="29"/>
      <c r="JLP103" s="29"/>
      <c r="JLQ103" s="29"/>
      <c r="JLR103" s="29"/>
      <c r="JLS103" s="29"/>
      <c r="JLT103" s="29"/>
      <c r="JLU103" s="29"/>
      <c r="JLV103" s="29"/>
      <c r="JLW103" s="29"/>
      <c r="JLX103" s="29"/>
      <c r="JLY103" s="29"/>
      <c r="JLZ103" s="29"/>
      <c r="JMA103" s="29"/>
      <c r="JMB103" s="29"/>
      <c r="JMC103" s="29"/>
      <c r="JMD103" s="29"/>
      <c r="JME103" s="29"/>
      <c r="JMF103" s="29"/>
      <c r="JMG103" s="29"/>
      <c r="JMH103" s="29"/>
      <c r="JMI103" s="29"/>
      <c r="JMJ103" s="29"/>
      <c r="JMK103" s="29"/>
      <c r="JML103" s="29"/>
      <c r="JMM103" s="29"/>
      <c r="JMN103" s="29"/>
      <c r="JMO103" s="29"/>
      <c r="JMP103" s="29"/>
      <c r="JMQ103" s="29"/>
      <c r="JMR103" s="29"/>
      <c r="JMS103" s="29"/>
      <c r="JMT103" s="29"/>
      <c r="JMU103" s="29"/>
      <c r="JMV103" s="29"/>
      <c r="JMW103" s="29"/>
      <c r="JMX103" s="29"/>
      <c r="JMY103" s="29"/>
      <c r="JMZ103" s="29"/>
      <c r="JNA103" s="29"/>
      <c r="JNB103" s="29"/>
      <c r="JNC103" s="29"/>
      <c r="JND103" s="29"/>
      <c r="JNE103" s="29"/>
      <c r="JNF103" s="29"/>
      <c r="JNG103" s="29"/>
      <c r="JNH103" s="29"/>
      <c r="JNI103" s="29"/>
      <c r="JNJ103" s="29"/>
      <c r="JNK103" s="29"/>
      <c r="JNL103" s="29"/>
      <c r="JNM103" s="29"/>
      <c r="JNN103" s="29"/>
      <c r="JNO103" s="29"/>
      <c r="JNP103" s="29"/>
      <c r="JNQ103" s="29"/>
      <c r="JNR103" s="29"/>
      <c r="JNS103" s="29"/>
      <c r="JNT103" s="29"/>
      <c r="JNU103" s="29"/>
      <c r="JNV103" s="29"/>
      <c r="JNW103" s="29"/>
      <c r="JNX103" s="29"/>
      <c r="JNY103" s="29"/>
      <c r="JNZ103" s="29"/>
      <c r="JOA103" s="29"/>
      <c r="JOB103" s="29"/>
      <c r="JOC103" s="29"/>
      <c r="JOD103" s="29"/>
      <c r="JOE103" s="29"/>
      <c r="JOF103" s="29"/>
      <c r="JOG103" s="29"/>
      <c r="JOH103" s="29"/>
      <c r="JOI103" s="29"/>
      <c r="JOJ103" s="29"/>
      <c r="JOK103" s="29"/>
      <c r="JOL103" s="29"/>
      <c r="JOM103" s="29"/>
      <c r="JON103" s="29"/>
      <c r="JOO103" s="29"/>
      <c r="JOP103" s="29"/>
      <c r="JOQ103" s="29"/>
      <c r="JOR103" s="29"/>
      <c r="JOS103" s="29"/>
      <c r="JOT103" s="29"/>
      <c r="JOU103" s="29"/>
      <c r="JOV103" s="29"/>
      <c r="JOW103" s="29"/>
      <c r="JOX103" s="29"/>
      <c r="JOY103" s="29"/>
      <c r="JOZ103" s="29"/>
      <c r="JPA103" s="29"/>
      <c r="JPB103" s="29"/>
      <c r="JPC103" s="29"/>
      <c r="JPD103" s="29"/>
      <c r="JPE103" s="29"/>
      <c r="JPF103" s="29"/>
      <c r="JPG103" s="29"/>
      <c r="JPH103" s="29"/>
      <c r="JPI103" s="29"/>
      <c r="JPJ103" s="29"/>
      <c r="JPK103" s="29"/>
      <c r="JPL103" s="29"/>
      <c r="JPM103" s="29"/>
      <c r="JPN103" s="29"/>
      <c r="JPO103" s="29"/>
      <c r="JPP103" s="29"/>
      <c r="JPQ103" s="29"/>
      <c r="JPR103" s="29"/>
      <c r="JPS103" s="29"/>
      <c r="JPT103" s="29"/>
      <c r="JPU103" s="29"/>
      <c r="JPV103" s="29"/>
      <c r="JPW103" s="29"/>
      <c r="JPX103" s="29"/>
      <c r="JPY103" s="29"/>
      <c r="JPZ103" s="29"/>
      <c r="JQA103" s="29"/>
      <c r="JQB103" s="29"/>
      <c r="JQC103" s="29"/>
      <c r="JQD103" s="29"/>
      <c r="JQE103" s="29"/>
      <c r="JQF103" s="29"/>
      <c r="JQG103" s="29"/>
      <c r="JQH103" s="29"/>
      <c r="JQI103" s="29"/>
      <c r="JQJ103" s="29"/>
      <c r="JQK103" s="29"/>
      <c r="JQL103" s="29"/>
      <c r="JQM103" s="29"/>
      <c r="JQN103" s="29"/>
      <c r="JQO103" s="29"/>
      <c r="JQP103" s="29"/>
      <c r="JQQ103" s="29"/>
      <c r="JQR103" s="29"/>
      <c r="JQS103" s="29"/>
      <c r="JQT103" s="29"/>
      <c r="JQU103" s="29"/>
      <c r="JQV103" s="29"/>
      <c r="JQW103" s="29"/>
      <c r="JQX103" s="29"/>
      <c r="JQY103" s="29"/>
      <c r="JQZ103" s="29"/>
      <c r="JRA103" s="29"/>
      <c r="JRB103" s="29"/>
      <c r="JRC103" s="29"/>
      <c r="JRD103" s="29"/>
      <c r="JRE103" s="29"/>
      <c r="JRF103" s="29"/>
      <c r="JRG103" s="29"/>
      <c r="JRH103" s="29"/>
      <c r="JRI103" s="29"/>
      <c r="JRJ103" s="29"/>
      <c r="JRK103" s="29"/>
      <c r="JRL103" s="29"/>
      <c r="JRM103" s="29"/>
      <c r="JRN103" s="29"/>
      <c r="JRO103" s="29"/>
      <c r="JRP103" s="29"/>
      <c r="JRQ103" s="29"/>
      <c r="JRR103" s="29"/>
      <c r="JRS103" s="29"/>
      <c r="JRT103" s="29"/>
      <c r="JRU103" s="29"/>
      <c r="JRV103" s="29"/>
      <c r="JRW103" s="29"/>
      <c r="JRX103" s="29"/>
      <c r="JRY103" s="29"/>
      <c r="JRZ103" s="29"/>
      <c r="JSA103" s="29"/>
      <c r="JSB103" s="29"/>
      <c r="JSC103" s="29"/>
      <c r="JSD103" s="29"/>
      <c r="JSE103" s="29"/>
      <c r="JSF103" s="29"/>
      <c r="JSG103" s="29"/>
      <c r="JSH103" s="29"/>
      <c r="JSI103" s="29"/>
      <c r="JSJ103" s="29"/>
      <c r="JSK103" s="29"/>
      <c r="JSL103" s="29"/>
      <c r="JSM103" s="29"/>
      <c r="JSN103" s="29"/>
      <c r="JSO103" s="29"/>
      <c r="JSP103" s="29"/>
      <c r="JSQ103" s="29"/>
      <c r="JSR103" s="29"/>
      <c r="JSS103" s="29"/>
      <c r="JST103" s="29"/>
      <c r="JSU103" s="29"/>
      <c r="JSV103" s="29"/>
      <c r="JSW103" s="29"/>
      <c r="JSX103" s="29"/>
      <c r="JSY103" s="29"/>
      <c r="JSZ103" s="29"/>
      <c r="JTA103" s="29"/>
      <c r="JTB103" s="29"/>
      <c r="JTC103" s="29"/>
      <c r="JTD103" s="29"/>
      <c r="JTE103" s="29"/>
      <c r="JTF103" s="29"/>
      <c r="JTG103" s="29"/>
      <c r="JTH103" s="29"/>
      <c r="JTI103" s="29"/>
      <c r="JTJ103" s="29"/>
      <c r="JTK103" s="29"/>
      <c r="JTL103" s="29"/>
      <c r="JTM103" s="29"/>
      <c r="JTN103" s="29"/>
      <c r="JTO103" s="29"/>
      <c r="JTP103" s="29"/>
      <c r="JTQ103" s="29"/>
      <c r="JTR103" s="29"/>
      <c r="JTS103" s="29"/>
      <c r="JTT103" s="29"/>
      <c r="JTU103" s="29"/>
      <c r="JTV103" s="29"/>
      <c r="JTW103" s="29"/>
      <c r="JTX103" s="29"/>
      <c r="JTY103" s="29"/>
      <c r="JTZ103" s="29"/>
      <c r="JUA103" s="29"/>
      <c r="JUB103" s="29"/>
      <c r="JUC103" s="29"/>
      <c r="JUD103" s="29"/>
      <c r="JUE103" s="29"/>
      <c r="JUF103" s="29"/>
      <c r="JUG103" s="29"/>
      <c r="JUH103" s="29"/>
      <c r="JUI103" s="29"/>
      <c r="JUJ103" s="29"/>
      <c r="JUK103" s="29"/>
      <c r="JUL103" s="29"/>
      <c r="JUM103" s="29"/>
      <c r="JUN103" s="29"/>
      <c r="JUO103" s="29"/>
      <c r="JUP103" s="29"/>
      <c r="JUQ103" s="29"/>
      <c r="JUR103" s="29"/>
      <c r="JUS103" s="29"/>
      <c r="JUT103" s="29"/>
      <c r="JUU103" s="29"/>
      <c r="JUV103" s="29"/>
      <c r="JUW103" s="29"/>
      <c r="JUX103" s="29"/>
      <c r="JUY103" s="29"/>
      <c r="JUZ103" s="29"/>
      <c r="JVA103" s="29"/>
      <c r="JVB103" s="29"/>
      <c r="JVC103" s="29"/>
      <c r="JVD103" s="29"/>
      <c r="JVE103" s="29"/>
      <c r="JVF103" s="29"/>
      <c r="JVG103" s="29"/>
      <c r="JVH103" s="29"/>
      <c r="JVI103" s="29"/>
      <c r="JVJ103" s="29"/>
      <c r="JVK103" s="29"/>
      <c r="JVL103" s="29"/>
      <c r="JVM103" s="29"/>
      <c r="JVN103" s="29"/>
      <c r="JVO103" s="29"/>
      <c r="JVP103" s="29"/>
      <c r="JVQ103" s="29"/>
      <c r="JVR103" s="29"/>
      <c r="JVS103" s="29"/>
      <c r="JVT103" s="29"/>
      <c r="JVU103" s="29"/>
      <c r="JVV103" s="29"/>
      <c r="JVW103" s="29"/>
      <c r="JVX103" s="29"/>
      <c r="JVY103" s="29"/>
      <c r="JVZ103" s="29"/>
      <c r="JWA103" s="29"/>
      <c r="JWB103" s="29"/>
      <c r="JWC103" s="29"/>
      <c r="JWD103" s="29"/>
      <c r="JWE103" s="29"/>
      <c r="JWF103" s="29"/>
      <c r="JWG103" s="29"/>
      <c r="JWH103" s="29"/>
      <c r="JWI103" s="29"/>
      <c r="JWJ103" s="29"/>
      <c r="JWK103" s="29"/>
      <c r="JWL103" s="29"/>
      <c r="JWM103" s="29"/>
      <c r="JWN103" s="29"/>
      <c r="JWO103" s="29"/>
      <c r="JWP103" s="29"/>
      <c r="JWQ103" s="29"/>
      <c r="JWR103" s="29"/>
      <c r="JWS103" s="29"/>
      <c r="JWT103" s="29"/>
      <c r="JWU103" s="29"/>
      <c r="JWV103" s="29"/>
      <c r="JWW103" s="29"/>
      <c r="JWX103" s="29"/>
      <c r="JWY103" s="29"/>
      <c r="JWZ103" s="29"/>
      <c r="JXA103" s="29"/>
      <c r="JXB103" s="29"/>
      <c r="JXC103" s="29"/>
      <c r="JXD103" s="29"/>
      <c r="JXE103" s="29"/>
      <c r="JXF103" s="29"/>
      <c r="JXG103" s="29"/>
      <c r="JXH103" s="29"/>
      <c r="JXI103" s="29"/>
      <c r="JXJ103" s="29"/>
      <c r="JXK103" s="29"/>
      <c r="JXL103" s="29"/>
      <c r="JXM103" s="29"/>
      <c r="JXN103" s="29"/>
      <c r="JXO103" s="29"/>
      <c r="JXP103" s="29"/>
      <c r="JXQ103" s="29"/>
      <c r="JXR103" s="29"/>
      <c r="JXS103" s="29"/>
      <c r="JXT103" s="29"/>
      <c r="JXU103" s="29"/>
      <c r="JXV103" s="29"/>
      <c r="JXW103" s="29"/>
      <c r="JXX103" s="29"/>
      <c r="JXY103" s="29"/>
      <c r="JXZ103" s="29"/>
      <c r="JYA103" s="29"/>
      <c r="JYB103" s="29"/>
      <c r="JYC103" s="29"/>
      <c r="JYD103" s="29"/>
      <c r="JYE103" s="29"/>
      <c r="JYF103" s="29"/>
      <c r="JYG103" s="29"/>
      <c r="JYH103" s="29"/>
      <c r="JYI103" s="29"/>
      <c r="JYJ103" s="29"/>
      <c r="JYK103" s="29"/>
      <c r="JYL103" s="29"/>
      <c r="JYM103" s="29"/>
      <c r="JYN103" s="29"/>
      <c r="JYO103" s="29"/>
      <c r="JYP103" s="29"/>
      <c r="JYQ103" s="29"/>
      <c r="JYR103" s="29"/>
      <c r="JYS103" s="29"/>
      <c r="JYT103" s="29"/>
      <c r="JYU103" s="29"/>
      <c r="JYV103" s="29"/>
      <c r="JYW103" s="29"/>
      <c r="JYX103" s="29"/>
      <c r="JYY103" s="29"/>
      <c r="JYZ103" s="29"/>
      <c r="JZA103" s="29"/>
      <c r="JZB103" s="29"/>
      <c r="JZC103" s="29"/>
      <c r="JZD103" s="29"/>
      <c r="JZE103" s="29"/>
      <c r="JZF103" s="29"/>
      <c r="JZG103" s="29"/>
      <c r="JZH103" s="29"/>
      <c r="JZI103" s="29"/>
      <c r="JZJ103" s="29"/>
      <c r="JZK103" s="29"/>
      <c r="JZL103" s="29"/>
      <c r="JZM103" s="29"/>
      <c r="JZN103" s="29"/>
      <c r="JZO103" s="29"/>
      <c r="JZP103" s="29"/>
      <c r="JZQ103" s="29"/>
      <c r="JZR103" s="29"/>
      <c r="JZS103" s="29"/>
      <c r="JZT103" s="29"/>
      <c r="JZU103" s="29"/>
      <c r="JZV103" s="29"/>
      <c r="JZW103" s="29"/>
      <c r="JZX103" s="29"/>
      <c r="JZY103" s="29"/>
      <c r="JZZ103" s="29"/>
      <c r="KAA103" s="29"/>
      <c r="KAB103" s="29"/>
      <c r="KAC103" s="29"/>
      <c r="KAD103" s="29"/>
      <c r="KAE103" s="29"/>
      <c r="KAF103" s="29"/>
      <c r="KAG103" s="29"/>
      <c r="KAH103" s="29"/>
      <c r="KAI103" s="29"/>
      <c r="KAJ103" s="29"/>
      <c r="KAK103" s="29"/>
      <c r="KAL103" s="29"/>
      <c r="KAM103" s="29"/>
      <c r="KAN103" s="29"/>
      <c r="KAO103" s="29"/>
      <c r="KAP103" s="29"/>
      <c r="KAQ103" s="29"/>
      <c r="KAR103" s="29"/>
      <c r="KAS103" s="29"/>
      <c r="KAT103" s="29"/>
      <c r="KAU103" s="29"/>
      <c r="KAV103" s="29"/>
      <c r="KAW103" s="29"/>
      <c r="KAX103" s="29"/>
      <c r="KAY103" s="29"/>
      <c r="KAZ103" s="29"/>
      <c r="KBA103" s="29"/>
      <c r="KBB103" s="29"/>
      <c r="KBC103" s="29"/>
      <c r="KBD103" s="29"/>
      <c r="KBE103" s="29"/>
      <c r="KBF103" s="29"/>
      <c r="KBG103" s="29"/>
      <c r="KBH103" s="29"/>
      <c r="KBI103" s="29"/>
      <c r="KBJ103" s="29"/>
      <c r="KBK103" s="29"/>
      <c r="KBL103" s="29"/>
      <c r="KBM103" s="29"/>
      <c r="KBN103" s="29"/>
      <c r="KBO103" s="29"/>
      <c r="KBP103" s="29"/>
      <c r="KBQ103" s="29"/>
      <c r="KBR103" s="29"/>
      <c r="KBS103" s="29"/>
      <c r="KBT103" s="29"/>
      <c r="KBU103" s="29"/>
      <c r="KBV103" s="29"/>
      <c r="KBW103" s="29"/>
      <c r="KBX103" s="29"/>
      <c r="KBY103" s="29"/>
      <c r="KBZ103" s="29"/>
      <c r="KCA103" s="29"/>
      <c r="KCB103" s="29"/>
      <c r="KCC103" s="29"/>
      <c r="KCD103" s="29"/>
      <c r="KCE103" s="29"/>
      <c r="KCF103" s="29"/>
      <c r="KCG103" s="29"/>
      <c r="KCH103" s="29"/>
      <c r="KCI103" s="29"/>
      <c r="KCJ103" s="29"/>
      <c r="KCK103" s="29"/>
      <c r="KCL103" s="29"/>
      <c r="KCM103" s="29"/>
      <c r="KCN103" s="29"/>
      <c r="KCO103" s="29"/>
      <c r="KCP103" s="29"/>
      <c r="KCQ103" s="29"/>
      <c r="KCR103" s="29"/>
      <c r="KCS103" s="29"/>
      <c r="KCT103" s="29"/>
      <c r="KCU103" s="29"/>
      <c r="KCV103" s="29"/>
      <c r="KCW103" s="29"/>
      <c r="KCX103" s="29"/>
      <c r="KCY103" s="29"/>
      <c r="KCZ103" s="29"/>
      <c r="KDA103" s="29"/>
      <c r="KDB103" s="29"/>
      <c r="KDC103" s="29"/>
      <c r="KDD103" s="29"/>
      <c r="KDE103" s="29"/>
      <c r="KDF103" s="29"/>
      <c r="KDG103" s="29"/>
      <c r="KDH103" s="29"/>
      <c r="KDI103" s="29"/>
      <c r="KDJ103" s="29"/>
      <c r="KDK103" s="29"/>
      <c r="KDL103" s="29"/>
      <c r="KDM103" s="29"/>
      <c r="KDN103" s="29"/>
      <c r="KDO103" s="29"/>
      <c r="KDP103" s="29"/>
      <c r="KDQ103" s="29"/>
      <c r="KDR103" s="29"/>
      <c r="KDS103" s="29"/>
      <c r="KDT103" s="29"/>
      <c r="KDU103" s="29"/>
      <c r="KDV103" s="29"/>
      <c r="KDW103" s="29"/>
      <c r="KDX103" s="29"/>
      <c r="KDY103" s="29"/>
      <c r="KDZ103" s="29"/>
      <c r="KEA103" s="29"/>
      <c r="KEB103" s="29"/>
      <c r="KEC103" s="29"/>
      <c r="KED103" s="29"/>
      <c r="KEE103" s="29"/>
      <c r="KEF103" s="29"/>
      <c r="KEG103" s="29"/>
      <c r="KEH103" s="29"/>
      <c r="KEI103" s="29"/>
      <c r="KEJ103" s="29"/>
      <c r="KEK103" s="29"/>
      <c r="KEL103" s="29"/>
      <c r="KEM103" s="29"/>
      <c r="KEN103" s="29"/>
      <c r="KEO103" s="29"/>
      <c r="KEP103" s="29"/>
      <c r="KEQ103" s="29"/>
      <c r="KER103" s="29"/>
      <c r="KES103" s="29"/>
      <c r="KET103" s="29"/>
      <c r="KEU103" s="29"/>
      <c r="KEV103" s="29"/>
      <c r="KEW103" s="29"/>
      <c r="KEX103" s="29"/>
      <c r="KEY103" s="29"/>
      <c r="KEZ103" s="29"/>
      <c r="KFA103" s="29"/>
      <c r="KFB103" s="29"/>
      <c r="KFC103" s="29"/>
      <c r="KFD103" s="29"/>
      <c r="KFE103" s="29"/>
      <c r="KFF103" s="29"/>
      <c r="KFG103" s="29"/>
      <c r="KFH103" s="29"/>
      <c r="KFI103" s="29"/>
      <c r="KFJ103" s="29"/>
      <c r="KFK103" s="29"/>
      <c r="KFL103" s="29"/>
      <c r="KFM103" s="29"/>
      <c r="KFN103" s="29"/>
      <c r="KFO103" s="29"/>
      <c r="KFP103" s="29"/>
      <c r="KFQ103" s="29"/>
      <c r="KFR103" s="29"/>
      <c r="KFS103" s="29"/>
      <c r="KFT103" s="29"/>
      <c r="KFU103" s="29"/>
      <c r="KFV103" s="29"/>
      <c r="KFW103" s="29"/>
      <c r="KFX103" s="29"/>
      <c r="KFY103" s="29"/>
      <c r="KFZ103" s="29"/>
      <c r="KGA103" s="29"/>
      <c r="KGB103" s="29"/>
      <c r="KGC103" s="29"/>
      <c r="KGD103" s="29"/>
      <c r="KGE103" s="29"/>
      <c r="KGF103" s="29"/>
      <c r="KGG103" s="29"/>
      <c r="KGH103" s="29"/>
      <c r="KGI103" s="29"/>
      <c r="KGJ103" s="29"/>
      <c r="KGK103" s="29"/>
      <c r="KGL103" s="29"/>
      <c r="KGM103" s="29"/>
      <c r="KGN103" s="29"/>
      <c r="KGO103" s="29"/>
      <c r="KGP103" s="29"/>
      <c r="KGQ103" s="29"/>
      <c r="KGR103" s="29"/>
      <c r="KGS103" s="29"/>
      <c r="KGT103" s="29"/>
      <c r="KGU103" s="29"/>
      <c r="KGV103" s="29"/>
      <c r="KGW103" s="29"/>
      <c r="KGX103" s="29"/>
      <c r="KGY103" s="29"/>
      <c r="KGZ103" s="29"/>
      <c r="KHA103" s="29"/>
      <c r="KHB103" s="29"/>
      <c r="KHC103" s="29"/>
      <c r="KHD103" s="29"/>
      <c r="KHE103" s="29"/>
      <c r="KHF103" s="29"/>
      <c r="KHG103" s="29"/>
      <c r="KHH103" s="29"/>
      <c r="KHI103" s="29"/>
      <c r="KHJ103" s="29"/>
      <c r="KHK103" s="29"/>
      <c r="KHL103" s="29"/>
      <c r="KHM103" s="29"/>
      <c r="KHN103" s="29"/>
      <c r="KHO103" s="29"/>
      <c r="KHP103" s="29"/>
      <c r="KHQ103" s="29"/>
      <c r="KHR103" s="29"/>
      <c r="KHS103" s="29"/>
      <c r="KHT103" s="29"/>
      <c r="KHU103" s="29"/>
      <c r="KHV103" s="29"/>
      <c r="KHW103" s="29"/>
      <c r="KHX103" s="29"/>
      <c r="KHY103" s="29"/>
      <c r="KHZ103" s="29"/>
      <c r="KIA103" s="29"/>
      <c r="KIB103" s="29"/>
      <c r="KIC103" s="29"/>
      <c r="KID103" s="29"/>
      <c r="KIE103" s="29"/>
      <c r="KIF103" s="29"/>
      <c r="KIG103" s="29"/>
      <c r="KIH103" s="29"/>
      <c r="KII103" s="29"/>
      <c r="KIJ103" s="29"/>
      <c r="KIK103" s="29"/>
      <c r="KIL103" s="29"/>
      <c r="KIM103" s="29"/>
      <c r="KIN103" s="29"/>
      <c r="KIO103" s="29"/>
      <c r="KIP103" s="29"/>
      <c r="KIQ103" s="29"/>
      <c r="KIR103" s="29"/>
      <c r="KIS103" s="29"/>
      <c r="KIT103" s="29"/>
      <c r="KIU103" s="29"/>
      <c r="KIV103" s="29"/>
      <c r="KIW103" s="29"/>
      <c r="KIX103" s="29"/>
      <c r="KIY103" s="29"/>
      <c r="KIZ103" s="29"/>
      <c r="KJA103" s="29"/>
      <c r="KJB103" s="29"/>
      <c r="KJC103" s="29"/>
      <c r="KJD103" s="29"/>
      <c r="KJE103" s="29"/>
      <c r="KJF103" s="29"/>
      <c r="KJG103" s="29"/>
      <c r="KJH103" s="29"/>
      <c r="KJI103" s="29"/>
      <c r="KJJ103" s="29"/>
      <c r="KJK103" s="29"/>
      <c r="KJL103" s="29"/>
      <c r="KJM103" s="29"/>
      <c r="KJN103" s="29"/>
      <c r="KJO103" s="29"/>
      <c r="KJP103" s="29"/>
      <c r="KJQ103" s="29"/>
      <c r="KJR103" s="29"/>
      <c r="KJS103" s="29"/>
      <c r="KJT103" s="29"/>
      <c r="KJU103" s="29"/>
      <c r="KJV103" s="29"/>
      <c r="KJW103" s="29"/>
      <c r="KJX103" s="29"/>
      <c r="KJY103" s="29"/>
      <c r="KJZ103" s="29"/>
      <c r="KKA103" s="29"/>
      <c r="KKB103" s="29"/>
      <c r="KKC103" s="29"/>
      <c r="KKD103" s="29"/>
      <c r="KKE103" s="29"/>
      <c r="KKF103" s="29"/>
      <c r="KKG103" s="29"/>
      <c r="KKH103" s="29"/>
      <c r="KKI103" s="29"/>
      <c r="KKJ103" s="29"/>
      <c r="KKK103" s="29"/>
      <c r="KKL103" s="29"/>
      <c r="KKM103" s="29"/>
      <c r="KKN103" s="29"/>
      <c r="KKO103" s="29"/>
      <c r="KKP103" s="29"/>
      <c r="KKQ103" s="29"/>
      <c r="KKR103" s="29"/>
      <c r="KKS103" s="29"/>
      <c r="KKT103" s="29"/>
      <c r="KKU103" s="29"/>
      <c r="KKV103" s="29"/>
      <c r="KKW103" s="29"/>
      <c r="KKX103" s="29"/>
      <c r="KKY103" s="29"/>
      <c r="KKZ103" s="29"/>
      <c r="KLA103" s="29"/>
      <c r="KLB103" s="29"/>
      <c r="KLC103" s="29"/>
      <c r="KLD103" s="29"/>
      <c r="KLE103" s="29"/>
      <c r="KLF103" s="29"/>
      <c r="KLG103" s="29"/>
      <c r="KLH103" s="29"/>
      <c r="KLI103" s="29"/>
      <c r="KLJ103" s="29"/>
      <c r="KLK103" s="29"/>
      <c r="KLL103" s="29"/>
      <c r="KLM103" s="29"/>
      <c r="KLN103" s="29"/>
      <c r="KLO103" s="29"/>
      <c r="KLP103" s="29"/>
      <c r="KLQ103" s="29"/>
      <c r="KLR103" s="29"/>
      <c r="KLS103" s="29"/>
      <c r="KLT103" s="29"/>
      <c r="KLU103" s="29"/>
      <c r="KLV103" s="29"/>
      <c r="KLW103" s="29"/>
      <c r="KLX103" s="29"/>
      <c r="KLY103" s="29"/>
      <c r="KLZ103" s="29"/>
      <c r="KMA103" s="29"/>
      <c r="KMB103" s="29"/>
      <c r="KMC103" s="29"/>
      <c r="KMD103" s="29"/>
      <c r="KME103" s="29"/>
      <c r="KMF103" s="29"/>
      <c r="KMG103" s="29"/>
      <c r="KMH103" s="29"/>
      <c r="KMI103" s="29"/>
      <c r="KMJ103" s="29"/>
      <c r="KMK103" s="29"/>
      <c r="KML103" s="29"/>
      <c r="KMM103" s="29"/>
      <c r="KMN103" s="29"/>
      <c r="KMO103" s="29"/>
      <c r="KMP103" s="29"/>
      <c r="KMQ103" s="29"/>
      <c r="KMR103" s="29"/>
      <c r="KMS103" s="29"/>
      <c r="KMT103" s="29"/>
      <c r="KMU103" s="29"/>
      <c r="KMV103" s="29"/>
      <c r="KMW103" s="29"/>
      <c r="KMX103" s="29"/>
      <c r="KMY103" s="29"/>
      <c r="KMZ103" s="29"/>
      <c r="KNA103" s="29"/>
      <c r="KNB103" s="29"/>
      <c r="KNC103" s="29"/>
      <c r="KND103" s="29"/>
      <c r="KNE103" s="29"/>
      <c r="KNF103" s="29"/>
      <c r="KNG103" s="29"/>
      <c r="KNH103" s="29"/>
      <c r="KNI103" s="29"/>
      <c r="KNJ103" s="29"/>
      <c r="KNK103" s="29"/>
      <c r="KNL103" s="29"/>
      <c r="KNM103" s="29"/>
      <c r="KNN103" s="29"/>
      <c r="KNO103" s="29"/>
      <c r="KNP103" s="29"/>
      <c r="KNQ103" s="29"/>
      <c r="KNR103" s="29"/>
      <c r="KNS103" s="29"/>
      <c r="KNT103" s="29"/>
      <c r="KNU103" s="29"/>
      <c r="KNV103" s="29"/>
      <c r="KNW103" s="29"/>
      <c r="KNX103" s="29"/>
      <c r="KNY103" s="29"/>
      <c r="KNZ103" s="29"/>
      <c r="KOA103" s="29"/>
      <c r="KOB103" s="29"/>
      <c r="KOC103" s="29"/>
      <c r="KOD103" s="29"/>
      <c r="KOE103" s="29"/>
      <c r="KOF103" s="29"/>
      <c r="KOG103" s="29"/>
      <c r="KOH103" s="29"/>
      <c r="KOI103" s="29"/>
      <c r="KOJ103" s="29"/>
      <c r="KOK103" s="29"/>
      <c r="KOL103" s="29"/>
      <c r="KOM103" s="29"/>
      <c r="KON103" s="29"/>
      <c r="KOO103" s="29"/>
      <c r="KOP103" s="29"/>
      <c r="KOQ103" s="29"/>
      <c r="KOR103" s="29"/>
      <c r="KOS103" s="29"/>
      <c r="KOT103" s="29"/>
      <c r="KOU103" s="29"/>
      <c r="KOV103" s="29"/>
      <c r="KOW103" s="29"/>
      <c r="KOX103" s="29"/>
      <c r="KOY103" s="29"/>
      <c r="KOZ103" s="29"/>
      <c r="KPA103" s="29"/>
      <c r="KPB103" s="29"/>
      <c r="KPC103" s="29"/>
      <c r="KPD103" s="29"/>
      <c r="KPE103" s="29"/>
      <c r="KPF103" s="29"/>
      <c r="KPG103" s="29"/>
      <c r="KPH103" s="29"/>
      <c r="KPI103" s="29"/>
      <c r="KPJ103" s="29"/>
      <c r="KPK103" s="29"/>
      <c r="KPL103" s="29"/>
      <c r="KPM103" s="29"/>
      <c r="KPN103" s="29"/>
      <c r="KPO103" s="29"/>
      <c r="KPP103" s="29"/>
      <c r="KPQ103" s="29"/>
      <c r="KPR103" s="29"/>
      <c r="KPS103" s="29"/>
      <c r="KPT103" s="29"/>
      <c r="KPU103" s="29"/>
      <c r="KPV103" s="29"/>
      <c r="KPW103" s="29"/>
      <c r="KPX103" s="29"/>
      <c r="KPY103" s="29"/>
      <c r="KPZ103" s="29"/>
      <c r="KQA103" s="29"/>
      <c r="KQB103" s="29"/>
      <c r="KQC103" s="29"/>
      <c r="KQD103" s="29"/>
      <c r="KQE103" s="29"/>
      <c r="KQF103" s="29"/>
      <c r="KQG103" s="29"/>
      <c r="KQH103" s="29"/>
      <c r="KQI103" s="29"/>
      <c r="KQJ103" s="29"/>
      <c r="KQK103" s="29"/>
      <c r="KQL103" s="29"/>
      <c r="KQM103" s="29"/>
      <c r="KQN103" s="29"/>
      <c r="KQO103" s="29"/>
      <c r="KQP103" s="29"/>
      <c r="KQQ103" s="29"/>
      <c r="KQR103" s="29"/>
      <c r="KQS103" s="29"/>
      <c r="KQT103" s="29"/>
      <c r="KQU103" s="29"/>
      <c r="KQV103" s="29"/>
      <c r="KQW103" s="29"/>
      <c r="KQX103" s="29"/>
      <c r="KQY103" s="29"/>
      <c r="KQZ103" s="29"/>
      <c r="KRA103" s="29"/>
      <c r="KRB103" s="29"/>
      <c r="KRC103" s="29"/>
      <c r="KRD103" s="29"/>
      <c r="KRE103" s="29"/>
      <c r="KRF103" s="29"/>
      <c r="KRG103" s="29"/>
      <c r="KRH103" s="29"/>
      <c r="KRI103" s="29"/>
      <c r="KRJ103" s="29"/>
      <c r="KRK103" s="29"/>
      <c r="KRL103" s="29"/>
      <c r="KRM103" s="29"/>
      <c r="KRN103" s="29"/>
      <c r="KRO103" s="29"/>
      <c r="KRP103" s="29"/>
      <c r="KRQ103" s="29"/>
      <c r="KRR103" s="29"/>
      <c r="KRS103" s="29"/>
      <c r="KRT103" s="29"/>
      <c r="KRU103" s="29"/>
      <c r="KRV103" s="29"/>
      <c r="KRW103" s="29"/>
      <c r="KRX103" s="29"/>
      <c r="KRY103" s="29"/>
      <c r="KRZ103" s="29"/>
      <c r="KSA103" s="29"/>
      <c r="KSB103" s="29"/>
      <c r="KSC103" s="29"/>
      <c r="KSD103" s="29"/>
      <c r="KSE103" s="29"/>
      <c r="KSF103" s="29"/>
      <c r="KSG103" s="29"/>
      <c r="KSH103" s="29"/>
      <c r="KSI103" s="29"/>
      <c r="KSJ103" s="29"/>
      <c r="KSK103" s="29"/>
      <c r="KSL103" s="29"/>
      <c r="KSM103" s="29"/>
      <c r="KSN103" s="29"/>
      <c r="KSO103" s="29"/>
      <c r="KSP103" s="29"/>
      <c r="KSQ103" s="29"/>
      <c r="KSR103" s="29"/>
      <c r="KSS103" s="29"/>
      <c r="KST103" s="29"/>
      <c r="KSU103" s="29"/>
      <c r="KSV103" s="29"/>
      <c r="KSW103" s="29"/>
      <c r="KSX103" s="29"/>
      <c r="KSY103" s="29"/>
      <c r="KSZ103" s="29"/>
      <c r="KTA103" s="29"/>
      <c r="KTB103" s="29"/>
      <c r="KTC103" s="29"/>
      <c r="KTD103" s="29"/>
      <c r="KTE103" s="29"/>
      <c r="KTF103" s="29"/>
      <c r="KTG103" s="29"/>
      <c r="KTH103" s="29"/>
      <c r="KTI103" s="29"/>
      <c r="KTJ103" s="29"/>
      <c r="KTK103" s="29"/>
      <c r="KTL103" s="29"/>
      <c r="KTM103" s="29"/>
      <c r="KTN103" s="29"/>
      <c r="KTO103" s="29"/>
      <c r="KTP103" s="29"/>
      <c r="KTQ103" s="29"/>
      <c r="KTR103" s="29"/>
      <c r="KTS103" s="29"/>
      <c r="KTT103" s="29"/>
      <c r="KTU103" s="29"/>
      <c r="KTV103" s="29"/>
      <c r="KTW103" s="29"/>
      <c r="KTX103" s="29"/>
      <c r="KTY103" s="29"/>
      <c r="KTZ103" s="29"/>
      <c r="KUA103" s="29"/>
      <c r="KUB103" s="29"/>
      <c r="KUC103" s="29"/>
      <c r="KUD103" s="29"/>
      <c r="KUE103" s="29"/>
      <c r="KUF103" s="29"/>
      <c r="KUG103" s="29"/>
      <c r="KUH103" s="29"/>
      <c r="KUI103" s="29"/>
      <c r="KUJ103" s="29"/>
      <c r="KUK103" s="29"/>
      <c r="KUL103" s="29"/>
      <c r="KUM103" s="29"/>
      <c r="KUN103" s="29"/>
      <c r="KUO103" s="29"/>
      <c r="KUP103" s="29"/>
      <c r="KUQ103" s="29"/>
      <c r="KUR103" s="29"/>
      <c r="KUS103" s="29"/>
      <c r="KUT103" s="29"/>
      <c r="KUU103" s="29"/>
      <c r="KUV103" s="29"/>
      <c r="KUW103" s="29"/>
      <c r="KUX103" s="29"/>
      <c r="KUY103" s="29"/>
      <c r="KUZ103" s="29"/>
      <c r="KVA103" s="29"/>
      <c r="KVB103" s="29"/>
      <c r="KVC103" s="29"/>
      <c r="KVD103" s="29"/>
      <c r="KVE103" s="29"/>
      <c r="KVF103" s="29"/>
      <c r="KVG103" s="29"/>
      <c r="KVH103" s="29"/>
      <c r="KVI103" s="29"/>
      <c r="KVJ103" s="29"/>
      <c r="KVK103" s="29"/>
      <c r="KVL103" s="29"/>
      <c r="KVM103" s="29"/>
      <c r="KVN103" s="29"/>
      <c r="KVO103" s="29"/>
      <c r="KVP103" s="29"/>
      <c r="KVQ103" s="29"/>
      <c r="KVR103" s="29"/>
      <c r="KVS103" s="29"/>
      <c r="KVT103" s="29"/>
      <c r="KVU103" s="29"/>
      <c r="KVV103" s="29"/>
      <c r="KVW103" s="29"/>
      <c r="KVX103" s="29"/>
      <c r="KVY103" s="29"/>
      <c r="KVZ103" s="29"/>
      <c r="KWA103" s="29"/>
      <c r="KWB103" s="29"/>
      <c r="KWC103" s="29"/>
      <c r="KWD103" s="29"/>
      <c r="KWE103" s="29"/>
      <c r="KWF103" s="29"/>
      <c r="KWG103" s="29"/>
      <c r="KWH103" s="29"/>
      <c r="KWI103" s="29"/>
      <c r="KWJ103" s="29"/>
      <c r="KWK103" s="29"/>
      <c r="KWL103" s="29"/>
      <c r="KWM103" s="29"/>
      <c r="KWN103" s="29"/>
      <c r="KWO103" s="29"/>
      <c r="KWP103" s="29"/>
      <c r="KWQ103" s="29"/>
      <c r="KWR103" s="29"/>
      <c r="KWS103" s="29"/>
      <c r="KWT103" s="29"/>
      <c r="KWU103" s="29"/>
      <c r="KWV103" s="29"/>
      <c r="KWW103" s="29"/>
      <c r="KWX103" s="29"/>
      <c r="KWY103" s="29"/>
      <c r="KWZ103" s="29"/>
      <c r="KXA103" s="29"/>
      <c r="KXB103" s="29"/>
      <c r="KXC103" s="29"/>
      <c r="KXD103" s="29"/>
      <c r="KXE103" s="29"/>
      <c r="KXF103" s="29"/>
      <c r="KXG103" s="29"/>
      <c r="KXH103" s="29"/>
      <c r="KXI103" s="29"/>
      <c r="KXJ103" s="29"/>
      <c r="KXK103" s="29"/>
      <c r="KXL103" s="29"/>
      <c r="KXM103" s="29"/>
      <c r="KXN103" s="29"/>
      <c r="KXO103" s="29"/>
      <c r="KXP103" s="29"/>
      <c r="KXQ103" s="29"/>
      <c r="KXR103" s="29"/>
      <c r="KXS103" s="29"/>
      <c r="KXT103" s="29"/>
      <c r="KXU103" s="29"/>
      <c r="KXV103" s="29"/>
      <c r="KXW103" s="29"/>
      <c r="KXX103" s="29"/>
      <c r="KXY103" s="29"/>
      <c r="KXZ103" s="29"/>
      <c r="KYA103" s="29"/>
      <c r="KYB103" s="29"/>
      <c r="KYC103" s="29"/>
      <c r="KYD103" s="29"/>
      <c r="KYE103" s="29"/>
      <c r="KYF103" s="29"/>
      <c r="KYG103" s="29"/>
      <c r="KYH103" s="29"/>
      <c r="KYI103" s="29"/>
      <c r="KYJ103" s="29"/>
      <c r="KYK103" s="29"/>
      <c r="KYL103" s="29"/>
      <c r="KYM103" s="29"/>
      <c r="KYN103" s="29"/>
      <c r="KYO103" s="29"/>
      <c r="KYP103" s="29"/>
      <c r="KYQ103" s="29"/>
      <c r="KYR103" s="29"/>
      <c r="KYS103" s="29"/>
      <c r="KYT103" s="29"/>
      <c r="KYU103" s="29"/>
      <c r="KYV103" s="29"/>
      <c r="KYW103" s="29"/>
      <c r="KYX103" s="29"/>
      <c r="KYY103" s="29"/>
      <c r="KYZ103" s="29"/>
      <c r="KZA103" s="29"/>
      <c r="KZB103" s="29"/>
      <c r="KZC103" s="29"/>
      <c r="KZD103" s="29"/>
      <c r="KZE103" s="29"/>
      <c r="KZF103" s="29"/>
      <c r="KZG103" s="29"/>
      <c r="KZH103" s="29"/>
      <c r="KZI103" s="29"/>
      <c r="KZJ103" s="29"/>
      <c r="KZK103" s="29"/>
      <c r="KZL103" s="29"/>
      <c r="KZM103" s="29"/>
      <c r="KZN103" s="29"/>
      <c r="KZO103" s="29"/>
      <c r="KZP103" s="29"/>
      <c r="KZQ103" s="29"/>
      <c r="KZR103" s="29"/>
      <c r="KZS103" s="29"/>
      <c r="KZT103" s="29"/>
      <c r="KZU103" s="29"/>
      <c r="KZV103" s="29"/>
      <c r="KZW103" s="29"/>
      <c r="KZX103" s="29"/>
      <c r="KZY103" s="29"/>
      <c r="KZZ103" s="29"/>
      <c r="LAA103" s="29"/>
      <c r="LAB103" s="29"/>
      <c r="LAC103" s="29"/>
      <c r="LAD103" s="29"/>
      <c r="LAE103" s="29"/>
      <c r="LAF103" s="29"/>
      <c r="LAG103" s="29"/>
      <c r="LAH103" s="29"/>
      <c r="LAI103" s="29"/>
      <c r="LAJ103" s="29"/>
      <c r="LAK103" s="29"/>
      <c r="LAL103" s="29"/>
      <c r="LAM103" s="29"/>
      <c r="LAN103" s="29"/>
      <c r="LAO103" s="29"/>
      <c r="LAP103" s="29"/>
      <c r="LAQ103" s="29"/>
      <c r="LAR103" s="29"/>
      <c r="LAS103" s="29"/>
      <c r="LAT103" s="29"/>
      <c r="LAU103" s="29"/>
      <c r="LAV103" s="29"/>
      <c r="LAW103" s="29"/>
      <c r="LAX103" s="29"/>
      <c r="LAY103" s="29"/>
      <c r="LAZ103" s="29"/>
      <c r="LBA103" s="29"/>
      <c r="LBB103" s="29"/>
      <c r="LBC103" s="29"/>
      <c r="LBD103" s="29"/>
      <c r="LBE103" s="29"/>
      <c r="LBF103" s="29"/>
      <c r="LBG103" s="29"/>
      <c r="LBH103" s="29"/>
      <c r="LBI103" s="29"/>
      <c r="LBJ103" s="29"/>
      <c r="LBK103" s="29"/>
      <c r="LBL103" s="29"/>
      <c r="LBM103" s="29"/>
      <c r="LBN103" s="29"/>
      <c r="LBO103" s="29"/>
      <c r="LBP103" s="29"/>
      <c r="LBQ103" s="29"/>
      <c r="LBR103" s="29"/>
      <c r="LBS103" s="29"/>
      <c r="LBT103" s="29"/>
      <c r="LBU103" s="29"/>
      <c r="LBV103" s="29"/>
      <c r="LBW103" s="29"/>
      <c r="LBX103" s="29"/>
      <c r="LBY103" s="29"/>
      <c r="LBZ103" s="29"/>
      <c r="LCA103" s="29"/>
      <c r="LCB103" s="29"/>
      <c r="LCC103" s="29"/>
      <c r="LCD103" s="29"/>
      <c r="LCE103" s="29"/>
      <c r="LCF103" s="29"/>
      <c r="LCG103" s="29"/>
      <c r="LCH103" s="29"/>
      <c r="LCI103" s="29"/>
      <c r="LCJ103" s="29"/>
      <c r="LCK103" s="29"/>
      <c r="LCL103" s="29"/>
      <c r="LCM103" s="29"/>
      <c r="LCN103" s="29"/>
      <c r="LCO103" s="29"/>
      <c r="LCP103" s="29"/>
      <c r="LCQ103" s="29"/>
      <c r="LCR103" s="29"/>
      <c r="LCS103" s="29"/>
      <c r="LCT103" s="29"/>
      <c r="LCU103" s="29"/>
      <c r="LCV103" s="29"/>
      <c r="LCW103" s="29"/>
      <c r="LCX103" s="29"/>
      <c r="LCY103" s="29"/>
      <c r="LCZ103" s="29"/>
      <c r="LDA103" s="29"/>
      <c r="LDB103" s="29"/>
      <c r="LDC103" s="29"/>
      <c r="LDD103" s="29"/>
      <c r="LDE103" s="29"/>
      <c r="LDF103" s="29"/>
      <c r="LDG103" s="29"/>
      <c r="LDH103" s="29"/>
      <c r="LDI103" s="29"/>
      <c r="LDJ103" s="29"/>
      <c r="LDK103" s="29"/>
      <c r="LDL103" s="29"/>
      <c r="LDM103" s="29"/>
      <c r="LDN103" s="29"/>
      <c r="LDO103" s="29"/>
      <c r="LDP103" s="29"/>
      <c r="LDQ103" s="29"/>
      <c r="LDR103" s="29"/>
      <c r="LDS103" s="29"/>
      <c r="LDT103" s="29"/>
      <c r="LDU103" s="29"/>
      <c r="LDV103" s="29"/>
      <c r="LDW103" s="29"/>
      <c r="LDX103" s="29"/>
      <c r="LDY103" s="29"/>
      <c r="LDZ103" s="29"/>
      <c r="LEA103" s="29"/>
      <c r="LEB103" s="29"/>
      <c r="LEC103" s="29"/>
      <c r="LED103" s="29"/>
      <c r="LEE103" s="29"/>
      <c r="LEF103" s="29"/>
      <c r="LEG103" s="29"/>
      <c r="LEH103" s="29"/>
      <c r="LEI103" s="29"/>
      <c r="LEJ103" s="29"/>
      <c r="LEK103" s="29"/>
      <c r="LEL103" s="29"/>
      <c r="LEM103" s="29"/>
      <c r="LEN103" s="29"/>
      <c r="LEO103" s="29"/>
      <c r="LEP103" s="29"/>
      <c r="LEQ103" s="29"/>
      <c r="LER103" s="29"/>
      <c r="LES103" s="29"/>
      <c r="LET103" s="29"/>
      <c r="LEU103" s="29"/>
      <c r="LEV103" s="29"/>
      <c r="LEW103" s="29"/>
      <c r="LEX103" s="29"/>
      <c r="LEY103" s="29"/>
      <c r="LEZ103" s="29"/>
      <c r="LFA103" s="29"/>
      <c r="LFB103" s="29"/>
      <c r="LFC103" s="29"/>
      <c r="LFD103" s="29"/>
      <c r="LFE103" s="29"/>
      <c r="LFF103" s="29"/>
      <c r="LFG103" s="29"/>
      <c r="LFH103" s="29"/>
      <c r="LFI103" s="29"/>
      <c r="LFJ103" s="29"/>
      <c r="LFK103" s="29"/>
      <c r="LFL103" s="29"/>
      <c r="LFM103" s="29"/>
      <c r="LFN103" s="29"/>
      <c r="LFO103" s="29"/>
      <c r="LFP103" s="29"/>
      <c r="LFQ103" s="29"/>
      <c r="LFR103" s="29"/>
      <c r="LFS103" s="29"/>
      <c r="LFT103" s="29"/>
      <c r="LFU103" s="29"/>
      <c r="LFV103" s="29"/>
      <c r="LFW103" s="29"/>
      <c r="LFX103" s="29"/>
      <c r="LFY103" s="29"/>
      <c r="LFZ103" s="29"/>
      <c r="LGA103" s="29"/>
      <c r="LGB103" s="29"/>
      <c r="LGC103" s="29"/>
      <c r="LGD103" s="29"/>
      <c r="LGE103" s="29"/>
      <c r="LGF103" s="29"/>
      <c r="LGG103" s="29"/>
      <c r="LGH103" s="29"/>
      <c r="LGI103" s="29"/>
      <c r="LGJ103" s="29"/>
      <c r="LGK103" s="29"/>
      <c r="LGL103" s="29"/>
      <c r="LGM103" s="29"/>
      <c r="LGN103" s="29"/>
      <c r="LGO103" s="29"/>
      <c r="LGP103" s="29"/>
      <c r="LGQ103" s="29"/>
      <c r="LGR103" s="29"/>
      <c r="LGS103" s="29"/>
      <c r="LGT103" s="29"/>
      <c r="LGU103" s="29"/>
      <c r="LGV103" s="29"/>
      <c r="LGW103" s="29"/>
      <c r="LGX103" s="29"/>
      <c r="LGY103" s="29"/>
      <c r="LGZ103" s="29"/>
      <c r="LHA103" s="29"/>
      <c r="LHB103" s="29"/>
      <c r="LHC103" s="29"/>
      <c r="LHD103" s="29"/>
      <c r="LHE103" s="29"/>
      <c r="LHF103" s="29"/>
      <c r="LHG103" s="29"/>
      <c r="LHH103" s="29"/>
      <c r="LHI103" s="29"/>
      <c r="LHJ103" s="29"/>
      <c r="LHK103" s="29"/>
      <c r="LHL103" s="29"/>
      <c r="LHM103" s="29"/>
      <c r="LHN103" s="29"/>
      <c r="LHO103" s="29"/>
      <c r="LHP103" s="29"/>
      <c r="LHQ103" s="29"/>
      <c r="LHR103" s="29"/>
      <c r="LHS103" s="29"/>
      <c r="LHT103" s="29"/>
      <c r="LHU103" s="29"/>
      <c r="LHV103" s="29"/>
      <c r="LHW103" s="29"/>
      <c r="LHX103" s="29"/>
      <c r="LHY103" s="29"/>
      <c r="LHZ103" s="29"/>
      <c r="LIA103" s="29"/>
      <c r="LIB103" s="29"/>
      <c r="LIC103" s="29"/>
      <c r="LID103" s="29"/>
      <c r="LIE103" s="29"/>
      <c r="LIF103" s="29"/>
      <c r="LIG103" s="29"/>
      <c r="LIH103" s="29"/>
      <c r="LII103" s="29"/>
      <c r="LIJ103" s="29"/>
      <c r="LIK103" s="29"/>
      <c r="LIL103" s="29"/>
      <c r="LIM103" s="29"/>
      <c r="LIN103" s="29"/>
      <c r="LIO103" s="29"/>
      <c r="LIP103" s="29"/>
      <c r="LIQ103" s="29"/>
      <c r="LIR103" s="29"/>
      <c r="LIS103" s="29"/>
      <c r="LIT103" s="29"/>
      <c r="LIU103" s="29"/>
      <c r="LIV103" s="29"/>
      <c r="LIW103" s="29"/>
      <c r="LIX103" s="29"/>
      <c r="LIY103" s="29"/>
      <c r="LIZ103" s="29"/>
      <c r="LJA103" s="29"/>
      <c r="LJB103" s="29"/>
      <c r="LJC103" s="29"/>
      <c r="LJD103" s="29"/>
      <c r="LJE103" s="29"/>
      <c r="LJF103" s="29"/>
      <c r="LJG103" s="29"/>
      <c r="LJH103" s="29"/>
      <c r="LJI103" s="29"/>
      <c r="LJJ103" s="29"/>
      <c r="LJK103" s="29"/>
      <c r="LJL103" s="29"/>
      <c r="LJM103" s="29"/>
      <c r="LJN103" s="29"/>
      <c r="LJO103" s="29"/>
      <c r="LJP103" s="29"/>
      <c r="LJQ103" s="29"/>
      <c r="LJR103" s="29"/>
      <c r="LJS103" s="29"/>
      <c r="LJT103" s="29"/>
      <c r="LJU103" s="29"/>
      <c r="LJV103" s="29"/>
      <c r="LJW103" s="29"/>
      <c r="LJX103" s="29"/>
      <c r="LJY103" s="29"/>
      <c r="LJZ103" s="29"/>
      <c r="LKA103" s="29"/>
      <c r="LKB103" s="29"/>
      <c r="LKC103" s="29"/>
      <c r="LKD103" s="29"/>
      <c r="LKE103" s="29"/>
      <c r="LKF103" s="29"/>
      <c r="LKG103" s="29"/>
      <c r="LKH103" s="29"/>
      <c r="LKI103" s="29"/>
      <c r="LKJ103" s="29"/>
      <c r="LKK103" s="29"/>
      <c r="LKL103" s="29"/>
      <c r="LKM103" s="29"/>
      <c r="LKN103" s="29"/>
      <c r="LKO103" s="29"/>
      <c r="LKP103" s="29"/>
      <c r="LKQ103" s="29"/>
      <c r="LKR103" s="29"/>
      <c r="LKS103" s="29"/>
      <c r="LKT103" s="29"/>
      <c r="LKU103" s="29"/>
      <c r="LKV103" s="29"/>
      <c r="LKW103" s="29"/>
      <c r="LKX103" s="29"/>
      <c r="LKY103" s="29"/>
      <c r="LKZ103" s="29"/>
      <c r="LLA103" s="29"/>
      <c r="LLB103" s="29"/>
      <c r="LLC103" s="29"/>
      <c r="LLD103" s="29"/>
      <c r="LLE103" s="29"/>
      <c r="LLF103" s="29"/>
      <c r="LLG103" s="29"/>
      <c r="LLH103" s="29"/>
      <c r="LLI103" s="29"/>
      <c r="LLJ103" s="29"/>
      <c r="LLK103" s="29"/>
      <c r="LLL103" s="29"/>
      <c r="LLM103" s="29"/>
      <c r="LLN103" s="29"/>
      <c r="LLO103" s="29"/>
      <c r="LLP103" s="29"/>
      <c r="LLQ103" s="29"/>
      <c r="LLR103" s="29"/>
      <c r="LLS103" s="29"/>
      <c r="LLT103" s="29"/>
      <c r="LLU103" s="29"/>
      <c r="LLV103" s="29"/>
      <c r="LLW103" s="29"/>
      <c r="LLX103" s="29"/>
      <c r="LLY103" s="29"/>
      <c r="LLZ103" s="29"/>
      <c r="LMA103" s="29"/>
      <c r="LMB103" s="29"/>
      <c r="LMC103" s="29"/>
      <c r="LMD103" s="29"/>
      <c r="LME103" s="29"/>
      <c r="LMF103" s="29"/>
      <c r="LMG103" s="29"/>
      <c r="LMH103" s="29"/>
      <c r="LMI103" s="29"/>
      <c r="LMJ103" s="29"/>
      <c r="LMK103" s="29"/>
      <c r="LML103" s="29"/>
      <c r="LMM103" s="29"/>
      <c r="LMN103" s="29"/>
      <c r="LMO103" s="29"/>
      <c r="LMP103" s="29"/>
      <c r="LMQ103" s="29"/>
      <c r="LMR103" s="29"/>
      <c r="LMS103" s="29"/>
      <c r="LMT103" s="29"/>
      <c r="LMU103" s="29"/>
      <c r="LMV103" s="29"/>
      <c r="LMW103" s="29"/>
      <c r="LMX103" s="29"/>
      <c r="LMY103" s="29"/>
      <c r="LMZ103" s="29"/>
      <c r="LNA103" s="29"/>
      <c r="LNB103" s="29"/>
      <c r="LNC103" s="29"/>
      <c r="LND103" s="29"/>
      <c r="LNE103" s="29"/>
      <c r="LNF103" s="29"/>
      <c r="LNG103" s="29"/>
      <c r="LNH103" s="29"/>
      <c r="LNI103" s="29"/>
      <c r="LNJ103" s="29"/>
      <c r="LNK103" s="29"/>
      <c r="LNL103" s="29"/>
      <c r="LNM103" s="29"/>
      <c r="LNN103" s="29"/>
      <c r="LNO103" s="29"/>
      <c r="LNP103" s="29"/>
      <c r="LNQ103" s="29"/>
      <c r="LNR103" s="29"/>
      <c r="LNS103" s="29"/>
      <c r="LNT103" s="29"/>
      <c r="LNU103" s="29"/>
      <c r="LNV103" s="29"/>
      <c r="LNW103" s="29"/>
      <c r="LNX103" s="29"/>
      <c r="LNY103" s="29"/>
      <c r="LNZ103" s="29"/>
      <c r="LOA103" s="29"/>
      <c r="LOB103" s="29"/>
      <c r="LOC103" s="29"/>
      <c r="LOD103" s="29"/>
      <c r="LOE103" s="29"/>
      <c r="LOF103" s="29"/>
      <c r="LOG103" s="29"/>
      <c r="LOH103" s="29"/>
      <c r="LOI103" s="29"/>
      <c r="LOJ103" s="29"/>
      <c r="LOK103" s="29"/>
      <c r="LOL103" s="29"/>
      <c r="LOM103" s="29"/>
      <c r="LON103" s="29"/>
      <c r="LOO103" s="29"/>
      <c r="LOP103" s="29"/>
      <c r="LOQ103" s="29"/>
      <c r="LOR103" s="29"/>
      <c r="LOS103" s="29"/>
      <c r="LOT103" s="29"/>
      <c r="LOU103" s="29"/>
      <c r="LOV103" s="29"/>
      <c r="LOW103" s="29"/>
      <c r="LOX103" s="29"/>
      <c r="LOY103" s="29"/>
      <c r="LOZ103" s="29"/>
      <c r="LPA103" s="29"/>
      <c r="LPB103" s="29"/>
      <c r="LPC103" s="29"/>
      <c r="LPD103" s="29"/>
      <c r="LPE103" s="29"/>
      <c r="LPF103" s="29"/>
      <c r="LPG103" s="29"/>
      <c r="LPH103" s="29"/>
      <c r="LPI103" s="29"/>
      <c r="LPJ103" s="29"/>
      <c r="LPK103" s="29"/>
      <c r="LPL103" s="29"/>
      <c r="LPM103" s="29"/>
      <c r="LPN103" s="29"/>
      <c r="LPO103" s="29"/>
      <c r="LPP103" s="29"/>
      <c r="LPQ103" s="29"/>
      <c r="LPR103" s="29"/>
      <c r="LPS103" s="29"/>
      <c r="LPT103" s="29"/>
      <c r="LPU103" s="29"/>
      <c r="LPV103" s="29"/>
      <c r="LPW103" s="29"/>
      <c r="LPX103" s="29"/>
      <c r="LPY103" s="29"/>
      <c r="LPZ103" s="29"/>
      <c r="LQA103" s="29"/>
      <c r="LQB103" s="29"/>
      <c r="LQC103" s="29"/>
      <c r="LQD103" s="29"/>
      <c r="LQE103" s="29"/>
      <c r="LQF103" s="29"/>
      <c r="LQG103" s="29"/>
      <c r="LQH103" s="29"/>
      <c r="LQI103" s="29"/>
      <c r="LQJ103" s="29"/>
      <c r="LQK103" s="29"/>
      <c r="LQL103" s="29"/>
      <c r="LQM103" s="29"/>
      <c r="LQN103" s="29"/>
      <c r="LQO103" s="29"/>
      <c r="LQP103" s="29"/>
      <c r="LQQ103" s="29"/>
      <c r="LQR103" s="29"/>
      <c r="LQS103" s="29"/>
      <c r="LQT103" s="29"/>
      <c r="LQU103" s="29"/>
      <c r="LQV103" s="29"/>
      <c r="LQW103" s="29"/>
      <c r="LQX103" s="29"/>
      <c r="LQY103" s="29"/>
      <c r="LQZ103" s="29"/>
      <c r="LRA103" s="29"/>
      <c r="LRB103" s="29"/>
      <c r="LRC103" s="29"/>
      <c r="LRD103" s="29"/>
      <c r="LRE103" s="29"/>
      <c r="LRF103" s="29"/>
      <c r="LRG103" s="29"/>
      <c r="LRH103" s="29"/>
      <c r="LRI103" s="29"/>
      <c r="LRJ103" s="29"/>
      <c r="LRK103" s="29"/>
      <c r="LRL103" s="29"/>
      <c r="LRM103" s="29"/>
      <c r="LRN103" s="29"/>
      <c r="LRO103" s="29"/>
      <c r="LRP103" s="29"/>
      <c r="LRQ103" s="29"/>
      <c r="LRR103" s="29"/>
      <c r="LRS103" s="29"/>
      <c r="LRT103" s="29"/>
      <c r="LRU103" s="29"/>
      <c r="LRV103" s="29"/>
      <c r="LRW103" s="29"/>
      <c r="LRX103" s="29"/>
      <c r="LRY103" s="29"/>
      <c r="LRZ103" s="29"/>
      <c r="LSA103" s="29"/>
      <c r="LSB103" s="29"/>
      <c r="LSC103" s="29"/>
      <c r="LSD103" s="29"/>
      <c r="LSE103" s="29"/>
      <c r="LSF103" s="29"/>
      <c r="LSG103" s="29"/>
      <c r="LSH103" s="29"/>
      <c r="LSI103" s="29"/>
      <c r="LSJ103" s="29"/>
      <c r="LSK103" s="29"/>
      <c r="LSL103" s="29"/>
      <c r="LSM103" s="29"/>
      <c r="LSN103" s="29"/>
      <c r="LSO103" s="29"/>
      <c r="LSP103" s="29"/>
      <c r="LSQ103" s="29"/>
      <c r="LSR103" s="29"/>
      <c r="LSS103" s="29"/>
      <c r="LST103" s="29"/>
      <c r="LSU103" s="29"/>
      <c r="LSV103" s="29"/>
      <c r="LSW103" s="29"/>
      <c r="LSX103" s="29"/>
      <c r="LSY103" s="29"/>
      <c r="LSZ103" s="29"/>
      <c r="LTA103" s="29"/>
      <c r="LTB103" s="29"/>
      <c r="LTC103" s="29"/>
      <c r="LTD103" s="29"/>
      <c r="LTE103" s="29"/>
      <c r="LTF103" s="29"/>
      <c r="LTG103" s="29"/>
      <c r="LTH103" s="29"/>
      <c r="LTI103" s="29"/>
      <c r="LTJ103" s="29"/>
      <c r="LTK103" s="29"/>
      <c r="LTL103" s="29"/>
      <c r="LTM103" s="29"/>
      <c r="LTN103" s="29"/>
      <c r="LTO103" s="29"/>
      <c r="LTP103" s="29"/>
      <c r="LTQ103" s="29"/>
      <c r="LTR103" s="29"/>
      <c r="LTS103" s="29"/>
      <c r="LTT103" s="29"/>
      <c r="LTU103" s="29"/>
      <c r="LTV103" s="29"/>
      <c r="LTW103" s="29"/>
      <c r="LTX103" s="29"/>
      <c r="LTY103" s="29"/>
      <c r="LTZ103" s="29"/>
      <c r="LUA103" s="29"/>
      <c r="LUB103" s="29"/>
      <c r="LUC103" s="29"/>
      <c r="LUD103" s="29"/>
      <c r="LUE103" s="29"/>
      <c r="LUF103" s="29"/>
      <c r="LUG103" s="29"/>
      <c r="LUH103" s="29"/>
      <c r="LUI103" s="29"/>
      <c r="LUJ103" s="29"/>
      <c r="LUK103" s="29"/>
      <c r="LUL103" s="29"/>
      <c r="LUM103" s="29"/>
      <c r="LUN103" s="29"/>
      <c r="LUO103" s="29"/>
      <c r="LUP103" s="29"/>
      <c r="LUQ103" s="29"/>
      <c r="LUR103" s="29"/>
      <c r="LUS103" s="29"/>
      <c r="LUT103" s="29"/>
      <c r="LUU103" s="29"/>
      <c r="LUV103" s="29"/>
      <c r="LUW103" s="29"/>
      <c r="LUX103" s="29"/>
      <c r="LUY103" s="29"/>
      <c r="LUZ103" s="29"/>
      <c r="LVA103" s="29"/>
      <c r="LVB103" s="29"/>
      <c r="LVC103" s="29"/>
      <c r="LVD103" s="29"/>
      <c r="LVE103" s="29"/>
      <c r="LVF103" s="29"/>
      <c r="LVG103" s="29"/>
      <c r="LVH103" s="29"/>
      <c r="LVI103" s="29"/>
      <c r="LVJ103" s="29"/>
      <c r="LVK103" s="29"/>
      <c r="LVL103" s="29"/>
      <c r="LVM103" s="29"/>
      <c r="LVN103" s="29"/>
      <c r="LVO103" s="29"/>
      <c r="LVP103" s="29"/>
      <c r="LVQ103" s="29"/>
      <c r="LVR103" s="29"/>
      <c r="LVS103" s="29"/>
      <c r="LVT103" s="29"/>
      <c r="LVU103" s="29"/>
      <c r="LVV103" s="29"/>
      <c r="LVW103" s="29"/>
      <c r="LVX103" s="29"/>
      <c r="LVY103" s="29"/>
      <c r="LVZ103" s="29"/>
      <c r="LWA103" s="29"/>
      <c r="LWB103" s="29"/>
      <c r="LWC103" s="29"/>
      <c r="LWD103" s="29"/>
      <c r="LWE103" s="29"/>
      <c r="LWF103" s="29"/>
      <c r="LWG103" s="29"/>
      <c r="LWH103" s="29"/>
      <c r="LWI103" s="29"/>
      <c r="LWJ103" s="29"/>
      <c r="LWK103" s="29"/>
      <c r="LWL103" s="29"/>
      <c r="LWM103" s="29"/>
      <c r="LWN103" s="29"/>
      <c r="LWO103" s="29"/>
      <c r="LWP103" s="29"/>
      <c r="LWQ103" s="29"/>
      <c r="LWR103" s="29"/>
      <c r="LWS103" s="29"/>
      <c r="LWT103" s="29"/>
      <c r="LWU103" s="29"/>
      <c r="LWV103" s="29"/>
      <c r="LWW103" s="29"/>
      <c r="LWX103" s="29"/>
      <c r="LWY103" s="29"/>
      <c r="LWZ103" s="29"/>
      <c r="LXA103" s="29"/>
      <c r="LXB103" s="29"/>
      <c r="LXC103" s="29"/>
      <c r="LXD103" s="29"/>
      <c r="LXE103" s="29"/>
      <c r="LXF103" s="29"/>
      <c r="LXG103" s="29"/>
      <c r="LXH103" s="29"/>
      <c r="LXI103" s="29"/>
      <c r="LXJ103" s="29"/>
      <c r="LXK103" s="29"/>
      <c r="LXL103" s="29"/>
      <c r="LXM103" s="29"/>
      <c r="LXN103" s="29"/>
      <c r="LXO103" s="29"/>
      <c r="LXP103" s="29"/>
      <c r="LXQ103" s="29"/>
      <c r="LXR103" s="29"/>
      <c r="LXS103" s="29"/>
      <c r="LXT103" s="29"/>
      <c r="LXU103" s="29"/>
      <c r="LXV103" s="29"/>
      <c r="LXW103" s="29"/>
      <c r="LXX103" s="29"/>
      <c r="LXY103" s="29"/>
      <c r="LXZ103" s="29"/>
      <c r="LYA103" s="29"/>
      <c r="LYB103" s="29"/>
      <c r="LYC103" s="29"/>
      <c r="LYD103" s="29"/>
      <c r="LYE103" s="29"/>
      <c r="LYF103" s="29"/>
      <c r="LYG103" s="29"/>
      <c r="LYH103" s="29"/>
      <c r="LYI103" s="29"/>
      <c r="LYJ103" s="29"/>
      <c r="LYK103" s="29"/>
      <c r="LYL103" s="29"/>
      <c r="LYM103" s="29"/>
      <c r="LYN103" s="29"/>
      <c r="LYO103" s="29"/>
      <c r="LYP103" s="29"/>
      <c r="LYQ103" s="29"/>
      <c r="LYR103" s="29"/>
      <c r="LYS103" s="29"/>
      <c r="LYT103" s="29"/>
      <c r="LYU103" s="29"/>
      <c r="LYV103" s="29"/>
      <c r="LYW103" s="29"/>
      <c r="LYX103" s="29"/>
      <c r="LYY103" s="29"/>
      <c r="LYZ103" s="29"/>
      <c r="LZA103" s="29"/>
      <c r="LZB103" s="29"/>
      <c r="LZC103" s="29"/>
      <c r="LZD103" s="29"/>
      <c r="LZE103" s="29"/>
      <c r="LZF103" s="29"/>
      <c r="LZG103" s="29"/>
      <c r="LZH103" s="29"/>
      <c r="LZI103" s="29"/>
      <c r="LZJ103" s="29"/>
      <c r="LZK103" s="29"/>
      <c r="LZL103" s="29"/>
      <c r="LZM103" s="29"/>
      <c r="LZN103" s="29"/>
      <c r="LZO103" s="29"/>
      <c r="LZP103" s="29"/>
      <c r="LZQ103" s="29"/>
      <c r="LZR103" s="29"/>
      <c r="LZS103" s="29"/>
      <c r="LZT103" s="29"/>
      <c r="LZU103" s="29"/>
      <c r="LZV103" s="29"/>
      <c r="LZW103" s="29"/>
      <c r="LZX103" s="29"/>
      <c r="LZY103" s="29"/>
      <c r="LZZ103" s="29"/>
      <c r="MAA103" s="29"/>
      <c r="MAB103" s="29"/>
      <c r="MAC103" s="29"/>
      <c r="MAD103" s="29"/>
      <c r="MAE103" s="29"/>
      <c r="MAF103" s="29"/>
      <c r="MAG103" s="29"/>
      <c r="MAH103" s="29"/>
      <c r="MAI103" s="29"/>
      <c r="MAJ103" s="29"/>
      <c r="MAK103" s="29"/>
      <c r="MAL103" s="29"/>
      <c r="MAM103" s="29"/>
      <c r="MAN103" s="29"/>
      <c r="MAO103" s="29"/>
      <c r="MAP103" s="29"/>
      <c r="MAQ103" s="29"/>
      <c r="MAR103" s="29"/>
      <c r="MAS103" s="29"/>
      <c r="MAT103" s="29"/>
      <c r="MAU103" s="29"/>
      <c r="MAV103" s="29"/>
      <c r="MAW103" s="29"/>
      <c r="MAX103" s="29"/>
      <c r="MAY103" s="29"/>
      <c r="MAZ103" s="29"/>
      <c r="MBA103" s="29"/>
      <c r="MBB103" s="29"/>
      <c r="MBC103" s="29"/>
      <c r="MBD103" s="29"/>
      <c r="MBE103" s="29"/>
      <c r="MBF103" s="29"/>
      <c r="MBG103" s="29"/>
      <c r="MBH103" s="29"/>
      <c r="MBI103" s="29"/>
      <c r="MBJ103" s="29"/>
      <c r="MBK103" s="29"/>
      <c r="MBL103" s="29"/>
      <c r="MBM103" s="29"/>
      <c r="MBN103" s="29"/>
      <c r="MBO103" s="29"/>
      <c r="MBP103" s="29"/>
      <c r="MBQ103" s="29"/>
      <c r="MBR103" s="29"/>
      <c r="MBS103" s="29"/>
      <c r="MBT103" s="29"/>
      <c r="MBU103" s="29"/>
      <c r="MBV103" s="29"/>
      <c r="MBW103" s="29"/>
      <c r="MBX103" s="29"/>
      <c r="MBY103" s="29"/>
      <c r="MBZ103" s="29"/>
      <c r="MCA103" s="29"/>
      <c r="MCB103" s="29"/>
      <c r="MCC103" s="29"/>
      <c r="MCD103" s="29"/>
      <c r="MCE103" s="29"/>
      <c r="MCF103" s="29"/>
      <c r="MCG103" s="29"/>
      <c r="MCH103" s="29"/>
      <c r="MCI103" s="29"/>
      <c r="MCJ103" s="29"/>
      <c r="MCK103" s="29"/>
      <c r="MCL103" s="29"/>
      <c r="MCM103" s="29"/>
      <c r="MCN103" s="29"/>
      <c r="MCO103" s="29"/>
      <c r="MCP103" s="29"/>
      <c r="MCQ103" s="29"/>
      <c r="MCR103" s="29"/>
      <c r="MCS103" s="29"/>
      <c r="MCT103" s="29"/>
      <c r="MCU103" s="29"/>
      <c r="MCV103" s="29"/>
      <c r="MCW103" s="29"/>
      <c r="MCX103" s="29"/>
      <c r="MCY103" s="29"/>
      <c r="MCZ103" s="29"/>
      <c r="MDA103" s="29"/>
      <c r="MDB103" s="29"/>
      <c r="MDC103" s="29"/>
      <c r="MDD103" s="29"/>
      <c r="MDE103" s="29"/>
      <c r="MDF103" s="29"/>
      <c r="MDG103" s="29"/>
      <c r="MDH103" s="29"/>
      <c r="MDI103" s="29"/>
      <c r="MDJ103" s="29"/>
      <c r="MDK103" s="29"/>
      <c r="MDL103" s="29"/>
      <c r="MDM103" s="29"/>
      <c r="MDN103" s="29"/>
      <c r="MDO103" s="29"/>
      <c r="MDP103" s="29"/>
      <c r="MDQ103" s="29"/>
      <c r="MDR103" s="29"/>
      <c r="MDS103" s="29"/>
      <c r="MDT103" s="29"/>
      <c r="MDU103" s="29"/>
      <c r="MDV103" s="29"/>
      <c r="MDW103" s="29"/>
      <c r="MDX103" s="29"/>
      <c r="MDY103" s="29"/>
      <c r="MDZ103" s="29"/>
      <c r="MEA103" s="29"/>
      <c r="MEB103" s="29"/>
      <c r="MEC103" s="29"/>
      <c r="MED103" s="29"/>
      <c r="MEE103" s="29"/>
      <c r="MEF103" s="29"/>
      <c r="MEG103" s="29"/>
      <c r="MEH103" s="29"/>
      <c r="MEI103" s="29"/>
      <c r="MEJ103" s="29"/>
      <c r="MEK103" s="29"/>
      <c r="MEL103" s="29"/>
      <c r="MEM103" s="29"/>
      <c r="MEN103" s="29"/>
      <c r="MEO103" s="29"/>
      <c r="MEP103" s="29"/>
      <c r="MEQ103" s="29"/>
      <c r="MER103" s="29"/>
      <c r="MES103" s="29"/>
      <c r="MET103" s="29"/>
      <c r="MEU103" s="29"/>
      <c r="MEV103" s="29"/>
      <c r="MEW103" s="29"/>
      <c r="MEX103" s="29"/>
      <c r="MEY103" s="29"/>
      <c r="MEZ103" s="29"/>
      <c r="MFA103" s="29"/>
      <c r="MFB103" s="29"/>
      <c r="MFC103" s="29"/>
      <c r="MFD103" s="29"/>
      <c r="MFE103" s="29"/>
      <c r="MFF103" s="29"/>
      <c r="MFG103" s="29"/>
      <c r="MFH103" s="29"/>
      <c r="MFI103" s="29"/>
      <c r="MFJ103" s="29"/>
      <c r="MFK103" s="29"/>
      <c r="MFL103" s="29"/>
      <c r="MFM103" s="29"/>
      <c r="MFN103" s="29"/>
      <c r="MFO103" s="29"/>
      <c r="MFP103" s="29"/>
      <c r="MFQ103" s="29"/>
      <c r="MFR103" s="29"/>
      <c r="MFS103" s="29"/>
      <c r="MFT103" s="29"/>
      <c r="MFU103" s="29"/>
      <c r="MFV103" s="29"/>
      <c r="MFW103" s="29"/>
      <c r="MFX103" s="29"/>
      <c r="MFY103" s="29"/>
      <c r="MFZ103" s="29"/>
      <c r="MGA103" s="29"/>
      <c r="MGB103" s="29"/>
      <c r="MGC103" s="29"/>
      <c r="MGD103" s="29"/>
      <c r="MGE103" s="29"/>
      <c r="MGF103" s="29"/>
      <c r="MGG103" s="29"/>
      <c r="MGH103" s="29"/>
      <c r="MGI103" s="29"/>
      <c r="MGJ103" s="29"/>
      <c r="MGK103" s="29"/>
      <c r="MGL103" s="29"/>
      <c r="MGM103" s="29"/>
      <c r="MGN103" s="29"/>
      <c r="MGO103" s="29"/>
      <c r="MGP103" s="29"/>
      <c r="MGQ103" s="29"/>
      <c r="MGR103" s="29"/>
      <c r="MGS103" s="29"/>
      <c r="MGT103" s="29"/>
      <c r="MGU103" s="29"/>
      <c r="MGV103" s="29"/>
      <c r="MGW103" s="29"/>
      <c r="MGX103" s="29"/>
      <c r="MGY103" s="29"/>
      <c r="MGZ103" s="29"/>
      <c r="MHA103" s="29"/>
      <c r="MHB103" s="29"/>
      <c r="MHC103" s="29"/>
      <c r="MHD103" s="29"/>
      <c r="MHE103" s="29"/>
      <c r="MHF103" s="29"/>
      <c r="MHG103" s="29"/>
      <c r="MHH103" s="29"/>
      <c r="MHI103" s="29"/>
      <c r="MHJ103" s="29"/>
      <c r="MHK103" s="29"/>
      <c r="MHL103" s="29"/>
      <c r="MHM103" s="29"/>
      <c r="MHN103" s="29"/>
      <c r="MHO103" s="29"/>
      <c r="MHP103" s="29"/>
      <c r="MHQ103" s="29"/>
      <c r="MHR103" s="29"/>
      <c r="MHS103" s="29"/>
      <c r="MHT103" s="29"/>
      <c r="MHU103" s="29"/>
      <c r="MHV103" s="29"/>
      <c r="MHW103" s="29"/>
      <c r="MHX103" s="29"/>
      <c r="MHY103" s="29"/>
      <c r="MHZ103" s="29"/>
      <c r="MIA103" s="29"/>
      <c r="MIB103" s="29"/>
      <c r="MIC103" s="29"/>
      <c r="MID103" s="29"/>
      <c r="MIE103" s="29"/>
      <c r="MIF103" s="29"/>
      <c r="MIG103" s="29"/>
      <c r="MIH103" s="29"/>
      <c r="MII103" s="29"/>
      <c r="MIJ103" s="29"/>
      <c r="MIK103" s="29"/>
      <c r="MIL103" s="29"/>
      <c r="MIM103" s="29"/>
      <c r="MIN103" s="29"/>
      <c r="MIO103" s="29"/>
      <c r="MIP103" s="29"/>
      <c r="MIQ103" s="29"/>
      <c r="MIR103" s="29"/>
      <c r="MIS103" s="29"/>
      <c r="MIT103" s="29"/>
      <c r="MIU103" s="29"/>
      <c r="MIV103" s="29"/>
      <c r="MIW103" s="29"/>
      <c r="MIX103" s="29"/>
      <c r="MIY103" s="29"/>
      <c r="MIZ103" s="29"/>
      <c r="MJA103" s="29"/>
      <c r="MJB103" s="29"/>
      <c r="MJC103" s="29"/>
      <c r="MJD103" s="29"/>
      <c r="MJE103" s="29"/>
      <c r="MJF103" s="29"/>
      <c r="MJG103" s="29"/>
      <c r="MJH103" s="29"/>
      <c r="MJI103" s="29"/>
      <c r="MJJ103" s="29"/>
      <c r="MJK103" s="29"/>
      <c r="MJL103" s="29"/>
      <c r="MJM103" s="29"/>
      <c r="MJN103" s="29"/>
      <c r="MJO103" s="29"/>
      <c r="MJP103" s="29"/>
      <c r="MJQ103" s="29"/>
      <c r="MJR103" s="29"/>
      <c r="MJS103" s="29"/>
      <c r="MJT103" s="29"/>
      <c r="MJU103" s="29"/>
      <c r="MJV103" s="29"/>
      <c r="MJW103" s="29"/>
      <c r="MJX103" s="29"/>
      <c r="MJY103" s="29"/>
      <c r="MJZ103" s="29"/>
      <c r="MKA103" s="29"/>
      <c r="MKB103" s="29"/>
      <c r="MKC103" s="29"/>
      <c r="MKD103" s="29"/>
      <c r="MKE103" s="29"/>
      <c r="MKF103" s="29"/>
      <c r="MKG103" s="29"/>
      <c r="MKH103" s="29"/>
      <c r="MKI103" s="29"/>
      <c r="MKJ103" s="29"/>
      <c r="MKK103" s="29"/>
      <c r="MKL103" s="29"/>
      <c r="MKM103" s="29"/>
      <c r="MKN103" s="29"/>
      <c r="MKO103" s="29"/>
      <c r="MKP103" s="29"/>
      <c r="MKQ103" s="29"/>
      <c r="MKR103" s="29"/>
      <c r="MKS103" s="29"/>
      <c r="MKT103" s="29"/>
      <c r="MKU103" s="29"/>
      <c r="MKV103" s="29"/>
      <c r="MKW103" s="29"/>
      <c r="MKX103" s="29"/>
      <c r="MKY103" s="29"/>
      <c r="MKZ103" s="29"/>
      <c r="MLA103" s="29"/>
      <c r="MLB103" s="29"/>
      <c r="MLC103" s="29"/>
      <c r="MLD103" s="29"/>
      <c r="MLE103" s="29"/>
      <c r="MLF103" s="29"/>
      <c r="MLG103" s="29"/>
      <c r="MLH103" s="29"/>
      <c r="MLI103" s="29"/>
      <c r="MLJ103" s="29"/>
      <c r="MLK103" s="29"/>
      <c r="MLL103" s="29"/>
      <c r="MLM103" s="29"/>
      <c r="MLN103" s="29"/>
      <c r="MLO103" s="29"/>
      <c r="MLP103" s="29"/>
      <c r="MLQ103" s="29"/>
      <c r="MLR103" s="29"/>
      <c r="MLS103" s="29"/>
      <c r="MLT103" s="29"/>
      <c r="MLU103" s="29"/>
      <c r="MLV103" s="29"/>
      <c r="MLW103" s="29"/>
      <c r="MLX103" s="29"/>
      <c r="MLY103" s="29"/>
      <c r="MLZ103" s="29"/>
      <c r="MMA103" s="29"/>
      <c r="MMB103" s="29"/>
      <c r="MMC103" s="29"/>
      <c r="MMD103" s="29"/>
      <c r="MME103" s="29"/>
      <c r="MMF103" s="29"/>
      <c r="MMG103" s="29"/>
      <c r="MMH103" s="29"/>
      <c r="MMI103" s="29"/>
      <c r="MMJ103" s="29"/>
      <c r="MMK103" s="29"/>
      <c r="MML103" s="29"/>
      <c r="MMM103" s="29"/>
      <c r="MMN103" s="29"/>
      <c r="MMO103" s="29"/>
      <c r="MMP103" s="29"/>
      <c r="MMQ103" s="29"/>
      <c r="MMR103" s="29"/>
      <c r="MMS103" s="29"/>
      <c r="MMT103" s="29"/>
      <c r="MMU103" s="29"/>
      <c r="MMV103" s="29"/>
      <c r="MMW103" s="29"/>
      <c r="MMX103" s="29"/>
      <c r="MMY103" s="29"/>
      <c r="MMZ103" s="29"/>
      <c r="MNA103" s="29"/>
      <c r="MNB103" s="29"/>
      <c r="MNC103" s="29"/>
      <c r="MND103" s="29"/>
      <c r="MNE103" s="29"/>
      <c r="MNF103" s="29"/>
      <c r="MNG103" s="29"/>
      <c r="MNH103" s="29"/>
      <c r="MNI103" s="29"/>
      <c r="MNJ103" s="29"/>
      <c r="MNK103" s="29"/>
      <c r="MNL103" s="29"/>
      <c r="MNM103" s="29"/>
      <c r="MNN103" s="29"/>
      <c r="MNO103" s="29"/>
      <c r="MNP103" s="29"/>
      <c r="MNQ103" s="29"/>
      <c r="MNR103" s="29"/>
      <c r="MNS103" s="29"/>
      <c r="MNT103" s="29"/>
      <c r="MNU103" s="29"/>
      <c r="MNV103" s="29"/>
      <c r="MNW103" s="29"/>
      <c r="MNX103" s="29"/>
      <c r="MNY103" s="29"/>
      <c r="MNZ103" s="29"/>
      <c r="MOA103" s="29"/>
      <c r="MOB103" s="29"/>
      <c r="MOC103" s="29"/>
      <c r="MOD103" s="29"/>
      <c r="MOE103" s="29"/>
      <c r="MOF103" s="29"/>
      <c r="MOG103" s="29"/>
      <c r="MOH103" s="29"/>
      <c r="MOI103" s="29"/>
      <c r="MOJ103" s="29"/>
      <c r="MOK103" s="29"/>
      <c r="MOL103" s="29"/>
      <c r="MOM103" s="29"/>
      <c r="MON103" s="29"/>
      <c r="MOO103" s="29"/>
      <c r="MOP103" s="29"/>
      <c r="MOQ103" s="29"/>
      <c r="MOR103" s="29"/>
      <c r="MOS103" s="29"/>
      <c r="MOT103" s="29"/>
      <c r="MOU103" s="29"/>
      <c r="MOV103" s="29"/>
      <c r="MOW103" s="29"/>
      <c r="MOX103" s="29"/>
      <c r="MOY103" s="29"/>
      <c r="MOZ103" s="29"/>
      <c r="MPA103" s="29"/>
      <c r="MPB103" s="29"/>
      <c r="MPC103" s="29"/>
      <c r="MPD103" s="29"/>
      <c r="MPE103" s="29"/>
      <c r="MPF103" s="29"/>
      <c r="MPG103" s="29"/>
      <c r="MPH103" s="29"/>
      <c r="MPI103" s="29"/>
      <c r="MPJ103" s="29"/>
      <c r="MPK103" s="29"/>
      <c r="MPL103" s="29"/>
      <c r="MPM103" s="29"/>
      <c r="MPN103" s="29"/>
      <c r="MPO103" s="29"/>
      <c r="MPP103" s="29"/>
      <c r="MPQ103" s="29"/>
      <c r="MPR103" s="29"/>
      <c r="MPS103" s="29"/>
      <c r="MPT103" s="29"/>
      <c r="MPU103" s="29"/>
      <c r="MPV103" s="29"/>
      <c r="MPW103" s="29"/>
      <c r="MPX103" s="29"/>
      <c r="MPY103" s="29"/>
      <c r="MPZ103" s="29"/>
      <c r="MQA103" s="29"/>
      <c r="MQB103" s="29"/>
      <c r="MQC103" s="29"/>
      <c r="MQD103" s="29"/>
      <c r="MQE103" s="29"/>
      <c r="MQF103" s="29"/>
      <c r="MQG103" s="29"/>
      <c r="MQH103" s="29"/>
      <c r="MQI103" s="29"/>
      <c r="MQJ103" s="29"/>
      <c r="MQK103" s="29"/>
      <c r="MQL103" s="29"/>
      <c r="MQM103" s="29"/>
      <c r="MQN103" s="29"/>
      <c r="MQO103" s="29"/>
      <c r="MQP103" s="29"/>
      <c r="MQQ103" s="29"/>
      <c r="MQR103" s="29"/>
      <c r="MQS103" s="29"/>
      <c r="MQT103" s="29"/>
      <c r="MQU103" s="29"/>
      <c r="MQV103" s="29"/>
      <c r="MQW103" s="29"/>
      <c r="MQX103" s="29"/>
      <c r="MQY103" s="29"/>
      <c r="MQZ103" s="29"/>
      <c r="MRA103" s="29"/>
      <c r="MRB103" s="29"/>
      <c r="MRC103" s="29"/>
      <c r="MRD103" s="29"/>
      <c r="MRE103" s="29"/>
      <c r="MRF103" s="29"/>
      <c r="MRG103" s="29"/>
      <c r="MRH103" s="29"/>
      <c r="MRI103" s="29"/>
      <c r="MRJ103" s="29"/>
      <c r="MRK103" s="29"/>
      <c r="MRL103" s="29"/>
      <c r="MRM103" s="29"/>
      <c r="MRN103" s="29"/>
      <c r="MRO103" s="29"/>
      <c r="MRP103" s="29"/>
      <c r="MRQ103" s="29"/>
      <c r="MRR103" s="29"/>
      <c r="MRS103" s="29"/>
      <c r="MRT103" s="29"/>
      <c r="MRU103" s="29"/>
      <c r="MRV103" s="29"/>
      <c r="MRW103" s="29"/>
      <c r="MRX103" s="29"/>
      <c r="MRY103" s="29"/>
      <c r="MRZ103" s="29"/>
      <c r="MSA103" s="29"/>
      <c r="MSB103" s="29"/>
      <c r="MSC103" s="29"/>
      <c r="MSD103" s="29"/>
      <c r="MSE103" s="29"/>
      <c r="MSF103" s="29"/>
      <c r="MSG103" s="29"/>
      <c r="MSH103" s="29"/>
      <c r="MSI103" s="29"/>
      <c r="MSJ103" s="29"/>
      <c r="MSK103" s="29"/>
      <c r="MSL103" s="29"/>
      <c r="MSM103" s="29"/>
      <c r="MSN103" s="29"/>
      <c r="MSO103" s="29"/>
      <c r="MSP103" s="29"/>
      <c r="MSQ103" s="29"/>
      <c r="MSR103" s="29"/>
      <c r="MSS103" s="29"/>
      <c r="MST103" s="29"/>
      <c r="MSU103" s="29"/>
      <c r="MSV103" s="29"/>
      <c r="MSW103" s="29"/>
      <c r="MSX103" s="29"/>
      <c r="MSY103" s="29"/>
      <c r="MSZ103" s="29"/>
      <c r="MTA103" s="29"/>
      <c r="MTB103" s="29"/>
      <c r="MTC103" s="29"/>
      <c r="MTD103" s="29"/>
      <c r="MTE103" s="29"/>
      <c r="MTF103" s="29"/>
      <c r="MTG103" s="29"/>
      <c r="MTH103" s="29"/>
      <c r="MTI103" s="29"/>
      <c r="MTJ103" s="29"/>
      <c r="MTK103" s="29"/>
      <c r="MTL103" s="29"/>
      <c r="MTM103" s="29"/>
      <c r="MTN103" s="29"/>
      <c r="MTO103" s="29"/>
      <c r="MTP103" s="29"/>
      <c r="MTQ103" s="29"/>
      <c r="MTR103" s="29"/>
      <c r="MTS103" s="29"/>
      <c r="MTT103" s="29"/>
      <c r="MTU103" s="29"/>
      <c r="MTV103" s="29"/>
      <c r="MTW103" s="29"/>
      <c r="MTX103" s="29"/>
      <c r="MTY103" s="29"/>
      <c r="MTZ103" s="29"/>
      <c r="MUA103" s="29"/>
      <c r="MUB103" s="29"/>
      <c r="MUC103" s="29"/>
      <c r="MUD103" s="29"/>
      <c r="MUE103" s="29"/>
      <c r="MUF103" s="29"/>
      <c r="MUG103" s="29"/>
      <c r="MUH103" s="29"/>
      <c r="MUI103" s="29"/>
      <c r="MUJ103" s="29"/>
      <c r="MUK103" s="29"/>
      <c r="MUL103" s="29"/>
      <c r="MUM103" s="29"/>
      <c r="MUN103" s="29"/>
      <c r="MUO103" s="29"/>
      <c r="MUP103" s="29"/>
      <c r="MUQ103" s="29"/>
      <c r="MUR103" s="29"/>
      <c r="MUS103" s="29"/>
      <c r="MUT103" s="29"/>
      <c r="MUU103" s="29"/>
      <c r="MUV103" s="29"/>
      <c r="MUW103" s="29"/>
      <c r="MUX103" s="29"/>
      <c r="MUY103" s="29"/>
      <c r="MUZ103" s="29"/>
      <c r="MVA103" s="29"/>
      <c r="MVB103" s="29"/>
      <c r="MVC103" s="29"/>
      <c r="MVD103" s="29"/>
      <c r="MVE103" s="29"/>
      <c r="MVF103" s="29"/>
      <c r="MVG103" s="29"/>
      <c r="MVH103" s="29"/>
      <c r="MVI103" s="29"/>
      <c r="MVJ103" s="29"/>
      <c r="MVK103" s="29"/>
      <c r="MVL103" s="29"/>
      <c r="MVM103" s="29"/>
      <c r="MVN103" s="29"/>
      <c r="MVO103" s="29"/>
      <c r="MVP103" s="29"/>
      <c r="MVQ103" s="29"/>
      <c r="MVR103" s="29"/>
      <c r="MVS103" s="29"/>
      <c r="MVT103" s="29"/>
      <c r="MVU103" s="29"/>
      <c r="MVV103" s="29"/>
      <c r="MVW103" s="29"/>
      <c r="MVX103" s="29"/>
      <c r="MVY103" s="29"/>
      <c r="MVZ103" s="29"/>
      <c r="MWA103" s="29"/>
      <c r="MWB103" s="29"/>
      <c r="MWC103" s="29"/>
      <c r="MWD103" s="29"/>
      <c r="MWE103" s="29"/>
      <c r="MWF103" s="29"/>
      <c r="MWG103" s="29"/>
      <c r="MWH103" s="29"/>
      <c r="MWI103" s="29"/>
      <c r="MWJ103" s="29"/>
      <c r="MWK103" s="29"/>
      <c r="MWL103" s="29"/>
      <c r="MWM103" s="29"/>
      <c r="MWN103" s="29"/>
      <c r="MWO103" s="29"/>
      <c r="MWP103" s="29"/>
      <c r="MWQ103" s="29"/>
      <c r="MWR103" s="29"/>
      <c r="MWS103" s="29"/>
      <c r="MWT103" s="29"/>
      <c r="MWU103" s="29"/>
      <c r="MWV103" s="29"/>
      <c r="MWW103" s="29"/>
      <c r="MWX103" s="29"/>
      <c r="MWY103" s="29"/>
      <c r="MWZ103" s="29"/>
      <c r="MXA103" s="29"/>
      <c r="MXB103" s="29"/>
      <c r="MXC103" s="29"/>
      <c r="MXD103" s="29"/>
      <c r="MXE103" s="29"/>
      <c r="MXF103" s="29"/>
      <c r="MXG103" s="29"/>
      <c r="MXH103" s="29"/>
      <c r="MXI103" s="29"/>
      <c r="MXJ103" s="29"/>
      <c r="MXK103" s="29"/>
      <c r="MXL103" s="29"/>
      <c r="MXM103" s="29"/>
      <c r="MXN103" s="29"/>
      <c r="MXO103" s="29"/>
      <c r="MXP103" s="29"/>
      <c r="MXQ103" s="29"/>
      <c r="MXR103" s="29"/>
      <c r="MXS103" s="29"/>
      <c r="MXT103" s="29"/>
      <c r="MXU103" s="29"/>
      <c r="MXV103" s="29"/>
      <c r="MXW103" s="29"/>
      <c r="MXX103" s="29"/>
      <c r="MXY103" s="29"/>
      <c r="MXZ103" s="29"/>
      <c r="MYA103" s="29"/>
      <c r="MYB103" s="29"/>
      <c r="MYC103" s="29"/>
      <c r="MYD103" s="29"/>
      <c r="MYE103" s="29"/>
      <c r="MYF103" s="29"/>
      <c r="MYG103" s="29"/>
      <c r="MYH103" s="29"/>
      <c r="MYI103" s="29"/>
      <c r="MYJ103" s="29"/>
      <c r="MYK103" s="29"/>
      <c r="MYL103" s="29"/>
      <c r="MYM103" s="29"/>
      <c r="MYN103" s="29"/>
      <c r="MYO103" s="29"/>
      <c r="MYP103" s="29"/>
      <c r="MYQ103" s="29"/>
      <c r="MYR103" s="29"/>
      <c r="MYS103" s="29"/>
      <c r="MYT103" s="29"/>
      <c r="MYU103" s="29"/>
      <c r="MYV103" s="29"/>
      <c r="MYW103" s="29"/>
      <c r="MYX103" s="29"/>
      <c r="MYY103" s="29"/>
      <c r="MYZ103" s="29"/>
      <c r="MZA103" s="29"/>
      <c r="MZB103" s="29"/>
      <c r="MZC103" s="29"/>
      <c r="MZD103" s="29"/>
      <c r="MZE103" s="29"/>
      <c r="MZF103" s="29"/>
      <c r="MZG103" s="29"/>
      <c r="MZH103" s="29"/>
      <c r="MZI103" s="29"/>
      <c r="MZJ103" s="29"/>
      <c r="MZK103" s="29"/>
      <c r="MZL103" s="29"/>
      <c r="MZM103" s="29"/>
      <c r="MZN103" s="29"/>
      <c r="MZO103" s="29"/>
      <c r="MZP103" s="29"/>
      <c r="MZQ103" s="29"/>
      <c r="MZR103" s="29"/>
      <c r="MZS103" s="29"/>
      <c r="MZT103" s="29"/>
      <c r="MZU103" s="29"/>
      <c r="MZV103" s="29"/>
      <c r="MZW103" s="29"/>
      <c r="MZX103" s="29"/>
      <c r="MZY103" s="29"/>
      <c r="MZZ103" s="29"/>
      <c r="NAA103" s="29"/>
      <c r="NAB103" s="29"/>
      <c r="NAC103" s="29"/>
      <c r="NAD103" s="29"/>
      <c r="NAE103" s="29"/>
      <c r="NAF103" s="29"/>
      <c r="NAG103" s="29"/>
      <c r="NAH103" s="29"/>
      <c r="NAI103" s="29"/>
      <c r="NAJ103" s="29"/>
      <c r="NAK103" s="29"/>
      <c r="NAL103" s="29"/>
      <c r="NAM103" s="29"/>
      <c r="NAN103" s="29"/>
      <c r="NAO103" s="29"/>
      <c r="NAP103" s="29"/>
      <c r="NAQ103" s="29"/>
      <c r="NAR103" s="29"/>
      <c r="NAS103" s="29"/>
      <c r="NAT103" s="29"/>
      <c r="NAU103" s="29"/>
      <c r="NAV103" s="29"/>
      <c r="NAW103" s="29"/>
      <c r="NAX103" s="29"/>
      <c r="NAY103" s="29"/>
      <c r="NAZ103" s="29"/>
      <c r="NBA103" s="29"/>
      <c r="NBB103" s="29"/>
      <c r="NBC103" s="29"/>
      <c r="NBD103" s="29"/>
      <c r="NBE103" s="29"/>
      <c r="NBF103" s="29"/>
      <c r="NBG103" s="29"/>
      <c r="NBH103" s="29"/>
      <c r="NBI103" s="29"/>
      <c r="NBJ103" s="29"/>
      <c r="NBK103" s="29"/>
      <c r="NBL103" s="29"/>
      <c r="NBM103" s="29"/>
      <c r="NBN103" s="29"/>
      <c r="NBO103" s="29"/>
      <c r="NBP103" s="29"/>
      <c r="NBQ103" s="29"/>
      <c r="NBR103" s="29"/>
      <c r="NBS103" s="29"/>
      <c r="NBT103" s="29"/>
      <c r="NBU103" s="29"/>
      <c r="NBV103" s="29"/>
      <c r="NBW103" s="29"/>
      <c r="NBX103" s="29"/>
      <c r="NBY103" s="29"/>
      <c r="NBZ103" s="29"/>
      <c r="NCA103" s="29"/>
      <c r="NCB103" s="29"/>
      <c r="NCC103" s="29"/>
      <c r="NCD103" s="29"/>
      <c r="NCE103" s="29"/>
      <c r="NCF103" s="29"/>
      <c r="NCG103" s="29"/>
      <c r="NCH103" s="29"/>
      <c r="NCI103" s="29"/>
      <c r="NCJ103" s="29"/>
      <c r="NCK103" s="29"/>
      <c r="NCL103" s="29"/>
      <c r="NCM103" s="29"/>
      <c r="NCN103" s="29"/>
      <c r="NCO103" s="29"/>
      <c r="NCP103" s="29"/>
      <c r="NCQ103" s="29"/>
      <c r="NCR103" s="29"/>
      <c r="NCS103" s="29"/>
      <c r="NCT103" s="29"/>
      <c r="NCU103" s="29"/>
      <c r="NCV103" s="29"/>
      <c r="NCW103" s="29"/>
      <c r="NCX103" s="29"/>
      <c r="NCY103" s="29"/>
      <c r="NCZ103" s="29"/>
      <c r="NDA103" s="29"/>
      <c r="NDB103" s="29"/>
      <c r="NDC103" s="29"/>
      <c r="NDD103" s="29"/>
      <c r="NDE103" s="29"/>
      <c r="NDF103" s="29"/>
      <c r="NDG103" s="29"/>
      <c r="NDH103" s="29"/>
      <c r="NDI103" s="29"/>
      <c r="NDJ103" s="29"/>
      <c r="NDK103" s="29"/>
      <c r="NDL103" s="29"/>
      <c r="NDM103" s="29"/>
      <c r="NDN103" s="29"/>
      <c r="NDO103" s="29"/>
      <c r="NDP103" s="29"/>
      <c r="NDQ103" s="29"/>
      <c r="NDR103" s="29"/>
      <c r="NDS103" s="29"/>
      <c r="NDT103" s="29"/>
      <c r="NDU103" s="29"/>
      <c r="NDV103" s="29"/>
      <c r="NDW103" s="29"/>
      <c r="NDX103" s="29"/>
      <c r="NDY103" s="29"/>
      <c r="NDZ103" s="29"/>
      <c r="NEA103" s="29"/>
      <c r="NEB103" s="29"/>
      <c r="NEC103" s="29"/>
      <c r="NED103" s="29"/>
      <c r="NEE103" s="29"/>
      <c r="NEF103" s="29"/>
      <c r="NEG103" s="29"/>
      <c r="NEH103" s="29"/>
      <c r="NEI103" s="29"/>
      <c r="NEJ103" s="29"/>
      <c r="NEK103" s="29"/>
      <c r="NEL103" s="29"/>
      <c r="NEM103" s="29"/>
      <c r="NEN103" s="29"/>
      <c r="NEO103" s="29"/>
      <c r="NEP103" s="29"/>
      <c r="NEQ103" s="29"/>
      <c r="NER103" s="29"/>
      <c r="NES103" s="29"/>
      <c r="NET103" s="29"/>
      <c r="NEU103" s="29"/>
      <c r="NEV103" s="29"/>
      <c r="NEW103" s="29"/>
      <c r="NEX103" s="29"/>
      <c r="NEY103" s="29"/>
      <c r="NEZ103" s="29"/>
      <c r="NFA103" s="29"/>
      <c r="NFB103" s="29"/>
      <c r="NFC103" s="29"/>
      <c r="NFD103" s="29"/>
      <c r="NFE103" s="29"/>
      <c r="NFF103" s="29"/>
      <c r="NFG103" s="29"/>
      <c r="NFH103" s="29"/>
      <c r="NFI103" s="29"/>
      <c r="NFJ103" s="29"/>
      <c r="NFK103" s="29"/>
      <c r="NFL103" s="29"/>
      <c r="NFM103" s="29"/>
      <c r="NFN103" s="29"/>
      <c r="NFO103" s="29"/>
      <c r="NFP103" s="29"/>
      <c r="NFQ103" s="29"/>
      <c r="NFR103" s="29"/>
      <c r="NFS103" s="29"/>
      <c r="NFT103" s="29"/>
      <c r="NFU103" s="29"/>
      <c r="NFV103" s="29"/>
      <c r="NFW103" s="29"/>
      <c r="NFX103" s="29"/>
      <c r="NFY103" s="29"/>
      <c r="NFZ103" s="29"/>
      <c r="NGA103" s="29"/>
      <c r="NGB103" s="29"/>
      <c r="NGC103" s="29"/>
      <c r="NGD103" s="29"/>
      <c r="NGE103" s="29"/>
      <c r="NGF103" s="29"/>
      <c r="NGG103" s="29"/>
      <c r="NGH103" s="29"/>
      <c r="NGI103" s="29"/>
      <c r="NGJ103" s="29"/>
      <c r="NGK103" s="29"/>
      <c r="NGL103" s="29"/>
      <c r="NGM103" s="29"/>
      <c r="NGN103" s="29"/>
      <c r="NGO103" s="29"/>
      <c r="NGP103" s="29"/>
      <c r="NGQ103" s="29"/>
      <c r="NGR103" s="29"/>
      <c r="NGS103" s="29"/>
      <c r="NGT103" s="29"/>
      <c r="NGU103" s="29"/>
      <c r="NGV103" s="29"/>
      <c r="NGW103" s="29"/>
      <c r="NGX103" s="29"/>
      <c r="NGY103" s="29"/>
      <c r="NGZ103" s="29"/>
      <c r="NHA103" s="29"/>
      <c r="NHB103" s="29"/>
      <c r="NHC103" s="29"/>
      <c r="NHD103" s="29"/>
      <c r="NHE103" s="29"/>
      <c r="NHF103" s="29"/>
      <c r="NHG103" s="29"/>
      <c r="NHH103" s="29"/>
      <c r="NHI103" s="29"/>
      <c r="NHJ103" s="29"/>
      <c r="NHK103" s="29"/>
      <c r="NHL103" s="29"/>
      <c r="NHM103" s="29"/>
      <c r="NHN103" s="29"/>
      <c r="NHO103" s="29"/>
      <c r="NHP103" s="29"/>
      <c r="NHQ103" s="29"/>
      <c r="NHR103" s="29"/>
      <c r="NHS103" s="29"/>
      <c r="NHT103" s="29"/>
      <c r="NHU103" s="29"/>
      <c r="NHV103" s="29"/>
      <c r="NHW103" s="29"/>
      <c r="NHX103" s="29"/>
      <c r="NHY103" s="29"/>
      <c r="NHZ103" s="29"/>
      <c r="NIA103" s="29"/>
      <c r="NIB103" s="29"/>
      <c r="NIC103" s="29"/>
      <c r="NID103" s="29"/>
      <c r="NIE103" s="29"/>
      <c r="NIF103" s="29"/>
      <c r="NIG103" s="29"/>
      <c r="NIH103" s="29"/>
      <c r="NII103" s="29"/>
      <c r="NIJ103" s="29"/>
      <c r="NIK103" s="29"/>
      <c r="NIL103" s="29"/>
      <c r="NIM103" s="29"/>
      <c r="NIN103" s="29"/>
      <c r="NIO103" s="29"/>
      <c r="NIP103" s="29"/>
      <c r="NIQ103" s="29"/>
      <c r="NIR103" s="29"/>
      <c r="NIS103" s="29"/>
      <c r="NIT103" s="29"/>
      <c r="NIU103" s="29"/>
      <c r="NIV103" s="29"/>
      <c r="NIW103" s="29"/>
      <c r="NIX103" s="29"/>
      <c r="NIY103" s="29"/>
      <c r="NIZ103" s="29"/>
      <c r="NJA103" s="29"/>
      <c r="NJB103" s="29"/>
      <c r="NJC103" s="29"/>
      <c r="NJD103" s="29"/>
      <c r="NJE103" s="29"/>
      <c r="NJF103" s="29"/>
      <c r="NJG103" s="29"/>
      <c r="NJH103" s="29"/>
      <c r="NJI103" s="29"/>
      <c r="NJJ103" s="29"/>
      <c r="NJK103" s="29"/>
      <c r="NJL103" s="29"/>
      <c r="NJM103" s="29"/>
      <c r="NJN103" s="29"/>
      <c r="NJO103" s="29"/>
      <c r="NJP103" s="29"/>
      <c r="NJQ103" s="29"/>
      <c r="NJR103" s="29"/>
      <c r="NJS103" s="29"/>
      <c r="NJT103" s="29"/>
      <c r="NJU103" s="29"/>
      <c r="NJV103" s="29"/>
      <c r="NJW103" s="29"/>
      <c r="NJX103" s="29"/>
      <c r="NJY103" s="29"/>
      <c r="NJZ103" s="29"/>
      <c r="NKA103" s="29"/>
      <c r="NKB103" s="29"/>
      <c r="NKC103" s="29"/>
      <c r="NKD103" s="29"/>
      <c r="NKE103" s="29"/>
      <c r="NKF103" s="29"/>
      <c r="NKG103" s="29"/>
      <c r="NKH103" s="29"/>
      <c r="NKI103" s="29"/>
      <c r="NKJ103" s="29"/>
      <c r="NKK103" s="29"/>
      <c r="NKL103" s="29"/>
      <c r="NKM103" s="29"/>
      <c r="NKN103" s="29"/>
      <c r="NKO103" s="29"/>
      <c r="NKP103" s="29"/>
      <c r="NKQ103" s="29"/>
      <c r="NKR103" s="29"/>
      <c r="NKS103" s="29"/>
      <c r="NKT103" s="29"/>
      <c r="NKU103" s="29"/>
      <c r="NKV103" s="29"/>
      <c r="NKW103" s="29"/>
      <c r="NKX103" s="29"/>
      <c r="NKY103" s="29"/>
      <c r="NKZ103" s="29"/>
      <c r="NLA103" s="29"/>
      <c r="NLB103" s="29"/>
      <c r="NLC103" s="29"/>
      <c r="NLD103" s="29"/>
      <c r="NLE103" s="29"/>
      <c r="NLF103" s="29"/>
      <c r="NLG103" s="29"/>
      <c r="NLH103" s="29"/>
      <c r="NLI103" s="29"/>
      <c r="NLJ103" s="29"/>
      <c r="NLK103" s="29"/>
      <c r="NLL103" s="29"/>
      <c r="NLM103" s="29"/>
      <c r="NLN103" s="29"/>
      <c r="NLO103" s="29"/>
      <c r="NLP103" s="29"/>
      <c r="NLQ103" s="29"/>
      <c r="NLR103" s="29"/>
      <c r="NLS103" s="29"/>
      <c r="NLT103" s="29"/>
      <c r="NLU103" s="29"/>
      <c r="NLV103" s="29"/>
      <c r="NLW103" s="29"/>
      <c r="NLX103" s="29"/>
      <c r="NLY103" s="29"/>
      <c r="NLZ103" s="29"/>
      <c r="NMA103" s="29"/>
      <c r="NMB103" s="29"/>
      <c r="NMC103" s="29"/>
      <c r="NMD103" s="29"/>
      <c r="NME103" s="29"/>
      <c r="NMF103" s="29"/>
      <c r="NMG103" s="29"/>
      <c r="NMH103" s="29"/>
      <c r="NMI103" s="29"/>
      <c r="NMJ103" s="29"/>
      <c r="NMK103" s="29"/>
      <c r="NML103" s="29"/>
      <c r="NMM103" s="29"/>
      <c r="NMN103" s="29"/>
      <c r="NMO103" s="29"/>
      <c r="NMP103" s="29"/>
      <c r="NMQ103" s="29"/>
      <c r="NMR103" s="29"/>
      <c r="NMS103" s="29"/>
      <c r="NMT103" s="29"/>
      <c r="NMU103" s="29"/>
      <c r="NMV103" s="29"/>
      <c r="NMW103" s="29"/>
      <c r="NMX103" s="29"/>
      <c r="NMY103" s="29"/>
      <c r="NMZ103" s="29"/>
      <c r="NNA103" s="29"/>
      <c r="NNB103" s="29"/>
      <c r="NNC103" s="29"/>
      <c r="NND103" s="29"/>
      <c r="NNE103" s="29"/>
      <c r="NNF103" s="29"/>
      <c r="NNG103" s="29"/>
      <c r="NNH103" s="29"/>
      <c r="NNI103" s="29"/>
      <c r="NNJ103" s="29"/>
      <c r="NNK103" s="29"/>
      <c r="NNL103" s="29"/>
      <c r="NNM103" s="29"/>
      <c r="NNN103" s="29"/>
      <c r="NNO103" s="29"/>
      <c r="NNP103" s="29"/>
      <c r="NNQ103" s="29"/>
      <c r="NNR103" s="29"/>
      <c r="NNS103" s="29"/>
      <c r="NNT103" s="29"/>
      <c r="NNU103" s="29"/>
      <c r="NNV103" s="29"/>
      <c r="NNW103" s="29"/>
      <c r="NNX103" s="29"/>
      <c r="NNY103" s="29"/>
      <c r="NNZ103" s="29"/>
      <c r="NOA103" s="29"/>
      <c r="NOB103" s="29"/>
      <c r="NOC103" s="29"/>
      <c r="NOD103" s="29"/>
      <c r="NOE103" s="29"/>
      <c r="NOF103" s="29"/>
      <c r="NOG103" s="29"/>
      <c r="NOH103" s="29"/>
      <c r="NOI103" s="29"/>
      <c r="NOJ103" s="29"/>
      <c r="NOK103" s="29"/>
      <c r="NOL103" s="29"/>
      <c r="NOM103" s="29"/>
      <c r="NON103" s="29"/>
      <c r="NOO103" s="29"/>
      <c r="NOP103" s="29"/>
      <c r="NOQ103" s="29"/>
      <c r="NOR103" s="29"/>
      <c r="NOS103" s="29"/>
      <c r="NOT103" s="29"/>
      <c r="NOU103" s="29"/>
      <c r="NOV103" s="29"/>
      <c r="NOW103" s="29"/>
      <c r="NOX103" s="29"/>
      <c r="NOY103" s="29"/>
      <c r="NOZ103" s="29"/>
      <c r="NPA103" s="29"/>
      <c r="NPB103" s="29"/>
      <c r="NPC103" s="29"/>
      <c r="NPD103" s="29"/>
      <c r="NPE103" s="29"/>
      <c r="NPF103" s="29"/>
      <c r="NPG103" s="29"/>
      <c r="NPH103" s="29"/>
      <c r="NPI103" s="29"/>
      <c r="NPJ103" s="29"/>
      <c r="NPK103" s="29"/>
      <c r="NPL103" s="29"/>
      <c r="NPM103" s="29"/>
      <c r="NPN103" s="29"/>
      <c r="NPO103" s="29"/>
      <c r="NPP103" s="29"/>
      <c r="NPQ103" s="29"/>
      <c r="NPR103" s="29"/>
      <c r="NPS103" s="29"/>
      <c r="NPT103" s="29"/>
      <c r="NPU103" s="29"/>
      <c r="NPV103" s="29"/>
      <c r="NPW103" s="29"/>
      <c r="NPX103" s="29"/>
      <c r="NPY103" s="29"/>
      <c r="NPZ103" s="29"/>
      <c r="NQA103" s="29"/>
      <c r="NQB103" s="29"/>
      <c r="NQC103" s="29"/>
      <c r="NQD103" s="29"/>
      <c r="NQE103" s="29"/>
      <c r="NQF103" s="29"/>
      <c r="NQG103" s="29"/>
      <c r="NQH103" s="29"/>
      <c r="NQI103" s="29"/>
      <c r="NQJ103" s="29"/>
      <c r="NQK103" s="29"/>
      <c r="NQL103" s="29"/>
      <c r="NQM103" s="29"/>
      <c r="NQN103" s="29"/>
      <c r="NQO103" s="29"/>
      <c r="NQP103" s="29"/>
      <c r="NQQ103" s="29"/>
      <c r="NQR103" s="29"/>
      <c r="NQS103" s="29"/>
      <c r="NQT103" s="29"/>
      <c r="NQU103" s="29"/>
      <c r="NQV103" s="29"/>
      <c r="NQW103" s="29"/>
      <c r="NQX103" s="29"/>
      <c r="NQY103" s="29"/>
      <c r="NQZ103" s="29"/>
      <c r="NRA103" s="29"/>
      <c r="NRB103" s="29"/>
      <c r="NRC103" s="29"/>
      <c r="NRD103" s="29"/>
      <c r="NRE103" s="29"/>
      <c r="NRF103" s="29"/>
      <c r="NRG103" s="29"/>
      <c r="NRH103" s="29"/>
      <c r="NRI103" s="29"/>
      <c r="NRJ103" s="29"/>
      <c r="NRK103" s="29"/>
      <c r="NRL103" s="29"/>
      <c r="NRM103" s="29"/>
      <c r="NRN103" s="29"/>
      <c r="NRO103" s="29"/>
      <c r="NRP103" s="29"/>
      <c r="NRQ103" s="29"/>
      <c r="NRR103" s="29"/>
      <c r="NRS103" s="29"/>
      <c r="NRT103" s="29"/>
      <c r="NRU103" s="29"/>
      <c r="NRV103" s="29"/>
      <c r="NRW103" s="29"/>
      <c r="NRX103" s="29"/>
      <c r="NRY103" s="29"/>
      <c r="NRZ103" s="29"/>
      <c r="NSA103" s="29"/>
      <c r="NSB103" s="29"/>
      <c r="NSC103" s="29"/>
      <c r="NSD103" s="29"/>
      <c r="NSE103" s="29"/>
      <c r="NSF103" s="29"/>
      <c r="NSG103" s="29"/>
      <c r="NSH103" s="29"/>
      <c r="NSI103" s="29"/>
      <c r="NSJ103" s="29"/>
      <c r="NSK103" s="29"/>
      <c r="NSL103" s="29"/>
      <c r="NSM103" s="29"/>
      <c r="NSN103" s="29"/>
      <c r="NSO103" s="29"/>
      <c r="NSP103" s="29"/>
      <c r="NSQ103" s="29"/>
      <c r="NSR103" s="29"/>
      <c r="NSS103" s="29"/>
      <c r="NST103" s="29"/>
      <c r="NSU103" s="29"/>
      <c r="NSV103" s="29"/>
      <c r="NSW103" s="29"/>
      <c r="NSX103" s="29"/>
      <c r="NSY103" s="29"/>
      <c r="NSZ103" s="29"/>
      <c r="NTA103" s="29"/>
      <c r="NTB103" s="29"/>
      <c r="NTC103" s="29"/>
      <c r="NTD103" s="29"/>
      <c r="NTE103" s="29"/>
      <c r="NTF103" s="29"/>
      <c r="NTG103" s="29"/>
      <c r="NTH103" s="29"/>
      <c r="NTI103" s="29"/>
      <c r="NTJ103" s="29"/>
      <c r="NTK103" s="29"/>
      <c r="NTL103" s="29"/>
      <c r="NTM103" s="29"/>
      <c r="NTN103" s="29"/>
      <c r="NTO103" s="29"/>
      <c r="NTP103" s="29"/>
      <c r="NTQ103" s="29"/>
      <c r="NTR103" s="29"/>
      <c r="NTS103" s="29"/>
      <c r="NTT103" s="29"/>
      <c r="NTU103" s="29"/>
      <c r="NTV103" s="29"/>
      <c r="NTW103" s="29"/>
      <c r="NTX103" s="29"/>
      <c r="NTY103" s="29"/>
      <c r="NTZ103" s="29"/>
      <c r="NUA103" s="29"/>
      <c r="NUB103" s="29"/>
      <c r="NUC103" s="29"/>
      <c r="NUD103" s="29"/>
      <c r="NUE103" s="29"/>
      <c r="NUF103" s="29"/>
      <c r="NUG103" s="29"/>
      <c r="NUH103" s="29"/>
      <c r="NUI103" s="29"/>
      <c r="NUJ103" s="29"/>
      <c r="NUK103" s="29"/>
      <c r="NUL103" s="29"/>
      <c r="NUM103" s="29"/>
      <c r="NUN103" s="29"/>
      <c r="NUO103" s="29"/>
      <c r="NUP103" s="29"/>
      <c r="NUQ103" s="29"/>
      <c r="NUR103" s="29"/>
      <c r="NUS103" s="29"/>
      <c r="NUT103" s="29"/>
      <c r="NUU103" s="29"/>
      <c r="NUV103" s="29"/>
      <c r="NUW103" s="29"/>
      <c r="NUX103" s="29"/>
      <c r="NUY103" s="29"/>
      <c r="NUZ103" s="29"/>
      <c r="NVA103" s="29"/>
      <c r="NVB103" s="29"/>
      <c r="NVC103" s="29"/>
      <c r="NVD103" s="29"/>
      <c r="NVE103" s="29"/>
      <c r="NVF103" s="29"/>
      <c r="NVG103" s="29"/>
      <c r="NVH103" s="29"/>
      <c r="NVI103" s="29"/>
      <c r="NVJ103" s="29"/>
      <c r="NVK103" s="29"/>
      <c r="NVL103" s="29"/>
      <c r="NVM103" s="29"/>
      <c r="NVN103" s="29"/>
      <c r="NVO103" s="29"/>
      <c r="NVP103" s="29"/>
      <c r="NVQ103" s="29"/>
      <c r="NVR103" s="29"/>
      <c r="NVS103" s="29"/>
      <c r="NVT103" s="29"/>
      <c r="NVU103" s="29"/>
      <c r="NVV103" s="29"/>
      <c r="NVW103" s="29"/>
      <c r="NVX103" s="29"/>
      <c r="NVY103" s="29"/>
      <c r="NVZ103" s="29"/>
      <c r="NWA103" s="29"/>
      <c r="NWB103" s="29"/>
      <c r="NWC103" s="29"/>
      <c r="NWD103" s="29"/>
      <c r="NWE103" s="29"/>
      <c r="NWF103" s="29"/>
      <c r="NWG103" s="29"/>
      <c r="NWH103" s="29"/>
      <c r="NWI103" s="29"/>
      <c r="NWJ103" s="29"/>
      <c r="NWK103" s="29"/>
      <c r="NWL103" s="29"/>
      <c r="NWM103" s="29"/>
      <c r="NWN103" s="29"/>
      <c r="NWO103" s="29"/>
      <c r="NWP103" s="29"/>
      <c r="NWQ103" s="29"/>
      <c r="NWR103" s="29"/>
      <c r="NWS103" s="29"/>
      <c r="NWT103" s="29"/>
      <c r="NWU103" s="29"/>
      <c r="NWV103" s="29"/>
      <c r="NWW103" s="29"/>
      <c r="NWX103" s="29"/>
      <c r="NWY103" s="29"/>
      <c r="NWZ103" s="29"/>
      <c r="NXA103" s="29"/>
      <c r="NXB103" s="29"/>
      <c r="NXC103" s="29"/>
      <c r="NXD103" s="29"/>
      <c r="NXE103" s="29"/>
      <c r="NXF103" s="29"/>
      <c r="NXG103" s="29"/>
      <c r="NXH103" s="29"/>
      <c r="NXI103" s="29"/>
      <c r="NXJ103" s="29"/>
      <c r="NXK103" s="29"/>
      <c r="NXL103" s="29"/>
      <c r="NXM103" s="29"/>
      <c r="NXN103" s="29"/>
      <c r="NXO103" s="29"/>
      <c r="NXP103" s="29"/>
      <c r="NXQ103" s="29"/>
      <c r="NXR103" s="29"/>
      <c r="NXS103" s="29"/>
      <c r="NXT103" s="29"/>
      <c r="NXU103" s="29"/>
      <c r="NXV103" s="29"/>
      <c r="NXW103" s="29"/>
      <c r="NXX103" s="29"/>
      <c r="NXY103" s="29"/>
      <c r="NXZ103" s="29"/>
      <c r="NYA103" s="29"/>
      <c r="NYB103" s="29"/>
      <c r="NYC103" s="29"/>
      <c r="NYD103" s="29"/>
      <c r="NYE103" s="29"/>
      <c r="NYF103" s="29"/>
      <c r="NYG103" s="29"/>
      <c r="NYH103" s="29"/>
      <c r="NYI103" s="29"/>
      <c r="NYJ103" s="29"/>
      <c r="NYK103" s="29"/>
      <c r="NYL103" s="29"/>
      <c r="NYM103" s="29"/>
      <c r="NYN103" s="29"/>
      <c r="NYO103" s="29"/>
      <c r="NYP103" s="29"/>
      <c r="NYQ103" s="29"/>
      <c r="NYR103" s="29"/>
      <c r="NYS103" s="29"/>
      <c r="NYT103" s="29"/>
      <c r="NYU103" s="29"/>
      <c r="NYV103" s="29"/>
      <c r="NYW103" s="29"/>
      <c r="NYX103" s="29"/>
      <c r="NYY103" s="29"/>
      <c r="NYZ103" s="29"/>
      <c r="NZA103" s="29"/>
      <c r="NZB103" s="29"/>
      <c r="NZC103" s="29"/>
      <c r="NZD103" s="29"/>
      <c r="NZE103" s="29"/>
      <c r="NZF103" s="29"/>
      <c r="NZG103" s="29"/>
      <c r="NZH103" s="29"/>
      <c r="NZI103" s="29"/>
      <c r="NZJ103" s="29"/>
      <c r="NZK103" s="29"/>
      <c r="NZL103" s="29"/>
      <c r="NZM103" s="29"/>
      <c r="NZN103" s="29"/>
      <c r="NZO103" s="29"/>
      <c r="NZP103" s="29"/>
      <c r="NZQ103" s="29"/>
      <c r="NZR103" s="29"/>
      <c r="NZS103" s="29"/>
      <c r="NZT103" s="29"/>
      <c r="NZU103" s="29"/>
      <c r="NZV103" s="29"/>
      <c r="NZW103" s="29"/>
      <c r="NZX103" s="29"/>
      <c r="NZY103" s="29"/>
      <c r="NZZ103" s="29"/>
      <c r="OAA103" s="29"/>
      <c r="OAB103" s="29"/>
      <c r="OAC103" s="29"/>
      <c r="OAD103" s="29"/>
      <c r="OAE103" s="29"/>
      <c r="OAF103" s="29"/>
      <c r="OAG103" s="29"/>
      <c r="OAH103" s="29"/>
      <c r="OAI103" s="29"/>
      <c r="OAJ103" s="29"/>
      <c r="OAK103" s="29"/>
      <c r="OAL103" s="29"/>
      <c r="OAM103" s="29"/>
      <c r="OAN103" s="29"/>
      <c r="OAO103" s="29"/>
      <c r="OAP103" s="29"/>
      <c r="OAQ103" s="29"/>
      <c r="OAR103" s="29"/>
      <c r="OAS103" s="29"/>
      <c r="OAT103" s="29"/>
      <c r="OAU103" s="29"/>
      <c r="OAV103" s="29"/>
      <c r="OAW103" s="29"/>
      <c r="OAX103" s="29"/>
      <c r="OAY103" s="29"/>
      <c r="OAZ103" s="29"/>
      <c r="OBA103" s="29"/>
      <c r="OBB103" s="29"/>
      <c r="OBC103" s="29"/>
      <c r="OBD103" s="29"/>
      <c r="OBE103" s="29"/>
      <c r="OBF103" s="29"/>
      <c r="OBG103" s="29"/>
      <c r="OBH103" s="29"/>
      <c r="OBI103" s="29"/>
      <c r="OBJ103" s="29"/>
      <c r="OBK103" s="29"/>
      <c r="OBL103" s="29"/>
      <c r="OBM103" s="29"/>
      <c r="OBN103" s="29"/>
      <c r="OBO103" s="29"/>
      <c r="OBP103" s="29"/>
      <c r="OBQ103" s="29"/>
      <c r="OBR103" s="29"/>
      <c r="OBS103" s="29"/>
      <c r="OBT103" s="29"/>
      <c r="OBU103" s="29"/>
      <c r="OBV103" s="29"/>
      <c r="OBW103" s="29"/>
      <c r="OBX103" s="29"/>
      <c r="OBY103" s="29"/>
      <c r="OBZ103" s="29"/>
      <c r="OCA103" s="29"/>
      <c r="OCB103" s="29"/>
      <c r="OCC103" s="29"/>
      <c r="OCD103" s="29"/>
      <c r="OCE103" s="29"/>
      <c r="OCF103" s="29"/>
      <c r="OCG103" s="29"/>
      <c r="OCH103" s="29"/>
      <c r="OCI103" s="29"/>
      <c r="OCJ103" s="29"/>
      <c r="OCK103" s="29"/>
      <c r="OCL103" s="29"/>
      <c r="OCM103" s="29"/>
      <c r="OCN103" s="29"/>
      <c r="OCO103" s="29"/>
      <c r="OCP103" s="29"/>
      <c r="OCQ103" s="29"/>
      <c r="OCR103" s="29"/>
      <c r="OCS103" s="29"/>
      <c r="OCT103" s="29"/>
      <c r="OCU103" s="29"/>
      <c r="OCV103" s="29"/>
      <c r="OCW103" s="29"/>
      <c r="OCX103" s="29"/>
      <c r="OCY103" s="29"/>
      <c r="OCZ103" s="29"/>
      <c r="ODA103" s="29"/>
      <c r="ODB103" s="29"/>
      <c r="ODC103" s="29"/>
      <c r="ODD103" s="29"/>
      <c r="ODE103" s="29"/>
      <c r="ODF103" s="29"/>
      <c r="ODG103" s="29"/>
      <c r="ODH103" s="29"/>
      <c r="ODI103" s="29"/>
      <c r="ODJ103" s="29"/>
      <c r="ODK103" s="29"/>
      <c r="ODL103" s="29"/>
      <c r="ODM103" s="29"/>
      <c r="ODN103" s="29"/>
      <c r="ODO103" s="29"/>
      <c r="ODP103" s="29"/>
      <c r="ODQ103" s="29"/>
      <c r="ODR103" s="29"/>
      <c r="ODS103" s="29"/>
      <c r="ODT103" s="29"/>
      <c r="ODU103" s="29"/>
      <c r="ODV103" s="29"/>
      <c r="ODW103" s="29"/>
      <c r="ODX103" s="29"/>
      <c r="ODY103" s="29"/>
      <c r="ODZ103" s="29"/>
      <c r="OEA103" s="29"/>
      <c r="OEB103" s="29"/>
      <c r="OEC103" s="29"/>
      <c r="OED103" s="29"/>
      <c r="OEE103" s="29"/>
      <c r="OEF103" s="29"/>
      <c r="OEG103" s="29"/>
      <c r="OEH103" s="29"/>
      <c r="OEI103" s="29"/>
      <c r="OEJ103" s="29"/>
      <c r="OEK103" s="29"/>
      <c r="OEL103" s="29"/>
      <c r="OEM103" s="29"/>
      <c r="OEN103" s="29"/>
      <c r="OEO103" s="29"/>
      <c r="OEP103" s="29"/>
      <c r="OEQ103" s="29"/>
      <c r="OER103" s="29"/>
      <c r="OES103" s="29"/>
      <c r="OET103" s="29"/>
      <c r="OEU103" s="29"/>
      <c r="OEV103" s="29"/>
      <c r="OEW103" s="29"/>
      <c r="OEX103" s="29"/>
      <c r="OEY103" s="29"/>
      <c r="OEZ103" s="29"/>
      <c r="OFA103" s="29"/>
      <c r="OFB103" s="29"/>
      <c r="OFC103" s="29"/>
      <c r="OFD103" s="29"/>
      <c r="OFE103" s="29"/>
      <c r="OFF103" s="29"/>
      <c r="OFG103" s="29"/>
      <c r="OFH103" s="29"/>
      <c r="OFI103" s="29"/>
      <c r="OFJ103" s="29"/>
      <c r="OFK103" s="29"/>
      <c r="OFL103" s="29"/>
      <c r="OFM103" s="29"/>
      <c r="OFN103" s="29"/>
      <c r="OFO103" s="29"/>
      <c r="OFP103" s="29"/>
      <c r="OFQ103" s="29"/>
      <c r="OFR103" s="29"/>
      <c r="OFS103" s="29"/>
      <c r="OFT103" s="29"/>
      <c r="OFU103" s="29"/>
      <c r="OFV103" s="29"/>
      <c r="OFW103" s="29"/>
      <c r="OFX103" s="29"/>
      <c r="OFY103" s="29"/>
      <c r="OFZ103" s="29"/>
      <c r="OGA103" s="29"/>
      <c r="OGB103" s="29"/>
      <c r="OGC103" s="29"/>
      <c r="OGD103" s="29"/>
      <c r="OGE103" s="29"/>
      <c r="OGF103" s="29"/>
      <c r="OGG103" s="29"/>
      <c r="OGH103" s="29"/>
      <c r="OGI103" s="29"/>
      <c r="OGJ103" s="29"/>
      <c r="OGK103" s="29"/>
      <c r="OGL103" s="29"/>
      <c r="OGM103" s="29"/>
      <c r="OGN103" s="29"/>
      <c r="OGO103" s="29"/>
      <c r="OGP103" s="29"/>
      <c r="OGQ103" s="29"/>
      <c r="OGR103" s="29"/>
      <c r="OGS103" s="29"/>
      <c r="OGT103" s="29"/>
      <c r="OGU103" s="29"/>
      <c r="OGV103" s="29"/>
      <c r="OGW103" s="29"/>
      <c r="OGX103" s="29"/>
      <c r="OGY103" s="29"/>
      <c r="OGZ103" s="29"/>
      <c r="OHA103" s="29"/>
      <c r="OHB103" s="29"/>
      <c r="OHC103" s="29"/>
      <c r="OHD103" s="29"/>
      <c r="OHE103" s="29"/>
      <c r="OHF103" s="29"/>
      <c r="OHG103" s="29"/>
      <c r="OHH103" s="29"/>
      <c r="OHI103" s="29"/>
      <c r="OHJ103" s="29"/>
      <c r="OHK103" s="29"/>
      <c r="OHL103" s="29"/>
      <c r="OHM103" s="29"/>
      <c r="OHN103" s="29"/>
      <c r="OHO103" s="29"/>
      <c r="OHP103" s="29"/>
      <c r="OHQ103" s="29"/>
      <c r="OHR103" s="29"/>
      <c r="OHS103" s="29"/>
      <c r="OHT103" s="29"/>
      <c r="OHU103" s="29"/>
      <c r="OHV103" s="29"/>
      <c r="OHW103" s="29"/>
      <c r="OHX103" s="29"/>
      <c r="OHY103" s="29"/>
      <c r="OHZ103" s="29"/>
      <c r="OIA103" s="29"/>
      <c r="OIB103" s="29"/>
      <c r="OIC103" s="29"/>
      <c r="OID103" s="29"/>
      <c r="OIE103" s="29"/>
      <c r="OIF103" s="29"/>
      <c r="OIG103" s="29"/>
      <c r="OIH103" s="29"/>
      <c r="OII103" s="29"/>
      <c r="OIJ103" s="29"/>
      <c r="OIK103" s="29"/>
      <c r="OIL103" s="29"/>
      <c r="OIM103" s="29"/>
      <c r="OIN103" s="29"/>
      <c r="OIO103" s="29"/>
      <c r="OIP103" s="29"/>
      <c r="OIQ103" s="29"/>
      <c r="OIR103" s="29"/>
      <c r="OIS103" s="29"/>
      <c r="OIT103" s="29"/>
      <c r="OIU103" s="29"/>
      <c r="OIV103" s="29"/>
      <c r="OIW103" s="29"/>
      <c r="OIX103" s="29"/>
      <c r="OIY103" s="29"/>
      <c r="OIZ103" s="29"/>
      <c r="OJA103" s="29"/>
      <c r="OJB103" s="29"/>
      <c r="OJC103" s="29"/>
      <c r="OJD103" s="29"/>
      <c r="OJE103" s="29"/>
      <c r="OJF103" s="29"/>
      <c r="OJG103" s="29"/>
      <c r="OJH103" s="29"/>
      <c r="OJI103" s="29"/>
      <c r="OJJ103" s="29"/>
      <c r="OJK103" s="29"/>
      <c r="OJL103" s="29"/>
      <c r="OJM103" s="29"/>
      <c r="OJN103" s="29"/>
      <c r="OJO103" s="29"/>
      <c r="OJP103" s="29"/>
      <c r="OJQ103" s="29"/>
      <c r="OJR103" s="29"/>
      <c r="OJS103" s="29"/>
      <c r="OJT103" s="29"/>
      <c r="OJU103" s="29"/>
      <c r="OJV103" s="29"/>
      <c r="OJW103" s="29"/>
      <c r="OJX103" s="29"/>
      <c r="OJY103" s="29"/>
      <c r="OJZ103" s="29"/>
      <c r="OKA103" s="29"/>
      <c r="OKB103" s="29"/>
      <c r="OKC103" s="29"/>
      <c r="OKD103" s="29"/>
      <c r="OKE103" s="29"/>
      <c r="OKF103" s="29"/>
      <c r="OKG103" s="29"/>
      <c r="OKH103" s="29"/>
      <c r="OKI103" s="29"/>
      <c r="OKJ103" s="29"/>
      <c r="OKK103" s="29"/>
      <c r="OKL103" s="29"/>
      <c r="OKM103" s="29"/>
      <c r="OKN103" s="29"/>
      <c r="OKO103" s="29"/>
      <c r="OKP103" s="29"/>
      <c r="OKQ103" s="29"/>
      <c r="OKR103" s="29"/>
      <c r="OKS103" s="29"/>
      <c r="OKT103" s="29"/>
      <c r="OKU103" s="29"/>
      <c r="OKV103" s="29"/>
      <c r="OKW103" s="29"/>
      <c r="OKX103" s="29"/>
      <c r="OKY103" s="29"/>
      <c r="OKZ103" s="29"/>
      <c r="OLA103" s="29"/>
      <c r="OLB103" s="29"/>
      <c r="OLC103" s="29"/>
      <c r="OLD103" s="29"/>
      <c r="OLE103" s="29"/>
      <c r="OLF103" s="29"/>
      <c r="OLG103" s="29"/>
      <c r="OLH103" s="29"/>
      <c r="OLI103" s="29"/>
      <c r="OLJ103" s="29"/>
      <c r="OLK103" s="29"/>
      <c r="OLL103" s="29"/>
      <c r="OLM103" s="29"/>
      <c r="OLN103" s="29"/>
      <c r="OLO103" s="29"/>
      <c r="OLP103" s="29"/>
      <c r="OLQ103" s="29"/>
      <c r="OLR103" s="29"/>
      <c r="OLS103" s="29"/>
      <c r="OLT103" s="29"/>
      <c r="OLU103" s="29"/>
      <c r="OLV103" s="29"/>
      <c r="OLW103" s="29"/>
      <c r="OLX103" s="29"/>
      <c r="OLY103" s="29"/>
      <c r="OLZ103" s="29"/>
      <c r="OMA103" s="29"/>
      <c r="OMB103" s="29"/>
      <c r="OMC103" s="29"/>
      <c r="OMD103" s="29"/>
      <c r="OME103" s="29"/>
      <c r="OMF103" s="29"/>
      <c r="OMG103" s="29"/>
      <c r="OMH103" s="29"/>
      <c r="OMI103" s="29"/>
      <c r="OMJ103" s="29"/>
      <c r="OMK103" s="29"/>
      <c r="OML103" s="29"/>
      <c r="OMM103" s="29"/>
      <c r="OMN103" s="29"/>
      <c r="OMO103" s="29"/>
      <c r="OMP103" s="29"/>
      <c r="OMQ103" s="29"/>
      <c r="OMR103" s="29"/>
      <c r="OMS103" s="29"/>
      <c r="OMT103" s="29"/>
      <c r="OMU103" s="29"/>
      <c r="OMV103" s="29"/>
      <c r="OMW103" s="29"/>
      <c r="OMX103" s="29"/>
      <c r="OMY103" s="29"/>
      <c r="OMZ103" s="29"/>
      <c r="ONA103" s="29"/>
      <c r="ONB103" s="29"/>
      <c r="ONC103" s="29"/>
      <c r="OND103" s="29"/>
      <c r="ONE103" s="29"/>
      <c r="ONF103" s="29"/>
      <c r="ONG103" s="29"/>
      <c r="ONH103" s="29"/>
      <c r="ONI103" s="29"/>
      <c r="ONJ103" s="29"/>
      <c r="ONK103" s="29"/>
      <c r="ONL103" s="29"/>
      <c r="ONM103" s="29"/>
      <c r="ONN103" s="29"/>
      <c r="ONO103" s="29"/>
      <c r="ONP103" s="29"/>
      <c r="ONQ103" s="29"/>
      <c r="ONR103" s="29"/>
      <c r="ONS103" s="29"/>
      <c r="ONT103" s="29"/>
      <c r="ONU103" s="29"/>
      <c r="ONV103" s="29"/>
      <c r="ONW103" s="29"/>
      <c r="ONX103" s="29"/>
      <c r="ONY103" s="29"/>
      <c r="ONZ103" s="29"/>
      <c r="OOA103" s="29"/>
      <c r="OOB103" s="29"/>
      <c r="OOC103" s="29"/>
      <c r="OOD103" s="29"/>
      <c r="OOE103" s="29"/>
      <c r="OOF103" s="29"/>
      <c r="OOG103" s="29"/>
      <c r="OOH103" s="29"/>
      <c r="OOI103" s="29"/>
      <c r="OOJ103" s="29"/>
      <c r="OOK103" s="29"/>
      <c r="OOL103" s="29"/>
      <c r="OOM103" s="29"/>
      <c r="OON103" s="29"/>
      <c r="OOO103" s="29"/>
      <c r="OOP103" s="29"/>
      <c r="OOQ103" s="29"/>
      <c r="OOR103" s="29"/>
      <c r="OOS103" s="29"/>
      <c r="OOT103" s="29"/>
      <c r="OOU103" s="29"/>
      <c r="OOV103" s="29"/>
      <c r="OOW103" s="29"/>
      <c r="OOX103" s="29"/>
      <c r="OOY103" s="29"/>
      <c r="OOZ103" s="29"/>
      <c r="OPA103" s="29"/>
      <c r="OPB103" s="29"/>
      <c r="OPC103" s="29"/>
      <c r="OPD103" s="29"/>
      <c r="OPE103" s="29"/>
      <c r="OPF103" s="29"/>
      <c r="OPG103" s="29"/>
      <c r="OPH103" s="29"/>
      <c r="OPI103" s="29"/>
      <c r="OPJ103" s="29"/>
      <c r="OPK103" s="29"/>
      <c r="OPL103" s="29"/>
      <c r="OPM103" s="29"/>
      <c r="OPN103" s="29"/>
      <c r="OPO103" s="29"/>
      <c r="OPP103" s="29"/>
      <c r="OPQ103" s="29"/>
      <c r="OPR103" s="29"/>
      <c r="OPS103" s="29"/>
      <c r="OPT103" s="29"/>
      <c r="OPU103" s="29"/>
      <c r="OPV103" s="29"/>
      <c r="OPW103" s="29"/>
      <c r="OPX103" s="29"/>
      <c r="OPY103" s="29"/>
      <c r="OPZ103" s="29"/>
      <c r="OQA103" s="29"/>
      <c r="OQB103" s="29"/>
      <c r="OQC103" s="29"/>
      <c r="OQD103" s="29"/>
      <c r="OQE103" s="29"/>
      <c r="OQF103" s="29"/>
      <c r="OQG103" s="29"/>
      <c r="OQH103" s="29"/>
      <c r="OQI103" s="29"/>
      <c r="OQJ103" s="29"/>
      <c r="OQK103" s="29"/>
      <c r="OQL103" s="29"/>
      <c r="OQM103" s="29"/>
      <c r="OQN103" s="29"/>
      <c r="OQO103" s="29"/>
      <c r="OQP103" s="29"/>
      <c r="OQQ103" s="29"/>
      <c r="OQR103" s="29"/>
      <c r="OQS103" s="29"/>
      <c r="OQT103" s="29"/>
      <c r="OQU103" s="29"/>
      <c r="OQV103" s="29"/>
      <c r="OQW103" s="29"/>
      <c r="OQX103" s="29"/>
      <c r="OQY103" s="29"/>
      <c r="OQZ103" s="29"/>
      <c r="ORA103" s="29"/>
      <c r="ORB103" s="29"/>
      <c r="ORC103" s="29"/>
      <c r="ORD103" s="29"/>
      <c r="ORE103" s="29"/>
      <c r="ORF103" s="29"/>
      <c r="ORG103" s="29"/>
      <c r="ORH103" s="29"/>
      <c r="ORI103" s="29"/>
      <c r="ORJ103" s="29"/>
      <c r="ORK103" s="29"/>
      <c r="ORL103" s="29"/>
      <c r="ORM103" s="29"/>
      <c r="ORN103" s="29"/>
      <c r="ORO103" s="29"/>
      <c r="ORP103" s="29"/>
      <c r="ORQ103" s="29"/>
      <c r="ORR103" s="29"/>
      <c r="ORS103" s="29"/>
      <c r="ORT103" s="29"/>
      <c r="ORU103" s="29"/>
      <c r="ORV103" s="29"/>
      <c r="ORW103" s="29"/>
      <c r="ORX103" s="29"/>
      <c r="ORY103" s="29"/>
      <c r="ORZ103" s="29"/>
      <c r="OSA103" s="29"/>
      <c r="OSB103" s="29"/>
      <c r="OSC103" s="29"/>
      <c r="OSD103" s="29"/>
      <c r="OSE103" s="29"/>
      <c r="OSF103" s="29"/>
      <c r="OSG103" s="29"/>
      <c r="OSH103" s="29"/>
      <c r="OSI103" s="29"/>
      <c r="OSJ103" s="29"/>
      <c r="OSK103" s="29"/>
      <c r="OSL103" s="29"/>
      <c r="OSM103" s="29"/>
      <c r="OSN103" s="29"/>
      <c r="OSO103" s="29"/>
      <c r="OSP103" s="29"/>
      <c r="OSQ103" s="29"/>
      <c r="OSR103" s="29"/>
      <c r="OSS103" s="29"/>
      <c r="OST103" s="29"/>
      <c r="OSU103" s="29"/>
      <c r="OSV103" s="29"/>
      <c r="OSW103" s="29"/>
      <c r="OSX103" s="29"/>
      <c r="OSY103" s="29"/>
      <c r="OSZ103" s="29"/>
      <c r="OTA103" s="29"/>
      <c r="OTB103" s="29"/>
      <c r="OTC103" s="29"/>
      <c r="OTD103" s="29"/>
      <c r="OTE103" s="29"/>
      <c r="OTF103" s="29"/>
      <c r="OTG103" s="29"/>
      <c r="OTH103" s="29"/>
      <c r="OTI103" s="29"/>
      <c r="OTJ103" s="29"/>
      <c r="OTK103" s="29"/>
      <c r="OTL103" s="29"/>
      <c r="OTM103" s="29"/>
      <c r="OTN103" s="29"/>
      <c r="OTO103" s="29"/>
      <c r="OTP103" s="29"/>
      <c r="OTQ103" s="29"/>
      <c r="OTR103" s="29"/>
      <c r="OTS103" s="29"/>
      <c r="OTT103" s="29"/>
      <c r="OTU103" s="29"/>
      <c r="OTV103" s="29"/>
      <c r="OTW103" s="29"/>
      <c r="OTX103" s="29"/>
      <c r="OTY103" s="29"/>
      <c r="OTZ103" s="29"/>
      <c r="OUA103" s="29"/>
      <c r="OUB103" s="29"/>
      <c r="OUC103" s="29"/>
      <c r="OUD103" s="29"/>
      <c r="OUE103" s="29"/>
      <c r="OUF103" s="29"/>
      <c r="OUG103" s="29"/>
      <c r="OUH103" s="29"/>
      <c r="OUI103" s="29"/>
      <c r="OUJ103" s="29"/>
      <c r="OUK103" s="29"/>
      <c r="OUL103" s="29"/>
      <c r="OUM103" s="29"/>
      <c r="OUN103" s="29"/>
      <c r="OUO103" s="29"/>
      <c r="OUP103" s="29"/>
      <c r="OUQ103" s="29"/>
      <c r="OUR103" s="29"/>
      <c r="OUS103" s="29"/>
      <c r="OUT103" s="29"/>
      <c r="OUU103" s="29"/>
      <c r="OUV103" s="29"/>
      <c r="OUW103" s="29"/>
      <c r="OUX103" s="29"/>
      <c r="OUY103" s="29"/>
      <c r="OUZ103" s="29"/>
      <c r="OVA103" s="29"/>
      <c r="OVB103" s="29"/>
      <c r="OVC103" s="29"/>
      <c r="OVD103" s="29"/>
      <c r="OVE103" s="29"/>
      <c r="OVF103" s="29"/>
      <c r="OVG103" s="29"/>
      <c r="OVH103" s="29"/>
      <c r="OVI103" s="29"/>
      <c r="OVJ103" s="29"/>
      <c r="OVK103" s="29"/>
      <c r="OVL103" s="29"/>
      <c r="OVM103" s="29"/>
      <c r="OVN103" s="29"/>
      <c r="OVO103" s="29"/>
      <c r="OVP103" s="29"/>
      <c r="OVQ103" s="29"/>
      <c r="OVR103" s="29"/>
      <c r="OVS103" s="29"/>
      <c r="OVT103" s="29"/>
      <c r="OVU103" s="29"/>
      <c r="OVV103" s="29"/>
      <c r="OVW103" s="29"/>
      <c r="OVX103" s="29"/>
      <c r="OVY103" s="29"/>
      <c r="OVZ103" s="29"/>
      <c r="OWA103" s="29"/>
      <c r="OWB103" s="29"/>
      <c r="OWC103" s="29"/>
      <c r="OWD103" s="29"/>
      <c r="OWE103" s="29"/>
      <c r="OWF103" s="29"/>
      <c r="OWG103" s="29"/>
      <c r="OWH103" s="29"/>
      <c r="OWI103" s="29"/>
      <c r="OWJ103" s="29"/>
      <c r="OWK103" s="29"/>
      <c r="OWL103" s="29"/>
      <c r="OWM103" s="29"/>
      <c r="OWN103" s="29"/>
      <c r="OWO103" s="29"/>
      <c r="OWP103" s="29"/>
      <c r="OWQ103" s="29"/>
      <c r="OWR103" s="29"/>
      <c r="OWS103" s="29"/>
      <c r="OWT103" s="29"/>
      <c r="OWU103" s="29"/>
      <c r="OWV103" s="29"/>
      <c r="OWW103" s="29"/>
      <c r="OWX103" s="29"/>
      <c r="OWY103" s="29"/>
      <c r="OWZ103" s="29"/>
      <c r="OXA103" s="29"/>
      <c r="OXB103" s="29"/>
      <c r="OXC103" s="29"/>
      <c r="OXD103" s="29"/>
      <c r="OXE103" s="29"/>
      <c r="OXF103" s="29"/>
      <c r="OXG103" s="29"/>
      <c r="OXH103" s="29"/>
      <c r="OXI103" s="29"/>
      <c r="OXJ103" s="29"/>
      <c r="OXK103" s="29"/>
      <c r="OXL103" s="29"/>
      <c r="OXM103" s="29"/>
      <c r="OXN103" s="29"/>
      <c r="OXO103" s="29"/>
      <c r="OXP103" s="29"/>
      <c r="OXQ103" s="29"/>
      <c r="OXR103" s="29"/>
      <c r="OXS103" s="29"/>
      <c r="OXT103" s="29"/>
      <c r="OXU103" s="29"/>
      <c r="OXV103" s="29"/>
      <c r="OXW103" s="29"/>
      <c r="OXX103" s="29"/>
      <c r="OXY103" s="29"/>
      <c r="OXZ103" s="29"/>
      <c r="OYA103" s="29"/>
      <c r="OYB103" s="29"/>
      <c r="OYC103" s="29"/>
      <c r="OYD103" s="29"/>
      <c r="OYE103" s="29"/>
      <c r="OYF103" s="29"/>
      <c r="OYG103" s="29"/>
      <c r="OYH103" s="29"/>
      <c r="OYI103" s="29"/>
      <c r="OYJ103" s="29"/>
      <c r="OYK103" s="29"/>
      <c r="OYL103" s="29"/>
      <c r="OYM103" s="29"/>
      <c r="OYN103" s="29"/>
      <c r="OYO103" s="29"/>
      <c r="OYP103" s="29"/>
      <c r="OYQ103" s="29"/>
      <c r="OYR103" s="29"/>
      <c r="OYS103" s="29"/>
      <c r="OYT103" s="29"/>
      <c r="OYU103" s="29"/>
      <c r="OYV103" s="29"/>
      <c r="OYW103" s="29"/>
      <c r="OYX103" s="29"/>
      <c r="OYY103" s="29"/>
      <c r="OYZ103" s="29"/>
      <c r="OZA103" s="29"/>
      <c r="OZB103" s="29"/>
      <c r="OZC103" s="29"/>
      <c r="OZD103" s="29"/>
      <c r="OZE103" s="29"/>
      <c r="OZF103" s="29"/>
      <c r="OZG103" s="29"/>
      <c r="OZH103" s="29"/>
      <c r="OZI103" s="29"/>
      <c r="OZJ103" s="29"/>
      <c r="OZK103" s="29"/>
      <c r="OZL103" s="29"/>
      <c r="OZM103" s="29"/>
      <c r="OZN103" s="29"/>
      <c r="OZO103" s="29"/>
      <c r="OZP103" s="29"/>
      <c r="OZQ103" s="29"/>
      <c r="OZR103" s="29"/>
      <c r="OZS103" s="29"/>
      <c r="OZT103" s="29"/>
      <c r="OZU103" s="29"/>
      <c r="OZV103" s="29"/>
      <c r="OZW103" s="29"/>
      <c r="OZX103" s="29"/>
      <c r="OZY103" s="29"/>
      <c r="OZZ103" s="29"/>
      <c r="PAA103" s="29"/>
      <c r="PAB103" s="29"/>
      <c r="PAC103" s="29"/>
      <c r="PAD103" s="29"/>
      <c r="PAE103" s="29"/>
      <c r="PAF103" s="29"/>
      <c r="PAG103" s="29"/>
      <c r="PAH103" s="29"/>
      <c r="PAI103" s="29"/>
      <c r="PAJ103" s="29"/>
      <c r="PAK103" s="29"/>
      <c r="PAL103" s="29"/>
      <c r="PAM103" s="29"/>
      <c r="PAN103" s="29"/>
      <c r="PAO103" s="29"/>
      <c r="PAP103" s="29"/>
      <c r="PAQ103" s="29"/>
      <c r="PAR103" s="29"/>
      <c r="PAS103" s="29"/>
      <c r="PAT103" s="29"/>
      <c r="PAU103" s="29"/>
      <c r="PAV103" s="29"/>
      <c r="PAW103" s="29"/>
      <c r="PAX103" s="29"/>
      <c r="PAY103" s="29"/>
      <c r="PAZ103" s="29"/>
      <c r="PBA103" s="29"/>
      <c r="PBB103" s="29"/>
      <c r="PBC103" s="29"/>
      <c r="PBD103" s="29"/>
      <c r="PBE103" s="29"/>
      <c r="PBF103" s="29"/>
      <c r="PBG103" s="29"/>
      <c r="PBH103" s="29"/>
      <c r="PBI103" s="29"/>
      <c r="PBJ103" s="29"/>
      <c r="PBK103" s="29"/>
      <c r="PBL103" s="29"/>
      <c r="PBM103" s="29"/>
      <c r="PBN103" s="29"/>
      <c r="PBO103" s="29"/>
      <c r="PBP103" s="29"/>
      <c r="PBQ103" s="29"/>
      <c r="PBR103" s="29"/>
      <c r="PBS103" s="29"/>
      <c r="PBT103" s="29"/>
      <c r="PBU103" s="29"/>
      <c r="PBV103" s="29"/>
      <c r="PBW103" s="29"/>
      <c r="PBX103" s="29"/>
      <c r="PBY103" s="29"/>
      <c r="PBZ103" s="29"/>
      <c r="PCA103" s="29"/>
      <c r="PCB103" s="29"/>
      <c r="PCC103" s="29"/>
      <c r="PCD103" s="29"/>
      <c r="PCE103" s="29"/>
      <c r="PCF103" s="29"/>
      <c r="PCG103" s="29"/>
      <c r="PCH103" s="29"/>
      <c r="PCI103" s="29"/>
      <c r="PCJ103" s="29"/>
      <c r="PCK103" s="29"/>
      <c r="PCL103" s="29"/>
      <c r="PCM103" s="29"/>
      <c r="PCN103" s="29"/>
      <c r="PCO103" s="29"/>
      <c r="PCP103" s="29"/>
      <c r="PCQ103" s="29"/>
      <c r="PCR103" s="29"/>
      <c r="PCS103" s="29"/>
      <c r="PCT103" s="29"/>
      <c r="PCU103" s="29"/>
      <c r="PCV103" s="29"/>
      <c r="PCW103" s="29"/>
      <c r="PCX103" s="29"/>
      <c r="PCY103" s="29"/>
      <c r="PCZ103" s="29"/>
      <c r="PDA103" s="29"/>
      <c r="PDB103" s="29"/>
      <c r="PDC103" s="29"/>
      <c r="PDD103" s="29"/>
      <c r="PDE103" s="29"/>
      <c r="PDF103" s="29"/>
      <c r="PDG103" s="29"/>
      <c r="PDH103" s="29"/>
      <c r="PDI103" s="29"/>
      <c r="PDJ103" s="29"/>
      <c r="PDK103" s="29"/>
      <c r="PDL103" s="29"/>
      <c r="PDM103" s="29"/>
      <c r="PDN103" s="29"/>
      <c r="PDO103" s="29"/>
      <c r="PDP103" s="29"/>
      <c r="PDQ103" s="29"/>
      <c r="PDR103" s="29"/>
      <c r="PDS103" s="29"/>
      <c r="PDT103" s="29"/>
      <c r="PDU103" s="29"/>
      <c r="PDV103" s="29"/>
      <c r="PDW103" s="29"/>
      <c r="PDX103" s="29"/>
      <c r="PDY103" s="29"/>
      <c r="PDZ103" s="29"/>
      <c r="PEA103" s="29"/>
      <c r="PEB103" s="29"/>
      <c r="PEC103" s="29"/>
      <c r="PED103" s="29"/>
      <c r="PEE103" s="29"/>
      <c r="PEF103" s="29"/>
      <c r="PEG103" s="29"/>
      <c r="PEH103" s="29"/>
      <c r="PEI103" s="29"/>
      <c r="PEJ103" s="29"/>
      <c r="PEK103" s="29"/>
      <c r="PEL103" s="29"/>
      <c r="PEM103" s="29"/>
      <c r="PEN103" s="29"/>
      <c r="PEO103" s="29"/>
      <c r="PEP103" s="29"/>
      <c r="PEQ103" s="29"/>
      <c r="PER103" s="29"/>
      <c r="PES103" s="29"/>
      <c r="PET103" s="29"/>
      <c r="PEU103" s="29"/>
      <c r="PEV103" s="29"/>
      <c r="PEW103" s="29"/>
      <c r="PEX103" s="29"/>
      <c r="PEY103" s="29"/>
      <c r="PEZ103" s="29"/>
      <c r="PFA103" s="29"/>
      <c r="PFB103" s="29"/>
      <c r="PFC103" s="29"/>
      <c r="PFD103" s="29"/>
      <c r="PFE103" s="29"/>
      <c r="PFF103" s="29"/>
      <c r="PFG103" s="29"/>
      <c r="PFH103" s="29"/>
      <c r="PFI103" s="29"/>
      <c r="PFJ103" s="29"/>
      <c r="PFK103" s="29"/>
      <c r="PFL103" s="29"/>
      <c r="PFM103" s="29"/>
      <c r="PFN103" s="29"/>
      <c r="PFO103" s="29"/>
      <c r="PFP103" s="29"/>
      <c r="PFQ103" s="29"/>
      <c r="PFR103" s="29"/>
      <c r="PFS103" s="29"/>
      <c r="PFT103" s="29"/>
      <c r="PFU103" s="29"/>
      <c r="PFV103" s="29"/>
      <c r="PFW103" s="29"/>
      <c r="PFX103" s="29"/>
      <c r="PFY103" s="29"/>
      <c r="PFZ103" s="29"/>
      <c r="PGA103" s="29"/>
      <c r="PGB103" s="29"/>
      <c r="PGC103" s="29"/>
      <c r="PGD103" s="29"/>
      <c r="PGE103" s="29"/>
      <c r="PGF103" s="29"/>
      <c r="PGG103" s="29"/>
      <c r="PGH103" s="29"/>
      <c r="PGI103" s="29"/>
      <c r="PGJ103" s="29"/>
      <c r="PGK103" s="29"/>
      <c r="PGL103" s="29"/>
      <c r="PGM103" s="29"/>
      <c r="PGN103" s="29"/>
      <c r="PGO103" s="29"/>
      <c r="PGP103" s="29"/>
      <c r="PGQ103" s="29"/>
      <c r="PGR103" s="29"/>
      <c r="PGS103" s="29"/>
      <c r="PGT103" s="29"/>
      <c r="PGU103" s="29"/>
      <c r="PGV103" s="29"/>
      <c r="PGW103" s="29"/>
      <c r="PGX103" s="29"/>
      <c r="PGY103" s="29"/>
      <c r="PGZ103" s="29"/>
      <c r="PHA103" s="29"/>
      <c r="PHB103" s="29"/>
      <c r="PHC103" s="29"/>
      <c r="PHD103" s="29"/>
      <c r="PHE103" s="29"/>
      <c r="PHF103" s="29"/>
      <c r="PHG103" s="29"/>
      <c r="PHH103" s="29"/>
      <c r="PHI103" s="29"/>
      <c r="PHJ103" s="29"/>
      <c r="PHK103" s="29"/>
      <c r="PHL103" s="29"/>
      <c r="PHM103" s="29"/>
      <c r="PHN103" s="29"/>
      <c r="PHO103" s="29"/>
      <c r="PHP103" s="29"/>
      <c r="PHQ103" s="29"/>
      <c r="PHR103" s="29"/>
      <c r="PHS103" s="29"/>
      <c r="PHT103" s="29"/>
      <c r="PHU103" s="29"/>
      <c r="PHV103" s="29"/>
      <c r="PHW103" s="29"/>
      <c r="PHX103" s="29"/>
      <c r="PHY103" s="29"/>
      <c r="PHZ103" s="29"/>
      <c r="PIA103" s="29"/>
      <c r="PIB103" s="29"/>
      <c r="PIC103" s="29"/>
      <c r="PID103" s="29"/>
      <c r="PIE103" s="29"/>
      <c r="PIF103" s="29"/>
      <c r="PIG103" s="29"/>
      <c r="PIH103" s="29"/>
      <c r="PII103" s="29"/>
      <c r="PIJ103" s="29"/>
      <c r="PIK103" s="29"/>
      <c r="PIL103" s="29"/>
      <c r="PIM103" s="29"/>
      <c r="PIN103" s="29"/>
      <c r="PIO103" s="29"/>
      <c r="PIP103" s="29"/>
      <c r="PIQ103" s="29"/>
      <c r="PIR103" s="29"/>
      <c r="PIS103" s="29"/>
      <c r="PIT103" s="29"/>
      <c r="PIU103" s="29"/>
      <c r="PIV103" s="29"/>
      <c r="PIW103" s="29"/>
      <c r="PIX103" s="29"/>
      <c r="PIY103" s="29"/>
      <c r="PIZ103" s="29"/>
      <c r="PJA103" s="29"/>
      <c r="PJB103" s="29"/>
      <c r="PJC103" s="29"/>
      <c r="PJD103" s="29"/>
      <c r="PJE103" s="29"/>
      <c r="PJF103" s="29"/>
      <c r="PJG103" s="29"/>
      <c r="PJH103" s="29"/>
      <c r="PJI103" s="29"/>
      <c r="PJJ103" s="29"/>
      <c r="PJK103" s="29"/>
      <c r="PJL103" s="29"/>
      <c r="PJM103" s="29"/>
      <c r="PJN103" s="29"/>
      <c r="PJO103" s="29"/>
      <c r="PJP103" s="29"/>
      <c r="PJQ103" s="29"/>
      <c r="PJR103" s="29"/>
      <c r="PJS103" s="29"/>
      <c r="PJT103" s="29"/>
      <c r="PJU103" s="29"/>
      <c r="PJV103" s="29"/>
      <c r="PJW103" s="29"/>
      <c r="PJX103" s="29"/>
      <c r="PJY103" s="29"/>
      <c r="PJZ103" s="29"/>
      <c r="PKA103" s="29"/>
      <c r="PKB103" s="29"/>
      <c r="PKC103" s="29"/>
      <c r="PKD103" s="29"/>
      <c r="PKE103" s="29"/>
      <c r="PKF103" s="29"/>
      <c r="PKG103" s="29"/>
      <c r="PKH103" s="29"/>
      <c r="PKI103" s="29"/>
      <c r="PKJ103" s="29"/>
      <c r="PKK103" s="29"/>
      <c r="PKL103" s="29"/>
      <c r="PKM103" s="29"/>
      <c r="PKN103" s="29"/>
      <c r="PKO103" s="29"/>
      <c r="PKP103" s="29"/>
      <c r="PKQ103" s="29"/>
      <c r="PKR103" s="29"/>
      <c r="PKS103" s="29"/>
      <c r="PKT103" s="29"/>
      <c r="PKU103" s="29"/>
      <c r="PKV103" s="29"/>
      <c r="PKW103" s="29"/>
      <c r="PKX103" s="29"/>
      <c r="PKY103" s="29"/>
      <c r="PKZ103" s="29"/>
      <c r="PLA103" s="29"/>
      <c r="PLB103" s="29"/>
      <c r="PLC103" s="29"/>
      <c r="PLD103" s="29"/>
      <c r="PLE103" s="29"/>
      <c r="PLF103" s="29"/>
      <c r="PLG103" s="29"/>
      <c r="PLH103" s="29"/>
      <c r="PLI103" s="29"/>
      <c r="PLJ103" s="29"/>
      <c r="PLK103" s="29"/>
      <c r="PLL103" s="29"/>
      <c r="PLM103" s="29"/>
      <c r="PLN103" s="29"/>
      <c r="PLO103" s="29"/>
      <c r="PLP103" s="29"/>
      <c r="PLQ103" s="29"/>
      <c r="PLR103" s="29"/>
      <c r="PLS103" s="29"/>
      <c r="PLT103" s="29"/>
      <c r="PLU103" s="29"/>
      <c r="PLV103" s="29"/>
      <c r="PLW103" s="29"/>
      <c r="PLX103" s="29"/>
      <c r="PLY103" s="29"/>
      <c r="PLZ103" s="29"/>
      <c r="PMA103" s="29"/>
      <c r="PMB103" s="29"/>
      <c r="PMC103" s="29"/>
      <c r="PMD103" s="29"/>
      <c r="PME103" s="29"/>
      <c r="PMF103" s="29"/>
      <c r="PMG103" s="29"/>
      <c r="PMH103" s="29"/>
      <c r="PMI103" s="29"/>
      <c r="PMJ103" s="29"/>
      <c r="PMK103" s="29"/>
      <c r="PML103" s="29"/>
      <c r="PMM103" s="29"/>
      <c r="PMN103" s="29"/>
      <c r="PMO103" s="29"/>
      <c r="PMP103" s="29"/>
      <c r="PMQ103" s="29"/>
      <c r="PMR103" s="29"/>
      <c r="PMS103" s="29"/>
      <c r="PMT103" s="29"/>
      <c r="PMU103" s="29"/>
      <c r="PMV103" s="29"/>
      <c r="PMW103" s="29"/>
      <c r="PMX103" s="29"/>
      <c r="PMY103" s="29"/>
      <c r="PMZ103" s="29"/>
      <c r="PNA103" s="29"/>
      <c r="PNB103" s="29"/>
      <c r="PNC103" s="29"/>
      <c r="PND103" s="29"/>
      <c r="PNE103" s="29"/>
      <c r="PNF103" s="29"/>
      <c r="PNG103" s="29"/>
      <c r="PNH103" s="29"/>
      <c r="PNI103" s="29"/>
      <c r="PNJ103" s="29"/>
      <c r="PNK103" s="29"/>
      <c r="PNL103" s="29"/>
      <c r="PNM103" s="29"/>
      <c r="PNN103" s="29"/>
      <c r="PNO103" s="29"/>
      <c r="PNP103" s="29"/>
      <c r="PNQ103" s="29"/>
      <c r="PNR103" s="29"/>
      <c r="PNS103" s="29"/>
      <c r="PNT103" s="29"/>
      <c r="PNU103" s="29"/>
      <c r="PNV103" s="29"/>
      <c r="PNW103" s="29"/>
      <c r="PNX103" s="29"/>
      <c r="PNY103" s="29"/>
      <c r="PNZ103" s="29"/>
      <c r="POA103" s="29"/>
      <c r="POB103" s="29"/>
      <c r="POC103" s="29"/>
      <c r="POD103" s="29"/>
      <c r="POE103" s="29"/>
      <c r="POF103" s="29"/>
      <c r="POG103" s="29"/>
      <c r="POH103" s="29"/>
      <c r="POI103" s="29"/>
      <c r="POJ103" s="29"/>
      <c r="POK103" s="29"/>
      <c r="POL103" s="29"/>
      <c r="POM103" s="29"/>
      <c r="PON103" s="29"/>
      <c r="POO103" s="29"/>
      <c r="POP103" s="29"/>
      <c r="POQ103" s="29"/>
      <c r="POR103" s="29"/>
      <c r="POS103" s="29"/>
      <c r="POT103" s="29"/>
      <c r="POU103" s="29"/>
      <c r="POV103" s="29"/>
      <c r="POW103" s="29"/>
      <c r="POX103" s="29"/>
      <c r="POY103" s="29"/>
      <c r="POZ103" s="29"/>
      <c r="PPA103" s="29"/>
      <c r="PPB103" s="29"/>
      <c r="PPC103" s="29"/>
      <c r="PPD103" s="29"/>
      <c r="PPE103" s="29"/>
      <c r="PPF103" s="29"/>
      <c r="PPG103" s="29"/>
      <c r="PPH103" s="29"/>
      <c r="PPI103" s="29"/>
      <c r="PPJ103" s="29"/>
      <c r="PPK103" s="29"/>
      <c r="PPL103" s="29"/>
      <c r="PPM103" s="29"/>
      <c r="PPN103" s="29"/>
      <c r="PPO103" s="29"/>
      <c r="PPP103" s="29"/>
      <c r="PPQ103" s="29"/>
      <c r="PPR103" s="29"/>
      <c r="PPS103" s="29"/>
      <c r="PPT103" s="29"/>
      <c r="PPU103" s="29"/>
      <c r="PPV103" s="29"/>
      <c r="PPW103" s="29"/>
      <c r="PPX103" s="29"/>
      <c r="PPY103" s="29"/>
      <c r="PPZ103" s="29"/>
      <c r="PQA103" s="29"/>
      <c r="PQB103" s="29"/>
      <c r="PQC103" s="29"/>
      <c r="PQD103" s="29"/>
      <c r="PQE103" s="29"/>
      <c r="PQF103" s="29"/>
      <c r="PQG103" s="29"/>
      <c r="PQH103" s="29"/>
      <c r="PQI103" s="29"/>
      <c r="PQJ103" s="29"/>
      <c r="PQK103" s="29"/>
      <c r="PQL103" s="29"/>
      <c r="PQM103" s="29"/>
      <c r="PQN103" s="29"/>
      <c r="PQO103" s="29"/>
      <c r="PQP103" s="29"/>
      <c r="PQQ103" s="29"/>
      <c r="PQR103" s="29"/>
      <c r="PQS103" s="29"/>
      <c r="PQT103" s="29"/>
      <c r="PQU103" s="29"/>
      <c r="PQV103" s="29"/>
      <c r="PQW103" s="29"/>
      <c r="PQX103" s="29"/>
      <c r="PQY103" s="29"/>
      <c r="PQZ103" s="29"/>
      <c r="PRA103" s="29"/>
      <c r="PRB103" s="29"/>
      <c r="PRC103" s="29"/>
      <c r="PRD103" s="29"/>
      <c r="PRE103" s="29"/>
      <c r="PRF103" s="29"/>
      <c r="PRG103" s="29"/>
      <c r="PRH103" s="29"/>
      <c r="PRI103" s="29"/>
      <c r="PRJ103" s="29"/>
      <c r="PRK103" s="29"/>
      <c r="PRL103" s="29"/>
      <c r="PRM103" s="29"/>
      <c r="PRN103" s="29"/>
      <c r="PRO103" s="29"/>
      <c r="PRP103" s="29"/>
      <c r="PRQ103" s="29"/>
      <c r="PRR103" s="29"/>
      <c r="PRS103" s="29"/>
      <c r="PRT103" s="29"/>
      <c r="PRU103" s="29"/>
      <c r="PRV103" s="29"/>
      <c r="PRW103" s="29"/>
      <c r="PRX103" s="29"/>
      <c r="PRY103" s="29"/>
      <c r="PRZ103" s="29"/>
      <c r="PSA103" s="29"/>
      <c r="PSB103" s="29"/>
      <c r="PSC103" s="29"/>
      <c r="PSD103" s="29"/>
      <c r="PSE103" s="29"/>
      <c r="PSF103" s="29"/>
      <c r="PSG103" s="29"/>
      <c r="PSH103" s="29"/>
      <c r="PSI103" s="29"/>
      <c r="PSJ103" s="29"/>
      <c r="PSK103" s="29"/>
      <c r="PSL103" s="29"/>
      <c r="PSM103" s="29"/>
      <c r="PSN103" s="29"/>
      <c r="PSO103" s="29"/>
      <c r="PSP103" s="29"/>
      <c r="PSQ103" s="29"/>
      <c r="PSR103" s="29"/>
      <c r="PSS103" s="29"/>
      <c r="PST103" s="29"/>
      <c r="PSU103" s="29"/>
      <c r="PSV103" s="29"/>
      <c r="PSW103" s="29"/>
      <c r="PSX103" s="29"/>
      <c r="PSY103" s="29"/>
      <c r="PSZ103" s="29"/>
      <c r="PTA103" s="29"/>
      <c r="PTB103" s="29"/>
      <c r="PTC103" s="29"/>
      <c r="PTD103" s="29"/>
      <c r="PTE103" s="29"/>
      <c r="PTF103" s="29"/>
      <c r="PTG103" s="29"/>
      <c r="PTH103" s="29"/>
      <c r="PTI103" s="29"/>
      <c r="PTJ103" s="29"/>
      <c r="PTK103" s="29"/>
      <c r="PTL103" s="29"/>
      <c r="PTM103" s="29"/>
      <c r="PTN103" s="29"/>
      <c r="PTO103" s="29"/>
      <c r="PTP103" s="29"/>
      <c r="PTQ103" s="29"/>
      <c r="PTR103" s="29"/>
      <c r="PTS103" s="29"/>
      <c r="PTT103" s="29"/>
      <c r="PTU103" s="29"/>
      <c r="PTV103" s="29"/>
      <c r="PTW103" s="29"/>
      <c r="PTX103" s="29"/>
      <c r="PTY103" s="29"/>
      <c r="PTZ103" s="29"/>
      <c r="PUA103" s="29"/>
      <c r="PUB103" s="29"/>
      <c r="PUC103" s="29"/>
      <c r="PUD103" s="29"/>
      <c r="PUE103" s="29"/>
      <c r="PUF103" s="29"/>
      <c r="PUG103" s="29"/>
      <c r="PUH103" s="29"/>
      <c r="PUI103" s="29"/>
      <c r="PUJ103" s="29"/>
      <c r="PUK103" s="29"/>
      <c r="PUL103" s="29"/>
      <c r="PUM103" s="29"/>
      <c r="PUN103" s="29"/>
      <c r="PUO103" s="29"/>
      <c r="PUP103" s="29"/>
      <c r="PUQ103" s="29"/>
      <c r="PUR103" s="29"/>
      <c r="PUS103" s="29"/>
      <c r="PUT103" s="29"/>
      <c r="PUU103" s="29"/>
      <c r="PUV103" s="29"/>
      <c r="PUW103" s="29"/>
      <c r="PUX103" s="29"/>
      <c r="PUY103" s="29"/>
      <c r="PUZ103" s="29"/>
      <c r="PVA103" s="29"/>
      <c r="PVB103" s="29"/>
      <c r="PVC103" s="29"/>
      <c r="PVD103" s="29"/>
      <c r="PVE103" s="29"/>
      <c r="PVF103" s="29"/>
      <c r="PVG103" s="29"/>
      <c r="PVH103" s="29"/>
      <c r="PVI103" s="29"/>
      <c r="PVJ103" s="29"/>
      <c r="PVK103" s="29"/>
      <c r="PVL103" s="29"/>
      <c r="PVM103" s="29"/>
      <c r="PVN103" s="29"/>
      <c r="PVO103" s="29"/>
      <c r="PVP103" s="29"/>
      <c r="PVQ103" s="29"/>
      <c r="PVR103" s="29"/>
      <c r="PVS103" s="29"/>
      <c r="PVT103" s="29"/>
      <c r="PVU103" s="29"/>
      <c r="PVV103" s="29"/>
      <c r="PVW103" s="29"/>
      <c r="PVX103" s="29"/>
      <c r="PVY103" s="29"/>
      <c r="PVZ103" s="29"/>
      <c r="PWA103" s="29"/>
      <c r="PWB103" s="29"/>
      <c r="PWC103" s="29"/>
      <c r="PWD103" s="29"/>
      <c r="PWE103" s="29"/>
      <c r="PWF103" s="29"/>
      <c r="PWG103" s="29"/>
      <c r="PWH103" s="29"/>
      <c r="PWI103" s="29"/>
      <c r="PWJ103" s="29"/>
      <c r="PWK103" s="29"/>
      <c r="PWL103" s="29"/>
      <c r="PWM103" s="29"/>
      <c r="PWN103" s="29"/>
      <c r="PWO103" s="29"/>
      <c r="PWP103" s="29"/>
      <c r="PWQ103" s="29"/>
      <c r="PWR103" s="29"/>
      <c r="PWS103" s="29"/>
      <c r="PWT103" s="29"/>
      <c r="PWU103" s="29"/>
      <c r="PWV103" s="29"/>
      <c r="PWW103" s="29"/>
      <c r="PWX103" s="29"/>
      <c r="PWY103" s="29"/>
      <c r="PWZ103" s="29"/>
      <c r="PXA103" s="29"/>
      <c r="PXB103" s="29"/>
      <c r="PXC103" s="29"/>
      <c r="PXD103" s="29"/>
      <c r="PXE103" s="29"/>
      <c r="PXF103" s="29"/>
      <c r="PXG103" s="29"/>
      <c r="PXH103" s="29"/>
      <c r="PXI103" s="29"/>
      <c r="PXJ103" s="29"/>
      <c r="PXK103" s="29"/>
      <c r="PXL103" s="29"/>
      <c r="PXM103" s="29"/>
      <c r="PXN103" s="29"/>
      <c r="PXO103" s="29"/>
      <c r="PXP103" s="29"/>
      <c r="PXQ103" s="29"/>
      <c r="PXR103" s="29"/>
      <c r="PXS103" s="29"/>
      <c r="PXT103" s="29"/>
      <c r="PXU103" s="29"/>
      <c r="PXV103" s="29"/>
      <c r="PXW103" s="29"/>
      <c r="PXX103" s="29"/>
      <c r="PXY103" s="29"/>
      <c r="PXZ103" s="29"/>
      <c r="PYA103" s="29"/>
      <c r="PYB103" s="29"/>
      <c r="PYC103" s="29"/>
      <c r="PYD103" s="29"/>
      <c r="PYE103" s="29"/>
      <c r="PYF103" s="29"/>
      <c r="PYG103" s="29"/>
      <c r="PYH103" s="29"/>
      <c r="PYI103" s="29"/>
      <c r="PYJ103" s="29"/>
      <c r="PYK103" s="29"/>
      <c r="PYL103" s="29"/>
      <c r="PYM103" s="29"/>
      <c r="PYN103" s="29"/>
      <c r="PYO103" s="29"/>
      <c r="PYP103" s="29"/>
      <c r="PYQ103" s="29"/>
      <c r="PYR103" s="29"/>
      <c r="PYS103" s="29"/>
      <c r="PYT103" s="29"/>
      <c r="PYU103" s="29"/>
      <c r="PYV103" s="29"/>
      <c r="PYW103" s="29"/>
      <c r="PYX103" s="29"/>
      <c r="PYY103" s="29"/>
      <c r="PYZ103" s="29"/>
      <c r="PZA103" s="29"/>
      <c r="PZB103" s="29"/>
      <c r="PZC103" s="29"/>
      <c r="PZD103" s="29"/>
      <c r="PZE103" s="29"/>
      <c r="PZF103" s="29"/>
      <c r="PZG103" s="29"/>
      <c r="PZH103" s="29"/>
      <c r="PZI103" s="29"/>
      <c r="PZJ103" s="29"/>
      <c r="PZK103" s="29"/>
      <c r="PZL103" s="29"/>
      <c r="PZM103" s="29"/>
      <c r="PZN103" s="29"/>
      <c r="PZO103" s="29"/>
      <c r="PZP103" s="29"/>
      <c r="PZQ103" s="29"/>
      <c r="PZR103" s="29"/>
      <c r="PZS103" s="29"/>
      <c r="PZT103" s="29"/>
      <c r="PZU103" s="29"/>
      <c r="PZV103" s="29"/>
      <c r="PZW103" s="29"/>
      <c r="PZX103" s="29"/>
      <c r="PZY103" s="29"/>
      <c r="PZZ103" s="29"/>
      <c r="QAA103" s="29"/>
      <c r="QAB103" s="29"/>
      <c r="QAC103" s="29"/>
      <c r="QAD103" s="29"/>
      <c r="QAE103" s="29"/>
      <c r="QAF103" s="29"/>
      <c r="QAG103" s="29"/>
      <c r="QAH103" s="29"/>
      <c r="QAI103" s="29"/>
      <c r="QAJ103" s="29"/>
      <c r="QAK103" s="29"/>
      <c r="QAL103" s="29"/>
      <c r="QAM103" s="29"/>
      <c r="QAN103" s="29"/>
      <c r="QAO103" s="29"/>
      <c r="QAP103" s="29"/>
      <c r="QAQ103" s="29"/>
      <c r="QAR103" s="29"/>
      <c r="QAS103" s="29"/>
      <c r="QAT103" s="29"/>
      <c r="QAU103" s="29"/>
      <c r="QAV103" s="29"/>
      <c r="QAW103" s="29"/>
      <c r="QAX103" s="29"/>
      <c r="QAY103" s="29"/>
      <c r="QAZ103" s="29"/>
      <c r="QBA103" s="29"/>
      <c r="QBB103" s="29"/>
      <c r="QBC103" s="29"/>
      <c r="QBD103" s="29"/>
      <c r="QBE103" s="29"/>
      <c r="QBF103" s="29"/>
      <c r="QBG103" s="29"/>
      <c r="QBH103" s="29"/>
      <c r="QBI103" s="29"/>
      <c r="QBJ103" s="29"/>
      <c r="QBK103" s="29"/>
      <c r="QBL103" s="29"/>
      <c r="QBM103" s="29"/>
      <c r="QBN103" s="29"/>
      <c r="QBO103" s="29"/>
      <c r="QBP103" s="29"/>
      <c r="QBQ103" s="29"/>
      <c r="QBR103" s="29"/>
      <c r="QBS103" s="29"/>
      <c r="QBT103" s="29"/>
      <c r="QBU103" s="29"/>
      <c r="QBV103" s="29"/>
      <c r="QBW103" s="29"/>
      <c r="QBX103" s="29"/>
      <c r="QBY103" s="29"/>
      <c r="QBZ103" s="29"/>
      <c r="QCA103" s="29"/>
      <c r="QCB103" s="29"/>
      <c r="QCC103" s="29"/>
      <c r="QCD103" s="29"/>
      <c r="QCE103" s="29"/>
      <c r="QCF103" s="29"/>
      <c r="QCG103" s="29"/>
      <c r="QCH103" s="29"/>
      <c r="QCI103" s="29"/>
      <c r="QCJ103" s="29"/>
      <c r="QCK103" s="29"/>
      <c r="QCL103" s="29"/>
      <c r="QCM103" s="29"/>
      <c r="QCN103" s="29"/>
      <c r="QCO103" s="29"/>
      <c r="QCP103" s="29"/>
      <c r="QCQ103" s="29"/>
      <c r="QCR103" s="29"/>
      <c r="QCS103" s="29"/>
      <c r="QCT103" s="29"/>
      <c r="QCU103" s="29"/>
      <c r="QCV103" s="29"/>
      <c r="QCW103" s="29"/>
      <c r="QCX103" s="29"/>
      <c r="QCY103" s="29"/>
      <c r="QCZ103" s="29"/>
      <c r="QDA103" s="29"/>
      <c r="QDB103" s="29"/>
      <c r="QDC103" s="29"/>
      <c r="QDD103" s="29"/>
      <c r="QDE103" s="29"/>
      <c r="QDF103" s="29"/>
      <c r="QDG103" s="29"/>
      <c r="QDH103" s="29"/>
      <c r="QDI103" s="29"/>
      <c r="QDJ103" s="29"/>
      <c r="QDK103" s="29"/>
      <c r="QDL103" s="29"/>
      <c r="QDM103" s="29"/>
      <c r="QDN103" s="29"/>
      <c r="QDO103" s="29"/>
      <c r="QDP103" s="29"/>
      <c r="QDQ103" s="29"/>
      <c r="QDR103" s="29"/>
      <c r="QDS103" s="29"/>
      <c r="QDT103" s="29"/>
      <c r="QDU103" s="29"/>
      <c r="QDV103" s="29"/>
      <c r="QDW103" s="29"/>
      <c r="QDX103" s="29"/>
      <c r="QDY103" s="29"/>
      <c r="QDZ103" s="29"/>
      <c r="QEA103" s="29"/>
      <c r="QEB103" s="29"/>
      <c r="QEC103" s="29"/>
      <c r="QED103" s="29"/>
      <c r="QEE103" s="29"/>
      <c r="QEF103" s="29"/>
      <c r="QEG103" s="29"/>
      <c r="QEH103" s="29"/>
      <c r="QEI103" s="29"/>
      <c r="QEJ103" s="29"/>
      <c r="QEK103" s="29"/>
      <c r="QEL103" s="29"/>
      <c r="QEM103" s="29"/>
      <c r="QEN103" s="29"/>
      <c r="QEO103" s="29"/>
      <c r="QEP103" s="29"/>
      <c r="QEQ103" s="29"/>
      <c r="QER103" s="29"/>
      <c r="QES103" s="29"/>
      <c r="QET103" s="29"/>
      <c r="QEU103" s="29"/>
      <c r="QEV103" s="29"/>
      <c r="QEW103" s="29"/>
      <c r="QEX103" s="29"/>
      <c r="QEY103" s="29"/>
      <c r="QEZ103" s="29"/>
      <c r="QFA103" s="29"/>
      <c r="QFB103" s="29"/>
      <c r="QFC103" s="29"/>
      <c r="QFD103" s="29"/>
      <c r="QFE103" s="29"/>
      <c r="QFF103" s="29"/>
      <c r="QFG103" s="29"/>
      <c r="QFH103" s="29"/>
      <c r="QFI103" s="29"/>
      <c r="QFJ103" s="29"/>
      <c r="QFK103" s="29"/>
      <c r="QFL103" s="29"/>
      <c r="QFM103" s="29"/>
      <c r="QFN103" s="29"/>
      <c r="QFO103" s="29"/>
      <c r="QFP103" s="29"/>
      <c r="QFQ103" s="29"/>
      <c r="QFR103" s="29"/>
      <c r="QFS103" s="29"/>
      <c r="QFT103" s="29"/>
      <c r="QFU103" s="29"/>
      <c r="QFV103" s="29"/>
      <c r="QFW103" s="29"/>
      <c r="QFX103" s="29"/>
      <c r="QFY103" s="29"/>
      <c r="QFZ103" s="29"/>
      <c r="QGA103" s="29"/>
      <c r="QGB103" s="29"/>
      <c r="QGC103" s="29"/>
      <c r="QGD103" s="29"/>
      <c r="QGE103" s="29"/>
      <c r="QGF103" s="29"/>
      <c r="QGG103" s="29"/>
      <c r="QGH103" s="29"/>
      <c r="QGI103" s="29"/>
      <c r="QGJ103" s="29"/>
      <c r="QGK103" s="29"/>
      <c r="QGL103" s="29"/>
      <c r="QGM103" s="29"/>
      <c r="QGN103" s="29"/>
      <c r="QGO103" s="29"/>
      <c r="QGP103" s="29"/>
      <c r="QGQ103" s="29"/>
      <c r="QGR103" s="29"/>
      <c r="QGS103" s="29"/>
      <c r="QGT103" s="29"/>
      <c r="QGU103" s="29"/>
      <c r="QGV103" s="29"/>
      <c r="QGW103" s="29"/>
      <c r="QGX103" s="29"/>
      <c r="QGY103" s="29"/>
      <c r="QGZ103" s="29"/>
      <c r="QHA103" s="29"/>
      <c r="QHB103" s="29"/>
      <c r="QHC103" s="29"/>
      <c r="QHD103" s="29"/>
      <c r="QHE103" s="29"/>
      <c r="QHF103" s="29"/>
      <c r="QHG103" s="29"/>
      <c r="QHH103" s="29"/>
      <c r="QHI103" s="29"/>
      <c r="QHJ103" s="29"/>
      <c r="QHK103" s="29"/>
      <c r="QHL103" s="29"/>
      <c r="QHM103" s="29"/>
      <c r="QHN103" s="29"/>
      <c r="QHO103" s="29"/>
      <c r="QHP103" s="29"/>
      <c r="QHQ103" s="29"/>
      <c r="QHR103" s="29"/>
      <c r="QHS103" s="29"/>
      <c r="QHT103" s="29"/>
      <c r="QHU103" s="29"/>
      <c r="QHV103" s="29"/>
      <c r="QHW103" s="29"/>
      <c r="QHX103" s="29"/>
      <c r="QHY103" s="29"/>
      <c r="QHZ103" s="29"/>
      <c r="QIA103" s="29"/>
      <c r="QIB103" s="29"/>
      <c r="QIC103" s="29"/>
      <c r="QID103" s="29"/>
      <c r="QIE103" s="29"/>
      <c r="QIF103" s="29"/>
      <c r="QIG103" s="29"/>
      <c r="QIH103" s="29"/>
      <c r="QII103" s="29"/>
      <c r="QIJ103" s="29"/>
      <c r="QIK103" s="29"/>
      <c r="QIL103" s="29"/>
      <c r="QIM103" s="29"/>
      <c r="QIN103" s="29"/>
      <c r="QIO103" s="29"/>
      <c r="QIP103" s="29"/>
      <c r="QIQ103" s="29"/>
      <c r="QIR103" s="29"/>
      <c r="QIS103" s="29"/>
      <c r="QIT103" s="29"/>
      <c r="QIU103" s="29"/>
      <c r="QIV103" s="29"/>
      <c r="QIW103" s="29"/>
      <c r="QIX103" s="29"/>
      <c r="QIY103" s="29"/>
      <c r="QIZ103" s="29"/>
      <c r="QJA103" s="29"/>
      <c r="QJB103" s="29"/>
      <c r="QJC103" s="29"/>
      <c r="QJD103" s="29"/>
      <c r="QJE103" s="29"/>
      <c r="QJF103" s="29"/>
      <c r="QJG103" s="29"/>
      <c r="QJH103" s="29"/>
      <c r="QJI103" s="29"/>
      <c r="QJJ103" s="29"/>
      <c r="QJK103" s="29"/>
      <c r="QJL103" s="29"/>
      <c r="QJM103" s="29"/>
      <c r="QJN103" s="29"/>
      <c r="QJO103" s="29"/>
      <c r="QJP103" s="29"/>
      <c r="QJQ103" s="29"/>
      <c r="QJR103" s="29"/>
      <c r="QJS103" s="29"/>
      <c r="QJT103" s="29"/>
      <c r="QJU103" s="29"/>
      <c r="QJV103" s="29"/>
      <c r="QJW103" s="29"/>
      <c r="QJX103" s="29"/>
      <c r="QJY103" s="29"/>
      <c r="QJZ103" s="29"/>
      <c r="QKA103" s="29"/>
      <c r="QKB103" s="29"/>
      <c r="QKC103" s="29"/>
      <c r="QKD103" s="29"/>
      <c r="QKE103" s="29"/>
      <c r="QKF103" s="29"/>
      <c r="QKG103" s="29"/>
      <c r="QKH103" s="29"/>
      <c r="QKI103" s="29"/>
      <c r="QKJ103" s="29"/>
      <c r="QKK103" s="29"/>
      <c r="QKL103" s="29"/>
      <c r="QKM103" s="29"/>
      <c r="QKN103" s="29"/>
      <c r="QKO103" s="29"/>
      <c r="QKP103" s="29"/>
      <c r="QKQ103" s="29"/>
      <c r="QKR103" s="29"/>
      <c r="QKS103" s="29"/>
      <c r="QKT103" s="29"/>
      <c r="QKU103" s="29"/>
      <c r="QKV103" s="29"/>
      <c r="QKW103" s="29"/>
      <c r="QKX103" s="29"/>
      <c r="QKY103" s="29"/>
      <c r="QKZ103" s="29"/>
      <c r="QLA103" s="29"/>
      <c r="QLB103" s="29"/>
      <c r="QLC103" s="29"/>
      <c r="QLD103" s="29"/>
      <c r="QLE103" s="29"/>
      <c r="QLF103" s="29"/>
      <c r="QLG103" s="29"/>
      <c r="QLH103" s="29"/>
      <c r="QLI103" s="29"/>
      <c r="QLJ103" s="29"/>
      <c r="QLK103" s="29"/>
      <c r="QLL103" s="29"/>
      <c r="QLM103" s="29"/>
      <c r="QLN103" s="29"/>
      <c r="QLO103" s="29"/>
      <c r="QLP103" s="29"/>
      <c r="QLQ103" s="29"/>
      <c r="QLR103" s="29"/>
      <c r="QLS103" s="29"/>
      <c r="QLT103" s="29"/>
      <c r="QLU103" s="29"/>
      <c r="QLV103" s="29"/>
      <c r="QLW103" s="29"/>
      <c r="QLX103" s="29"/>
      <c r="QLY103" s="29"/>
      <c r="QLZ103" s="29"/>
      <c r="QMA103" s="29"/>
      <c r="QMB103" s="29"/>
      <c r="QMC103" s="29"/>
      <c r="QMD103" s="29"/>
      <c r="QME103" s="29"/>
      <c r="QMF103" s="29"/>
      <c r="QMG103" s="29"/>
      <c r="QMH103" s="29"/>
      <c r="QMI103" s="29"/>
      <c r="QMJ103" s="29"/>
      <c r="QMK103" s="29"/>
      <c r="QML103" s="29"/>
      <c r="QMM103" s="29"/>
      <c r="QMN103" s="29"/>
      <c r="QMO103" s="29"/>
      <c r="QMP103" s="29"/>
      <c r="QMQ103" s="29"/>
      <c r="QMR103" s="29"/>
      <c r="QMS103" s="29"/>
      <c r="QMT103" s="29"/>
      <c r="QMU103" s="29"/>
      <c r="QMV103" s="29"/>
      <c r="QMW103" s="29"/>
      <c r="QMX103" s="29"/>
      <c r="QMY103" s="29"/>
      <c r="QMZ103" s="29"/>
      <c r="QNA103" s="29"/>
      <c r="QNB103" s="29"/>
      <c r="QNC103" s="29"/>
      <c r="QND103" s="29"/>
      <c r="QNE103" s="29"/>
      <c r="QNF103" s="29"/>
      <c r="QNG103" s="29"/>
      <c r="QNH103" s="29"/>
      <c r="QNI103" s="29"/>
      <c r="QNJ103" s="29"/>
      <c r="QNK103" s="29"/>
      <c r="QNL103" s="29"/>
      <c r="QNM103" s="29"/>
      <c r="QNN103" s="29"/>
      <c r="QNO103" s="29"/>
      <c r="QNP103" s="29"/>
      <c r="QNQ103" s="29"/>
      <c r="QNR103" s="29"/>
      <c r="QNS103" s="29"/>
      <c r="QNT103" s="29"/>
      <c r="QNU103" s="29"/>
      <c r="QNV103" s="29"/>
      <c r="QNW103" s="29"/>
      <c r="QNX103" s="29"/>
      <c r="QNY103" s="29"/>
      <c r="QNZ103" s="29"/>
      <c r="QOA103" s="29"/>
      <c r="QOB103" s="29"/>
      <c r="QOC103" s="29"/>
      <c r="QOD103" s="29"/>
      <c r="QOE103" s="29"/>
      <c r="QOF103" s="29"/>
      <c r="QOG103" s="29"/>
      <c r="QOH103" s="29"/>
      <c r="QOI103" s="29"/>
      <c r="QOJ103" s="29"/>
      <c r="QOK103" s="29"/>
      <c r="QOL103" s="29"/>
      <c r="QOM103" s="29"/>
      <c r="QON103" s="29"/>
      <c r="QOO103" s="29"/>
      <c r="QOP103" s="29"/>
      <c r="QOQ103" s="29"/>
      <c r="QOR103" s="29"/>
      <c r="QOS103" s="29"/>
      <c r="QOT103" s="29"/>
      <c r="QOU103" s="29"/>
      <c r="QOV103" s="29"/>
      <c r="QOW103" s="29"/>
      <c r="QOX103" s="29"/>
      <c r="QOY103" s="29"/>
      <c r="QOZ103" s="29"/>
      <c r="QPA103" s="29"/>
      <c r="QPB103" s="29"/>
      <c r="QPC103" s="29"/>
      <c r="QPD103" s="29"/>
      <c r="QPE103" s="29"/>
      <c r="QPF103" s="29"/>
      <c r="QPG103" s="29"/>
      <c r="QPH103" s="29"/>
      <c r="QPI103" s="29"/>
      <c r="QPJ103" s="29"/>
      <c r="QPK103" s="29"/>
      <c r="QPL103" s="29"/>
      <c r="QPM103" s="29"/>
      <c r="QPN103" s="29"/>
      <c r="QPO103" s="29"/>
      <c r="QPP103" s="29"/>
      <c r="QPQ103" s="29"/>
      <c r="QPR103" s="29"/>
      <c r="QPS103" s="29"/>
      <c r="QPT103" s="29"/>
      <c r="QPU103" s="29"/>
      <c r="QPV103" s="29"/>
      <c r="QPW103" s="29"/>
      <c r="QPX103" s="29"/>
      <c r="QPY103" s="29"/>
      <c r="QPZ103" s="29"/>
      <c r="QQA103" s="29"/>
      <c r="QQB103" s="29"/>
      <c r="QQC103" s="29"/>
      <c r="QQD103" s="29"/>
      <c r="QQE103" s="29"/>
      <c r="QQF103" s="29"/>
      <c r="QQG103" s="29"/>
      <c r="QQH103" s="29"/>
      <c r="QQI103" s="29"/>
      <c r="QQJ103" s="29"/>
      <c r="QQK103" s="29"/>
      <c r="QQL103" s="29"/>
      <c r="QQM103" s="29"/>
      <c r="QQN103" s="29"/>
      <c r="QQO103" s="29"/>
      <c r="QQP103" s="29"/>
      <c r="QQQ103" s="29"/>
      <c r="QQR103" s="29"/>
      <c r="QQS103" s="29"/>
      <c r="QQT103" s="29"/>
      <c r="QQU103" s="29"/>
      <c r="QQV103" s="29"/>
      <c r="QQW103" s="29"/>
      <c r="QQX103" s="29"/>
      <c r="QQY103" s="29"/>
      <c r="QQZ103" s="29"/>
      <c r="QRA103" s="29"/>
      <c r="QRB103" s="29"/>
      <c r="QRC103" s="29"/>
      <c r="QRD103" s="29"/>
      <c r="QRE103" s="29"/>
      <c r="QRF103" s="29"/>
      <c r="QRG103" s="29"/>
      <c r="QRH103" s="29"/>
      <c r="QRI103" s="29"/>
      <c r="QRJ103" s="29"/>
      <c r="QRK103" s="29"/>
      <c r="QRL103" s="29"/>
      <c r="QRM103" s="29"/>
      <c r="QRN103" s="29"/>
      <c r="QRO103" s="29"/>
      <c r="QRP103" s="29"/>
      <c r="QRQ103" s="29"/>
      <c r="QRR103" s="29"/>
      <c r="QRS103" s="29"/>
      <c r="QRT103" s="29"/>
      <c r="QRU103" s="29"/>
      <c r="QRV103" s="29"/>
      <c r="QRW103" s="29"/>
      <c r="QRX103" s="29"/>
      <c r="QRY103" s="29"/>
      <c r="QRZ103" s="29"/>
      <c r="QSA103" s="29"/>
      <c r="QSB103" s="29"/>
      <c r="QSC103" s="29"/>
      <c r="QSD103" s="29"/>
      <c r="QSE103" s="29"/>
      <c r="QSF103" s="29"/>
      <c r="QSG103" s="29"/>
      <c r="QSH103" s="29"/>
      <c r="QSI103" s="29"/>
      <c r="QSJ103" s="29"/>
      <c r="QSK103" s="29"/>
      <c r="QSL103" s="29"/>
      <c r="QSM103" s="29"/>
      <c r="QSN103" s="29"/>
      <c r="QSO103" s="29"/>
      <c r="QSP103" s="29"/>
      <c r="QSQ103" s="29"/>
      <c r="QSR103" s="29"/>
      <c r="QSS103" s="29"/>
      <c r="QST103" s="29"/>
      <c r="QSU103" s="29"/>
      <c r="QSV103" s="29"/>
      <c r="QSW103" s="29"/>
      <c r="QSX103" s="29"/>
      <c r="QSY103" s="29"/>
      <c r="QSZ103" s="29"/>
      <c r="QTA103" s="29"/>
      <c r="QTB103" s="29"/>
      <c r="QTC103" s="29"/>
      <c r="QTD103" s="29"/>
      <c r="QTE103" s="29"/>
      <c r="QTF103" s="29"/>
      <c r="QTG103" s="29"/>
      <c r="QTH103" s="29"/>
      <c r="QTI103" s="29"/>
      <c r="QTJ103" s="29"/>
      <c r="QTK103" s="29"/>
      <c r="QTL103" s="29"/>
      <c r="QTM103" s="29"/>
      <c r="QTN103" s="29"/>
      <c r="QTO103" s="29"/>
      <c r="QTP103" s="29"/>
      <c r="QTQ103" s="29"/>
      <c r="QTR103" s="29"/>
      <c r="QTS103" s="29"/>
      <c r="QTT103" s="29"/>
      <c r="QTU103" s="29"/>
      <c r="QTV103" s="29"/>
      <c r="QTW103" s="29"/>
      <c r="QTX103" s="29"/>
      <c r="QTY103" s="29"/>
      <c r="QTZ103" s="29"/>
      <c r="QUA103" s="29"/>
      <c r="QUB103" s="29"/>
      <c r="QUC103" s="29"/>
      <c r="QUD103" s="29"/>
      <c r="QUE103" s="29"/>
      <c r="QUF103" s="29"/>
      <c r="QUG103" s="29"/>
      <c r="QUH103" s="29"/>
      <c r="QUI103" s="29"/>
      <c r="QUJ103" s="29"/>
      <c r="QUK103" s="29"/>
      <c r="QUL103" s="29"/>
      <c r="QUM103" s="29"/>
      <c r="QUN103" s="29"/>
      <c r="QUO103" s="29"/>
      <c r="QUP103" s="29"/>
      <c r="QUQ103" s="29"/>
      <c r="QUR103" s="29"/>
      <c r="QUS103" s="29"/>
      <c r="QUT103" s="29"/>
      <c r="QUU103" s="29"/>
      <c r="QUV103" s="29"/>
      <c r="QUW103" s="29"/>
      <c r="QUX103" s="29"/>
      <c r="QUY103" s="29"/>
      <c r="QUZ103" s="29"/>
      <c r="QVA103" s="29"/>
      <c r="QVB103" s="29"/>
      <c r="QVC103" s="29"/>
      <c r="QVD103" s="29"/>
      <c r="QVE103" s="29"/>
      <c r="QVF103" s="29"/>
      <c r="QVG103" s="29"/>
      <c r="QVH103" s="29"/>
      <c r="QVI103" s="29"/>
      <c r="QVJ103" s="29"/>
      <c r="QVK103" s="29"/>
      <c r="QVL103" s="29"/>
      <c r="QVM103" s="29"/>
      <c r="QVN103" s="29"/>
      <c r="QVO103" s="29"/>
      <c r="QVP103" s="29"/>
      <c r="QVQ103" s="29"/>
      <c r="QVR103" s="29"/>
      <c r="QVS103" s="29"/>
      <c r="QVT103" s="29"/>
      <c r="QVU103" s="29"/>
      <c r="QVV103" s="29"/>
      <c r="QVW103" s="29"/>
      <c r="QVX103" s="29"/>
      <c r="QVY103" s="29"/>
      <c r="QVZ103" s="29"/>
      <c r="QWA103" s="29"/>
      <c r="QWB103" s="29"/>
      <c r="QWC103" s="29"/>
      <c r="QWD103" s="29"/>
      <c r="QWE103" s="29"/>
      <c r="QWF103" s="29"/>
      <c r="QWG103" s="29"/>
      <c r="QWH103" s="29"/>
      <c r="QWI103" s="29"/>
      <c r="QWJ103" s="29"/>
      <c r="QWK103" s="29"/>
      <c r="QWL103" s="29"/>
      <c r="QWM103" s="29"/>
      <c r="QWN103" s="29"/>
      <c r="QWO103" s="29"/>
      <c r="QWP103" s="29"/>
      <c r="QWQ103" s="29"/>
      <c r="QWR103" s="29"/>
      <c r="QWS103" s="29"/>
      <c r="QWT103" s="29"/>
      <c r="QWU103" s="29"/>
      <c r="QWV103" s="29"/>
      <c r="QWW103" s="29"/>
      <c r="QWX103" s="29"/>
      <c r="QWY103" s="29"/>
      <c r="QWZ103" s="29"/>
      <c r="QXA103" s="29"/>
      <c r="QXB103" s="29"/>
      <c r="QXC103" s="29"/>
      <c r="QXD103" s="29"/>
      <c r="QXE103" s="29"/>
      <c r="QXF103" s="29"/>
      <c r="QXG103" s="29"/>
      <c r="QXH103" s="29"/>
      <c r="QXI103" s="29"/>
      <c r="QXJ103" s="29"/>
      <c r="QXK103" s="29"/>
      <c r="QXL103" s="29"/>
      <c r="QXM103" s="29"/>
      <c r="QXN103" s="29"/>
      <c r="QXO103" s="29"/>
      <c r="QXP103" s="29"/>
      <c r="QXQ103" s="29"/>
      <c r="QXR103" s="29"/>
      <c r="QXS103" s="29"/>
      <c r="QXT103" s="29"/>
      <c r="QXU103" s="29"/>
      <c r="QXV103" s="29"/>
      <c r="QXW103" s="29"/>
      <c r="QXX103" s="29"/>
      <c r="QXY103" s="29"/>
      <c r="QXZ103" s="29"/>
      <c r="QYA103" s="29"/>
      <c r="QYB103" s="29"/>
      <c r="QYC103" s="29"/>
      <c r="QYD103" s="29"/>
      <c r="QYE103" s="29"/>
      <c r="QYF103" s="29"/>
      <c r="QYG103" s="29"/>
      <c r="QYH103" s="29"/>
      <c r="QYI103" s="29"/>
      <c r="QYJ103" s="29"/>
      <c r="QYK103" s="29"/>
      <c r="QYL103" s="29"/>
      <c r="QYM103" s="29"/>
      <c r="QYN103" s="29"/>
      <c r="QYO103" s="29"/>
      <c r="QYP103" s="29"/>
      <c r="QYQ103" s="29"/>
      <c r="QYR103" s="29"/>
      <c r="QYS103" s="29"/>
      <c r="QYT103" s="29"/>
      <c r="QYU103" s="29"/>
      <c r="QYV103" s="29"/>
      <c r="QYW103" s="29"/>
      <c r="QYX103" s="29"/>
      <c r="QYY103" s="29"/>
      <c r="QYZ103" s="29"/>
      <c r="QZA103" s="29"/>
      <c r="QZB103" s="29"/>
      <c r="QZC103" s="29"/>
      <c r="QZD103" s="29"/>
      <c r="QZE103" s="29"/>
      <c r="QZF103" s="29"/>
      <c r="QZG103" s="29"/>
      <c r="QZH103" s="29"/>
      <c r="QZI103" s="29"/>
      <c r="QZJ103" s="29"/>
      <c r="QZK103" s="29"/>
      <c r="QZL103" s="29"/>
      <c r="QZM103" s="29"/>
      <c r="QZN103" s="29"/>
      <c r="QZO103" s="29"/>
      <c r="QZP103" s="29"/>
      <c r="QZQ103" s="29"/>
      <c r="QZR103" s="29"/>
      <c r="QZS103" s="29"/>
      <c r="QZT103" s="29"/>
      <c r="QZU103" s="29"/>
      <c r="QZV103" s="29"/>
      <c r="QZW103" s="29"/>
      <c r="QZX103" s="29"/>
      <c r="QZY103" s="29"/>
      <c r="QZZ103" s="29"/>
      <c r="RAA103" s="29"/>
      <c r="RAB103" s="29"/>
      <c r="RAC103" s="29"/>
      <c r="RAD103" s="29"/>
      <c r="RAE103" s="29"/>
      <c r="RAF103" s="29"/>
      <c r="RAG103" s="29"/>
      <c r="RAH103" s="29"/>
      <c r="RAI103" s="29"/>
      <c r="RAJ103" s="29"/>
      <c r="RAK103" s="29"/>
      <c r="RAL103" s="29"/>
      <c r="RAM103" s="29"/>
      <c r="RAN103" s="29"/>
      <c r="RAO103" s="29"/>
      <c r="RAP103" s="29"/>
      <c r="RAQ103" s="29"/>
      <c r="RAR103" s="29"/>
      <c r="RAS103" s="29"/>
      <c r="RAT103" s="29"/>
      <c r="RAU103" s="29"/>
      <c r="RAV103" s="29"/>
      <c r="RAW103" s="29"/>
      <c r="RAX103" s="29"/>
      <c r="RAY103" s="29"/>
      <c r="RAZ103" s="29"/>
      <c r="RBA103" s="29"/>
      <c r="RBB103" s="29"/>
      <c r="RBC103" s="29"/>
      <c r="RBD103" s="29"/>
      <c r="RBE103" s="29"/>
      <c r="RBF103" s="29"/>
      <c r="RBG103" s="29"/>
      <c r="RBH103" s="29"/>
      <c r="RBI103" s="29"/>
      <c r="RBJ103" s="29"/>
      <c r="RBK103" s="29"/>
      <c r="RBL103" s="29"/>
      <c r="RBM103" s="29"/>
      <c r="RBN103" s="29"/>
      <c r="RBO103" s="29"/>
      <c r="RBP103" s="29"/>
      <c r="RBQ103" s="29"/>
      <c r="RBR103" s="29"/>
      <c r="RBS103" s="29"/>
      <c r="RBT103" s="29"/>
      <c r="RBU103" s="29"/>
      <c r="RBV103" s="29"/>
      <c r="RBW103" s="29"/>
      <c r="RBX103" s="29"/>
      <c r="RBY103" s="29"/>
      <c r="RBZ103" s="29"/>
      <c r="RCA103" s="29"/>
      <c r="RCB103" s="29"/>
      <c r="RCC103" s="29"/>
      <c r="RCD103" s="29"/>
      <c r="RCE103" s="29"/>
      <c r="RCF103" s="29"/>
      <c r="RCG103" s="29"/>
      <c r="RCH103" s="29"/>
      <c r="RCI103" s="29"/>
      <c r="RCJ103" s="29"/>
      <c r="RCK103" s="29"/>
      <c r="RCL103" s="29"/>
      <c r="RCM103" s="29"/>
      <c r="RCN103" s="29"/>
      <c r="RCO103" s="29"/>
      <c r="RCP103" s="29"/>
      <c r="RCQ103" s="29"/>
      <c r="RCR103" s="29"/>
      <c r="RCS103" s="29"/>
      <c r="RCT103" s="29"/>
      <c r="RCU103" s="29"/>
      <c r="RCV103" s="29"/>
      <c r="RCW103" s="29"/>
      <c r="RCX103" s="29"/>
      <c r="RCY103" s="29"/>
      <c r="RCZ103" s="29"/>
      <c r="RDA103" s="29"/>
      <c r="RDB103" s="29"/>
      <c r="RDC103" s="29"/>
      <c r="RDD103" s="29"/>
      <c r="RDE103" s="29"/>
      <c r="RDF103" s="29"/>
      <c r="RDG103" s="29"/>
      <c r="RDH103" s="29"/>
      <c r="RDI103" s="29"/>
      <c r="RDJ103" s="29"/>
      <c r="RDK103" s="29"/>
      <c r="RDL103" s="29"/>
      <c r="RDM103" s="29"/>
      <c r="RDN103" s="29"/>
      <c r="RDO103" s="29"/>
      <c r="RDP103" s="29"/>
      <c r="RDQ103" s="29"/>
      <c r="RDR103" s="29"/>
      <c r="RDS103" s="29"/>
      <c r="RDT103" s="29"/>
      <c r="RDU103" s="29"/>
      <c r="RDV103" s="29"/>
      <c r="RDW103" s="29"/>
      <c r="RDX103" s="29"/>
      <c r="RDY103" s="29"/>
      <c r="RDZ103" s="29"/>
      <c r="REA103" s="29"/>
      <c r="REB103" s="29"/>
      <c r="REC103" s="29"/>
      <c r="RED103" s="29"/>
      <c r="REE103" s="29"/>
      <c r="REF103" s="29"/>
      <c r="REG103" s="29"/>
      <c r="REH103" s="29"/>
      <c r="REI103" s="29"/>
      <c r="REJ103" s="29"/>
      <c r="REK103" s="29"/>
      <c r="REL103" s="29"/>
      <c r="REM103" s="29"/>
      <c r="REN103" s="29"/>
      <c r="REO103" s="29"/>
      <c r="REP103" s="29"/>
      <c r="REQ103" s="29"/>
      <c r="RER103" s="29"/>
      <c r="RES103" s="29"/>
      <c r="RET103" s="29"/>
      <c r="REU103" s="29"/>
      <c r="REV103" s="29"/>
      <c r="REW103" s="29"/>
      <c r="REX103" s="29"/>
      <c r="REY103" s="29"/>
      <c r="REZ103" s="29"/>
      <c r="RFA103" s="29"/>
      <c r="RFB103" s="29"/>
      <c r="RFC103" s="29"/>
      <c r="RFD103" s="29"/>
      <c r="RFE103" s="29"/>
      <c r="RFF103" s="29"/>
      <c r="RFG103" s="29"/>
      <c r="RFH103" s="29"/>
      <c r="RFI103" s="29"/>
      <c r="RFJ103" s="29"/>
      <c r="RFK103" s="29"/>
      <c r="RFL103" s="29"/>
      <c r="RFM103" s="29"/>
      <c r="RFN103" s="29"/>
      <c r="RFO103" s="29"/>
      <c r="RFP103" s="29"/>
      <c r="RFQ103" s="29"/>
      <c r="RFR103" s="29"/>
      <c r="RFS103" s="29"/>
      <c r="RFT103" s="29"/>
      <c r="RFU103" s="29"/>
      <c r="RFV103" s="29"/>
      <c r="RFW103" s="29"/>
      <c r="RFX103" s="29"/>
      <c r="RFY103" s="29"/>
      <c r="RFZ103" s="29"/>
      <c r="RGA103" s="29"/>
      <c r="RGB103" s="29"/>
      <c r="RGC103" s="29"/>
      <c r="RGD103" s="29"/>
      <c r="RGE103" s="29"/>
      <c r="RGF103" s="29"/>
      <c r="RGG103" s="29"/>
      <c r="RGH103" s="29"/>
      <c r="RGI103" s="29"/>
      <c r="RGJ103" s="29"/>
      <c r="RGK103" s="29"/>
      <c r="RGL103" s="29"/>
      <c r="RGM103" s="29"/>
      <c r="RGN103" s="29"/>
      <c r="RGO103" s="29"/>
      <c r="RGP103" s="29"/>
      <c r="RGQ103" s="29"/>
      <c r="RGR103" s="29"/>
      <c r="RGS103" s="29"/>
      <c r="RGT103" s="29"/>
      <c r="RGU103" s="29"/>
      <c r="RGV103" s="29"/>
      <c r="RGW103" s="29"/>
      <c r="RGX103" s="29"/>
      <c r="RGY103" s="29"/>
      <c r="RGZ103" s="29"/>
      <c r="RHA103" s="29"/>
      <c r="RHB103" s="29"/>
      <c r="RHC103" s="29"/>
      <c r="RHD103" s="29"/>
      <c r="RHE103" s="29"/>
      <c r="RHF103" s="29"/>
      <c r="RHG103" s="29"/>
      <c r="RHH103" s="29"/>
      <c r="RHI103" s="29"/>
      <c r="RHJ103" s="29"/>
      <c r="RHK103" s="29"/>
      <c r="RHL103" s="29"/>
      <c r="RHM103" s="29"/>
      <c r="RHN103" s="29"/>
      <c r="RHO103" s="29"/>
      <c r="RHP103" s="29"/>
      <c r="RHQ103" s="29"/>
      <c r="RHR103" s="29"/>
      <c r="RHS103" s="29"/>
      <c r="RHT103" s="29"/>
      <c r="RHU103" s="29"/>
      <c r="RHV103" s="29"/>
      <c r="RHW103" s="29"/>
      <c r="RHX103" s="29"/>
      <c r="RHY103" s="29"/>
      <c r="RHZ103" s="29"/>
      <c r="RIA103" s="29"/>
      <c r="RIB103" s="29"/>
      <c r="RIC103" s="29"/>
      <c r="RID103" s="29"/>
      <c r="RIE103" s="29"/>
      <c r="RIF103" s="29"/>
      <c r="RIG103" s="29"/>
      <c r="RIH103" s="29"/>
      <c r="RII103" s="29"/>
      <c r="RIJ103" s="29"/>
      <c r="RIK103" s="29"/>
      <c r="RIL103" s="29"/>
      <c r="RIM103" s="29"/>
      <c r="RIN103" s="29"/>
      <c r="RIO103" s="29"/>
      <c r="RIP103" s="29"/>
      <c r="RIQ103" s="29"/>
      <c r="RIR103" s="29"/>
      <c r="RIS103" s="29"/>
      <c r="RIT103" s="29"/>
      <c r="RIU103" s="29"/>
      <c r="RIV103" s="29"/>
      <c r="RIW103" s="29"/>
      <c r="RIX103" s="29"/>
      <c r="RIY103" s="29"/>
      <c r="RIZ103" s="29"/>
      <c r="RJA103" s="29"/>
      <c r="RJB103" s="29"/>
      <c r="RJC103" s="29"/>
      <c r="RJD103" s="29"/>
      <c r="RJE103" s="29"/>
      <c r="RJF103" s="29"/>
      <c r="RJG103" s="29"/>
      <c r="RJH103" s="29"/>
      <c r="RJI103" s="29"/>
      <c r="RJJ103" s="29"/>
      <c r="RJK103" s="29"/>
      <c r="RJL103" s="29"/>
      <c r="RJM103" s="29"/>
      <c r="RJN103" s="29"/>
      <c r="RJO103" s="29"/>
      <c r="RJP103" s="29"/>
      <c r="RJQ103" s="29"/>
      <c r="RJR103" s="29"/>
      <c r="RJS103" s="29"/>
      <c r="RJT103" s="29"/>
      <c r="RJU103" s="29"/>
      <c r="RJV103" s="29"/>
      <c r="RJW103" s="29"/>
      <c r="RJX103" s="29"/>
      <c r="RJY103" s="29"/>
      <c r="RJZ103" s="29"/>
      <c r="RKA103" s="29"/>
      <c r="RKB103" s="29"/>
      <c r="RKC103" s="29"/>
      <c r="RKD103" s="29"/>
      <c r="RKE103" s="29"/>
      <c r="RKF103" s="29"/>
      <c r="RKG103" s="29"/>
      <c r="RKH103" s="29"/>
      <c r="RKI103" s="29"/>
      <c r="RKJ103" s="29"/>
      <c r="RKK103" s="29"/>
      <c r="RKL103" s="29"/>
      <c r="RKM103" s="29"/>
      <c r="RKN103" s="29"/>
      <c r="RKO103" s="29"/>
      <c r="RKP103" s="29"/>
      <c r="RKQ103" s="29"/>
      <c r="RKR103" s="29"/>
      <c r="RKS103" s="29"/>
      <c r="RKT103" s="29"/>
      <c r="RKU103" s="29"/>
      <c r="RKV103" s="29"/>
      <c r="RKW103" s="29"/>
      <c r="RKX103" s="29"/>
      <c r="RKY103" s="29"/>
      <c r="RKZ103" s="29"/>
      <c r="RLA103" s="29"/>
      <c r="RLB103" s="29"/>
      <c r="RLC103" s="29"/>
      <c r="RLD103" s="29"/>
      <c r="RLE103" s="29"/>
      <c r="RLF103" s="29"/>
      <c r="RLG103" s="29"/>
      <c r="RLH103" s="29"/>
      <c r="RLI103" s="29"/>
      <c r="RLJ103" s="29"/>
      <c r="RLK103" s="29"/>
      <c r="RLL103" s="29"/>
      <c r="RLM103" s="29"/>
      <c r="RLN103" s="29"/>
      <c r="RLO103" s="29"/>
      <c r="RLP103" s="29"/>
      <c r="RLQ103" s="29"/>
      <c r="RLR103" s="29"/>
      <c r="RLS103" s="29"/>
      <c r="RLT103" s="29"/>
      <c r="RLU103" s="29"/>
      <c r="RLV103" s="29"/>
      <c r="RLW103" s="29"/>
      <c r="RLX103" s="29"/>
      <c r="RLY103" s="29"/>
      <c r="RLZ103" s="29"/>
      <c r="RMA103" s="29"/>
      <c r="RMB103" s="29"/>
      <c r="RMC103" s="29"/>
      <c r="RMD103" s="29"/>
      <c r="RME103" s="29"/>
      <c r="RMF103" s="29"/>
      <c r="RMG103" s="29"/>
      <c r="RMH103" s="29"/>
      <c r="RMI103" s="29"/>
      <c r="RMJ103" s="29"/>
      <c r="RMK103" s="29"/>
      <c r="RML103" s="29"/>
      <c r="RMM103" s="29"/>
      <c r="RMN103" s="29"/>
      <c r="RMO103" s="29"/>
      <c r="RMP103" s="29"/>
      <c r="RMQ103" s="29"/>
      <c r="RMR103" s="29"/>
      <c r="RMS103" s="29"/>
      <c r="RMT103" s="29"/>
      <c r="RMU103" s="29"/>
      <c r="RMV103" s="29"/>
      <c r="RMW103" s="29"/>
      <c r="RMX103" s="29"/>
      <c r="RMY103" s="29"/>
      <c r="RMZ103" s="29"/>
      <c r="RNA103" s="29"/>
      <c r="RNB103" s="29"/>
      <c r="RNC103" s="29"/>
      <c r="RND103" s="29"/>
      <c r="RNE103" s="29"/>
      <c r="RNF103" s="29"/>
      <c r="RNG103" s="29"/>
      <c r="RNH103" s="29"/>
      <c r="RNI103" s="29"/>
      <c r="RNJ103" s="29"/>
      <c r="RNK103" s="29"/>
      <c r="RNL103" s="29"/>
      <c r="RNM103" s="29"/>
      <c r="RNN103" s="29"/>
      <c r="RNO103" s="29"/>
      <c r="RNP103" s="29"/>
      <c r="RNQ103" s="29"/>
      <c r="RNR103" s="29"/>
      <c r="RNS103" s="29"/>
      <c r="RNT103" s="29"/>
      <c r="RNU103" s="29"/>
      <c r="RNV103" s="29"/>
      <c r="RNW103" s="29"/>
      <c r="RNX103" s="29"/>
      <c r="RNY103" s="29"/>
      <c r="RNZ103" s="29"/>
      <c r="ROA103" s="29"/>
      <c r="ROB103" s="29"/>
      <c r="ROC103" s="29"/>
      <c r="ROD103" s="29"/>
      <c r="ROE103" s="29"/>
      <c r="ROF103" s="29"/>
      <c r="ROG103" s="29"/>
      <c r="ROH103" s="29"/>
      <c r="ROI103" s="29"/>
      <c r="ROJ103" s="29"/>
      <c r="ROK103" s="29"/>
      <c r="ROL103" s="29"/>
      <c r="ROM103" s="29"/>
      <c r="RON103" s="29"/>
      <c r="ROO103" s="29"/>
      <c r="ROP103" s="29"/>
      <c r="ROQ103" s="29"/>
      <c r="ROR103" s="29"/>
      <c r="ROS103" s="29"/>
      <c r="ROT103" s="29"/>
      <c r="ROU103" s="29"/>
      <c r="ROV103" s="29"/>
      <c r="ROW103" s="29"/>
      <c r="ROX103" s="29"/>
      <c r="ROY103" s="29"/>
      <c r="ROZ103" s="29"/>
      <c r="RPA103" s="29"/>
      <c r="RPB103" s="29"/>
      <c r="RPC103" s="29"/>
      <c r="RPD103" s="29"/>
      <c r="RPE103" s="29"/>
      <c r="RPF103" s="29"/>
      <c r="RPG103" s="29"/>
      <c r="RPH103" s="29"/>
      <c r="RPI103" s="29"/>
      <c r="RPJ103" s="29"/>
      <c r="RPK103" s="29"/>
      <c r="RPL103" s="29"/>
      <c r="RPM103" s="29"/>
      <c r="RPN103" s="29"/>
      <c r="RPO103" s="29"/>
      <c r="RPP103" s="29"/>
      <c r="RPQ103" s="29"/>
      <c r="RPR103" s="29"/>
      <c r="RPS103" s="29"/>
      <c r="RPT103" s="29"/>
      <c r="RPU103" s="29"/>
      <c r="RPV103" s="29"/>
      <c r="RPW103" s="29"/>
      <c r="RPX103" s="29"/>
      <c r="RPY103" s="29"/>
      <c r="RPZ103" s="29"/>
      <c r="RQA103" s="29"/>
      <c r="RQB103" s="29"/>
      <c r="RQC103" s="29"/>
      <c r="RQD103" s="29"/>
      <c r="RQE103" s="29"/>
      <c r="RQF103" s="29"/>
      <c r="RQG103" s="29"/>
      <c r="RQH103" s="29"/>
      <c r="RQI103" s="29"/>
      <c r="RQJ103" s="29"/>
      <c r="RQK103" s="29"/>
      <c r="RQL103" s="29"/>
      <c r="RQM103" s="29"/>
      <c r="RQN103" s="29"/>
      <c r="RQO103" s="29"/>
      <c r="RQP103" s="29"/>
      <c r="RQQ103" s="29"/>
      <c r="RQR103" s="29"/>
      <c r="RQS103" s="29"/>
      <c r="RQT103" s="29"/>
      <c r="RQU103" s="29"/>
      <c r="RQV103" s="29"/>
      <c r="RQW103" s="29"/>
      <c r="RQX103" s="29"/>
      <c r="RQY103" s="29"/>
      <c r="RQZ103" s="29"/>
      <c r="RRA103" s="29"/>
      <c r="RRB103" s="29"/>
      <c r="RRC103" s="29"/>
      <c r="RRD103" s="29"/>
      <c r="RRE103" s="29"/>
      <c r="RRF103" s="29"/>
      <c r="RRG103" s="29"/>
      <c r="RRH103" s="29"/>
      <c r="RRI103" s="29"/>
      <c r="RRJ103" s="29"/>
      <c r="RRK103" s="29"/>
      <c r="RRL103" s="29"/>
      <c r="RRM103" s="29"/>
      <c r="RRN103" s="29"/>
      <c r="RRO103" s="29"/>
      <c r="RRP103" s="29"/>
      <c r="RRQ103" s="29"/>
      <c r="RRR103" s="29"/>
      <c r="RRS103" s="29"/>
      <c r="RRT103" s="29"/>
      <c r="RRU103" s="29"/>
      <c r="RRV103" s="29"/>
      <c r="RRW103" s="29"/>
      <c r="RRX103" s="29"/>
      <c r="RRY103" s="29"/>
      <c r="RRZ103" s="29"/>
      <c r="RSA103" s="29"/>
      <c r="RSB103" s="29"/>
      <c r="RSC103" s="29"/>
      <c r="RSD103" s="29"/>
      <c r="RSE103" s="29"/>
      <c r="RSF103" s="29"/>
      <c r="RSG103" s="29"/>
      <c r="RSH103" s="29"/>
      <c r="RSI103" s="29"/>
      <c r="RSJ103" s="29"/>
      <c r="RSK103" s="29"/>
      <c r="RSL103" s="29"/>
      <c r="RSM103" s="29"/>
      <c r="RSN103" s="29"/>
      <c r="RSO103" s="29"/>
      <c r="RSP103" s="29"/>
      <c r="RSQ103" s="29"/>
      <c r="RSR103" s="29"/>
      <c r="RSS103" s="29"/>
      <c r="RST103" s="29"/>
      <c r="RSU103" s="29"/>
      <c r="RSV103" s="29"/>
      <c r="RSW103" s="29"/>
      <c r="RSX103" s="29"/>
      <c r="RSY103" s="29"/>
      <c r="RSZ103" s="29"/>
      <c r="RTA103" s="29"/>
      <c r="RTB103" s="29"/>
      <c r="RTC103" s="29"/>
      <c r="RTD103" s="29"/>
      <c r="RTE103" s="29"/>
      <c r="RTF103" s="29"/>
      <c r="RTG103" s="29"/>
      <c r="RTH103" s="29"/>
      <c r="RTI103" s="29"/>
      <c r="RTJ103" s="29"/>
      <c r="RTK103" s="29"/>
      <c r="RTL103" s="29"/>
      <c r="RTM103" s="29"/>
      <c r="RTN103" s="29"/>
      <c r="RTO103" s="29"/>
      <c r="RTP103" s="29"/>
      <c r="RTQ103" s="29"/>
      <c r="RTR103" s="29"/>
      <c r="RTS103" s="29"/>
      <c r="RTT103" s="29"/>
      <c r="RTU103" s="29"/>
      <c r="RTV103" s="29"/>
      <c r="RTW103" s="29"/>
      <c r="RTX103" s="29"/>
      <c r="RTY103" s="29"/>
      <c r="RTZ103" s="29"/>
      <c r="RUA103" s="29"/>
      <c r="RUB103" s="29"/>
      <c r="RUC103" s="29"/>
      <c r="RUD103" s="29"/>
      <c r="RUE103" s="29"/>
      <c r="RUF103" s="29"/>
      <c r="RUG103" s="29"/>
      <c r="RUH103" s="29"/>
      <c r="RUI103" s="29"/>
      <c r="RUJ103" s="29"/>
      <c r="RUK103" s="29"/>
      <c r="RUL103" s="29"/>
      <c r="RUM103" s="29"/>
      <c r="RUN103" s="29"/>
      <c r="RUO103" s="29"/>
      <c r="RUP103" s="29"/>
      <c r="RUQ103" s="29"/>
      <c r="RUR103" s="29"/>
      <c r="RUS103" s="29"/>
      <c r="RUT103" s="29"/>
      <c r="RUU103" s="29"/>
      <c r="RUV103" s="29"/>
      <c r="RUW103" s="29"/>
      <c r="RUX103" s="29"/>
      <c r="RUY103" s="29"/>
      <c r="RUZ103" s="29"/>
      <c r="RVA103" s="29"/>
      <c r="RVB103" s="29"/>
      <c r="RVC103" s="29"/>
      <c r="RVD103" s="29"/>
      <c r="RVE103" s="29"/>
      <c r="RVF103" s="29"/>
      <c r="RVG103" s="29"/>
      <c r="RVH103" s="29"/>
      <c r="RVI103" s="29"/>
      <c r="RVJ103" s="29"/>
      <c r="RVK103" s="29"/>
      <c r="RVL103" s="29"/>
      <c r="RVM103" s="29"/>
      <c r="RVN103" s="29"/>
      <c r="RVO103" s="29"/>
      <c r="RVP103" s="29"/>
      <c r="RVQ103" s="29"/>
      <c r="RVR103" s="29"/>
      <c r="RVS103" s="29"/>
      <c r="RVT103" s="29"/>
      <c r="RVU103" s="29"/>
      <c r="RVV103" s="29"/>
      <c r="RVW103" s="29"/>
      <c r="RVX103" s="29"/>
      <c r="RVY103" s="29"/>
      <c r="RVZ103" s="29"/>
      <c r="RWA103" s="29"/>
      <c r="RWB103" s="29"/>
      <c r="RWC103" s="29"/>
      <c r="RWD103" s="29"/>
      <c r="RWE103" s="29"/>
      <c r="RWF103" s="29"/>
      <c r="RWG103" s="29"/>
      <c r="RWH103" s="29"/>
      <c r="RWI103" s="29"/>
      <c r="RWJ103" s="29"/>
      <c r="RWK103" s="29"/>
      <c r="RWL103" s="29"/>
      <c r="RWM103" s="29"/>
      <c r="RWN103" s="29"/>
      <c r="RWO103" s="29"/>
      <c r="RWP103" s="29"/>
      <c r="RWQ103" s="29"/>
      <c r="RWR103" s="29"/>
      <c r="RWS103" s="29"/>
      <c r="RWT103" s="29"/>
      <c r="RWU103" s="29"/>
      <c r="RWV103" s="29"/>
      <c r="RWW103" s="29"/>
      <c r="RWX103" s="29"/>
      <c r="RWY103" s="29"/>
      <c r="RWZ103" s="29"/>
      <c r="RXA103" s="29"/>
      <c r="RXB103" s="29"/>
      <c r="RXC103" s="29"/>
      <c r="RXD103" s="29"/>
      <c r="RXE103" s="29"/>
      <c r="RXF103" s="29"/>
      <c r="RXG103" s="29"/>
      <c r="RXH103" s="29"/>
      <c r="RXI103" s="29"/>
      <c r="RXJ103" s="29"/>
      <c r="RXK103" s="29"/>
      <c r="RXL103" s="29"/>
      <c r="RXM103" s="29"/>
      <c r="RXN103" s="29"/>
      <c r="RXO103" s="29"/>
      <c r="RXP103" s="29"/>
      <c r="RXQ103" s="29"/>
      <c r="RXR103" s="29"/>
      <c r="RXS103" s="29"/>
      <c r="RXT103" s="29"/>
      <c r="RXU103" s="29"/>
      <c r="RXV103" s="29"/>
      <c r="RXW103" s="29"/>
      <c r="RXX103" s="29"/>
      <c r="RXY103" s="29"/>
      <c r="RXZ103" s="29"/>
      <c r="RYA103" s="29"/>
      <c r="RYB103" s="29"/>
      <c r="RYC103" s="29"/>
      <c r="RYD103" s="29"/>
      <c r="RYE103" s="29"/>
      <c r="RYF103" s="29"/>
      <c r="RYG103" s="29"/>
      <c r="RYH103" s="29"/>
      <c r="RYI103" s="29"/>
      <c r="RYJ103" s="29"/>
      <c r="RYK103" s="29"/>
      <c r="RYL103" s="29"/>
      <c r="RYM103" s="29"/>
      <c r="RYN103" s="29"/>
      <c r="RYO103" s="29"/>
      <c r="RYP103" s="29"/>
      <c r="RYQ103" s="29"/>
      <c r="RYR103" s="29"/>
      <c r="RYS103" s="29"/>
      <c r="RYT103" s="29"/>
      <c r="RYU103" s="29"/>
      <c r="RYV103" s="29"/>
      <c r="RYW103" s="29"/>
      <c r="RYX103" s="29"/>
      <c r="RYY103" s="29"/>
      <c r="RYZ103" s="29"/>
      <c r="RZA103" s="29"/>
      <c r="RZB103" s="29"/>
      <c r="RZC103" s="29"/>
      <c r="RZD103" s="29"/>
      <c r="RZE103" s="29"/>
      <c r="RZF103" s="29"/>
      <c r="RZG103" s="29"/>
      <c r="RZH103" s="29"/>
      <c r="RZI103" s="29"/>
      <c r="RZJ103" s="29"/>
      <c r="RZK103" s="29"/>
      <c r="RZL103" s="29"/>
      <c r="RZM103" s="29"/>
      <c r="RZN103" s="29"/>
      <c r="RZO103" s="29"/>
      <c r="RZP103" s="29"/>
      <c r="RZQ103" s="29"/>
      <c r="RZR103" s="29"/>
      <c r="RZS103" s="29"/>
      <c r="RZT103" s="29"/>
      <c r="RZU103" s="29"/>
      <c r="RZV103" s="29"/>
      <c r="RZW103" s="29"/>
      <c r="RZX103" s="29"/>
      <c r="RZY103" s="29"/>
      <c r="RZZ103" s="29"/>
      <c r="SAA103" s="29"/>
      <c r="SAB103" s="29"/>
      <c r="SAC103" s="29"/>
      <c r="SAD103" s="29"/>
      <c r="SAE103" s="29"/>
      <c r="SAF103" s="29"/>
      <c r="SAG103" s="29"/>
      <c r="SAH103" s="29"/>
      <c r="SAI103" s="29"/>
      <c r="SAJ103" s="29"/>
      <c r="SAK103" s="29"/>
      <c r="SAL103" s="29"/>
      <c r="SAM103" s="29"/>
      <c r="SAN103" s="29"/>
      <c r="SAO103" s="29"/>
      <c r="SAP103" s="29"/>
      <c r="SAQ103" s="29"/>
      <c r="SAR103" s="29"/>
      <c r="SAS103" s="29"/>
      <c r="SAT103" s="29"/>
      <c r="SAU103" s="29"/>
      <c r="SAV103" s="29"/>
      <c r="SAW103" s="29"/>
      <c r="SAX103" s="29"/>
      <c r="SAY103" s="29"/>
      <c r="SAZ103" s="29"/>
      <c r="SBA103" s="29"/>
      <c r="SBB103" s="29"/>
      <c r="SBC103" s="29"/>
      <c r="SBD103" s="29"/>
      <c r="SBE103" s="29"/>
      <c r="SBF103" s="29"/>
      <c r="SBG103" s="29"/>
      <c r="SBH103" s="29"/>
      <c r="SBI103" s="29"/>
      <c r="SBJ103" s="29"/>
      <c r="SBK103" s="29"/>
      <c r="SBL103" s="29"/>
      <c r="SBM103" s="29"/>
      <c r="SBN103" s="29"/>
      <c r="SBO103" s="29"/>
      <c r="SBP103" s="29"/>
      <c r="SBQ103" s="29"/>
      <c r="SBR103" s="29"/>
      <c r="SBS103" s="29"/>
      <c r="SBT103" s="29"/>
      <c r="SBU103" s="29"/>
      <c r="SBV103" s="29"/>
      <c r="SBW103" s="29"/>
      <c r="SBX103" s="29"/>
      <c r="SBY103" s="29"/>
      <c r="SBZ103" s="29"/>
      <c r="SCA103" s="29"/>
      <c r="SCB103" s="29"/>
      <c r="SCC103" s="29"/>
      <c r="SCD103" s="29"/>
      <c r="SCE103" s="29"/>
      <c r="SCF103" s="29"/>
      <c r="SCG103" s="29"/>
      <c r="SCH103" s="29"/>
      <c r="SCI103" s="29"/>
      <c r="SCJ103" s="29"/>
      <c r="SCK103" s="29"/>
      <c r="SCL103" s="29"/>
      <c r="SCM103" s="29"/>
      <c r="SCN103" s="29"/>
      <c r="SCO103" s="29"/>
      <c r="SCP103" s="29"/>
      <c r="SCQ103" s="29"/>
      <c r="SCR103" s="29"/>
      <c r="SCS103" s="29"/>
      <c r="SCT103" s="29"/>
      <c r="SCU103" s="29"/>
      <c r="SCV103" s="29"/>
      <c r="SCW103" s="29"/>
      <c r="SCX103" s="29"/>
      <c r="SCY103" s="29"/>
      <c r="SCZ103" s="29"/>
      <c r="SDA103" s="29"/>
      <c r="SDB103" s="29"/>
      <c r="SDC103" s="29"/>
      <c r="SDD103" s="29"/>
      <c r="SDE103" s="29"/>
      <c r="SDF103" s="29"/>
      <c r="SDG103" s="29"/>
      <c r="SDH103" s="29"/>
      <c r="SDI103" s="29"/>
      <c r="SDJ103" s="29"/>
      <c r="SDK103" s="29"/>
      <c r="SDL103" s="29"/>
      <c r="SDM103" s="29"/>
      <c r="SDN103" s="29"/>
      <c r="SDO103" s="29"/>
      <c r="SDP103" s="29"/>
      <c r="SDQ103" s="29"/>
      <c r="SDR103" s="29"/>
      <c r="SDS103" s="29"/>
      <c r="SDT103" s="29"/>
      <c r="SDU103" s="29"/>
      <c r="SDV103" s="29"/>
      <c r="SDW103" s="29"/>
      <c r="SDX103" s="29"/>
      <c r="SDY103" s="29"/>
      <c r="SDZ103" s="29"/>
      <c r="SEA103" s="29"/>
      <c r="SEB103" s="29"/>
      <c r="SEC103" s="29"/>
      <c r="SED103" s="29"/>
      <c r="SEE103" s="29"/>
      <c r="SEF103" s="29"/>
      <c r="SEG103" s="29"/>
      <c r="SEH103" s="29"/>
      <c r="SEI103" s="29"/>
      <c r="SEJ103" s="29"/>
      <c r="SEK103" s="29"/>
      <c r="SEL103" s="29"/>
      <c r="SEM103" s="29"/>
      <c r="SEN103" s="29"/>
      <c r="SEO103" s="29"/>
      <c r="SEP103" s="29"/>
      <c r="SEQ103" s="29"/>
      <c r="SER103" s="29"/>
      <c r="SES103" s="29"/>
      <c r="SET103" s="29"/>
      <c r="SEU103" s="29"/>
      <c r="SEV103" s="29"/>
      <c r="SEW103" s="29"/>
      <c r="SEX103" s="29"/>
      <c r="SEY103" s="29"/>
      <c r="SEZ103" s="29"/>
      <c r="SFA103" s="29"/>
      <c r="SFB103" s="29"/>
      <c r="SFC103" s="29"/>
      <c r="SFD103" s="29"/>
      <c r="SFE103" s="29"/>
      <c r="SFF103" s="29"/>
      <c r="SFG103" s="29"/>
      <c r="SFH103" s="29"/>
      <c r="SFI103" s="29"/>
      <c r="SFJ103" s="29"/>
      <c r="SFK103" s="29"/>
      <c r="SFL103" s="29"/>
      <c r="SFM103" s="29"/>
      <c r="SFN103" s="29"/>
      <c r="SFO103" s="29"/>
      <c r="SFP103" s="29"/>
      <c r="SFQ103" s="29"/>
      <c r="SFR103" s="29"/>
      <c r="SFS103" s="29"/>
      <c r="SFT103" s="29"/>
      <c r="SFU103" s="29"/>
      <c r="SFV103" s="29"/>
      <c r="SFW103" s="29"/>
      <c r="SFX103" s="29"/>
      <c r="SFY103" s="29"/>
      <c r="SFZ103" s="29"/>
      <c r="SGA103" s="29"/>
      <c r="SGB103" s="29"/>
      <c r="SGC103" s="29"/>
      <c r="SGD103" s="29"/>
      <c r="SGE103" s="29"/>
      <c r="SGF103" s="29"/>
      <c r="SGG103" s="29"/>
      <c r="SGH103" s="29"/>
      <c r="SGI103" s="29"/>
      <c r="SGJ103" s="29"/>
      <c r="SGK103" s="29"/>
      <c r="SGL103" s="29"/>
      <c r="SGM103" s="29"/>
      <c r="SGN103" s="29"/>
      <c r="SGO103" s="29"/>
      <c r="SGP103" s="29"/>
      <c r="SGQ103" s="29"/>
      <c r="SGR103" s="29"/>
      <c r="SGS103" s="29"/>
      <c r="SGT103" s="29"/>
      <c r="SGU103" s="29"/>
      <c r="SGV103" s="29"/>
      <c r="SGW103" s="29"/>
      <c r="SGX103" s="29"/>
      <c r="SGY103" s="29"/>
      <c r="SGZ103" s="29"/>
      <c r="SHA103" s="29"/>
      <c r="SHB103" s="29"/>
      <c r="SHC103" s="29"/>
      <c r="SHD103" s="29"/>
      <c r="SHE103" s="29"/>
      <c r="SHF103" s="29"/>
      <c r="SHG103" s="29"/>
      <c r="SHH103" s="29"/>
      <c r="SHI103" s="29"/>
      <c r="SHJ103" s="29"/>
      <c r="SHK103" s="29"/>
      <c r="SHL103" s="29"/>
      <c r="SHM103" s="29"/>
      <c r="SHN103" s="29"/>
      <c r="SHO103" s="29"/>
      <c r="SHP103" s="29"/>
      <c r="SHQ103" s="29"/>
      <c r="SHR103" s="29"/>
      <c r="SHS103" s="29"/>
      <c r="SHT103" s="29"/>
      <c r="SHU103" s="29"/>
      <c r="SHV103" s="29"/>
      <c r="SHW103" s="29"/>
      <c r="SHX103" s="29"/>
      <c r="SHY103" s="29"/>
      <c r="SHZ103" s="29"/>
      <c r="SIA103" s="29"/>
      <c r="SIB103" s="29"/>
      <c r="SIC103" s="29"/>
      <c r="SID103" s="29"/>
      <c r="SIE103" s="29"/>
      <c r="SIF103" s="29"/>
      <c r="SIG103" s="29"/>
      <c r="SIH103" s="29"/>
      <c r="SII103" s="29"/>
      <c r="SIJ103" s="29"/>
      <c r="SIK103" s="29"/>
      <c r="SIL103" s="29"/>
      <c r="SIM103" s="29"/>
      <c r="SIN103" s="29"/>
      <c r="SIO103" s="29"/>
      <c r="SIP103" s="29"/>
      <c r="SIQ103" s="29"/>
      <c r="SIR103" s="29"/>
      <c r="SIS103" s="29"/>
      <c r="SIT103" s="29"/>
      <c r="SIU103" s="29"/>
      <c r="SIV103" s="29"/>
      <c r="SIW103" s="29"/>
      <c r="SIX103" s="29"/>
      <c r="SIY103" s="29"/>
      <c r="SIZ103" s="29"/>
      <c r="SJA103" s="29"/>
      <c r="SJB103" s="29"/>
      <c r="SJC103" s="29"/>
      <c r="SJD103" s="29"/>
      <c r="SJE103" s="29"/>
      <c r="SJF103" s="29"/>
      <c r="SJG103" s="29"/>
      <c r="SJH103" s="29"/>
      <c r="SJI103" s="29"/>
      <c r="SJJ103" s="29"/>
      <c r="SJK103" s="29"/>
      <c r="SJL103" s="29"/>
      <c r="SJM103" s="29"/>
      <c r="SJN103" s="29"/>
      <c r="SJO103" s="29"/>
      <c r="SJP103" s="29"/>
      <c r="SJQ103" s="29"/>
      <c r="SJR103" s="29"/>
      <c r="SJS103" s="29"/>
      <c r="SJT103" s="29"/>
      <c r="SJU103" s="29"/>
      <c r="SJV103" s="29"/>
      <c r="SJW103" s="29"/>
      <c r="SJX103" s="29"/>
      <c r="SJY103" s="29"/>
      <c r="SJZ103" s="29"/>
      <c r="SKA103" s="29"/>
      <c r="SKB103" s="29"/>
      <c r="SKC103" s="29"/>
      <c r="SKD103" s="29"/>
      <c r="SKE103" s="29"/>
      <c r="SKF103" s="29"/>
      <c r="SKG103" s="29"/>
      <c r="SKH103" s="29"/>
      <c r="SKI103" s="29"/>
      <c r="SKJ103" s="29"/>
      <c r="SKK103" s="29"/>
      <c r="SKL103" s="29"/>
      <c r="SKM103" s="29"/>
      <c r="SKN103" s="29"/>
      <c r="SKO103" s="29"/>
      <c r="SKP103" s="29"/>
      <c r="SKQ103" s="29"/>
      <c r="SKR103" s="29"/>
      <c r="SKS103" s="29"/>
      <c r="SKT103" s="29"/>
      <c r="SKU103" s="29"/>
      <c r="SKV103" s="29"/>
      <c r="SKW103" s="29"/>
      <c r="SKX103" s="29"/>
      <c r="SKY103" s="29"/>
      <c r="SKZ103" s="29"/>
      <c r="SLA103" s="29"/>
      <c r="SLB103" s="29"/>
      <c r="SLC103" s="29"/>
      <c r="SLD103" s="29"/>
      <c r="SLE103" s="29"/>
      <c r="SLF103" s="29"/>
      <c r="SLG103" s="29"/>
      <c r="SLH103" s="29"/>
      <c r="SLI103" s="29"/>
      <c r="SLJ103" s="29"/>
      <c r="SLK103" s="29"/>
      <c r="SLL103" s="29"/>
      <c r="SLM103" s="29"/>
      <c r="SLN103" s="29"/>
      <c r="SLO103" s="29"/>
      <c r="SLP103" s="29"/>
      <c r="SLQ103" s="29"/>
      <c r="SLR103" s="29"/>
      <c r="SLS103" s="29"/>
      <c r="SLT103" s="29"/>
      <c r="SLU103" s="29"/>
      <c r="SLV103" s="29"/>
      <c r="SLW103" s="29"/>
      <c r="SLX103" s="29"/>
      <c r="SLY103" s="29"/>
      <c r="SLZ103" s="29"/>
      <c r="SMA103" s="29"/>
      <c r="SMB103" s="29"/>
      <c r="SMC103" s="29"/>
      <c r="SMD103" s="29"/>
      <c r="SME103" s="29"/>
      <c r="SMF103" s="29"/>
      <c r="SMG103" s="29"/>
      <c r="SMH103" s="29"/>
      <c r="SMI103" s="29"/>
      <c r="SMJ103" s="29"/>
      <c r="SMK103" s="29"/>
      <c r="SML103" s="29"/>
      <c r="SMM103" s="29"/>
      <c r="SMN103" s="29"/>
      <c r="SMO103" s="29"/>
      <c r="SMP103" s="29"/>
      <c r="SMQ103" s="29"/>
      <c r="SMR103" s="29"/>
      <c r="SMS103" s="29"/>
      <c r="SMT103" s="29"/>
      <c r="SMU103" s="29"/>
      <c r="SMV103" s="29"/>
      <c r="SMW103" s="29"/>
      <c r="SMX103" s="29"/>
      <c r="SMY103" s="29"/>
      <c r="SMZ103" s="29"/>
      <c r="SNA103" s="29"/>
      <c r="SNB103" s="29"/>
      <c r="SNC103" s="29"/>
      <c r="SND103" s="29"/>
      <c r="SNE103" s="29"/>
      <c r="SNF103" s="29"/>
      <c r="SNG103" s="29"/>
      <c r="SNH103" s="29"/>
      <c r="SNI103" s="29"/>
      <c r="SNJ103" s="29"/>
      <c r="SNK103" s="29"/>
      <c r="SNL103" s="29"/>
      <c r="SNM103" s="29"/>
      <c r="SNN103" s="29"/>
      <c r="SNO103" s="29"/>
      <c r="SNP103" s="29"/>
      <c r="SNQ103" s="29"/>
      <c r="SNR103" s="29"/>
      <c r="SNS103" s="29"/>
      <c r="SNT103" s="29"/>
      <c r="SNU103" s="29"/>
      <c r="SNV103" s="29"/>
      <c r="SNW103" s="29"/>
      <c r="SNX103" s="29"/>
      <c r="SNY103" s="29"/>
      <c r="SNZ103" s="29"/>
      <c r="SOA103" s="29"/>
      <c r="SOB103" s="29"/>
      <c r="SOC103" s="29"/>
      <c r="SOD103" s="29"/>
      <c r="SOE103" s="29"/>
      <c r="SOF103" s="29"/>
      <c r="SOG103" s="29"/>
      <c r="SOH103" s="29"/>
      <c r="SOI103" s="29"/>
      <c r="SOJ103" s="29"/>
      <c r="SOK103" s="29"/>
      <c r="SOL103" s="29"/>
      <c r="SOM103" s="29"/>
      <c r="SON103" s="29"/>
      <c r="SOO103" s="29"/>
      <c r="SOP103" s="29"/>
      <c r="SOQ103" s="29"/>
      <c r="SOR103" s="29"/>
      <c r="SOS103" s="29"/>
      <c r="SOT103" s="29"/>
      <c r="SOU103" s="29"/>
      <c r="SOV103" s="29"/>
      <c r="SOW103" s="29"/>
      <c r="SOX103" s="29"/>
      <c r="SOY103" s="29"/>
      <c r="SOZ103" s="29"/>
      <c r="SPA103" s="29"/>
      <c r="SPB103" s="29"/>
      <c r="SPC103" s="29"/>
      <c r="SPD103" s="29"/>
      <c r="SPE103" s="29"/>
      <c r="SPF103" s="29"/>
      <c r="SPG103" s="29"/>
      <c r="SPH103" s="29"/>
      <c r="SPI103" s="29"/>
      <c r="SPJ103" s="29"/>
      <c r="SPK103" s="29"/>
      <c r="SPL103" s="29"/>
      <c r="SPM103" s="29"/>
      <c r="SPN103" s="29"/>
      <c r="SPO103" s="29"/>
      <c r="SPP103" s="29"/>
      <c r="SPQ103" s="29"/>
      <c r="SPR103" s="29"/>
      <c r="SPS103" s="29"/>
      <c r="SPT103" s="29"/>
      <c r="SPU103" s="29"/>
      <c r="SPV103" s="29"/>
      <c r="SPW103" s="29"/>
      <c r="SPX103" s="29"/>
      <c r="SPY103" s="29"/>
      <c r="SPZ103" s="29"/>
      <c r="SQA103" s="29"/>
      <c r="SQB103" s="29"/>
      <c r="SQC103" s="29"/>
      <c r="SQD103" s="29"/>
      <c r="SQE103" s="29"/>
      <c r="SQF103" s="29"/>
      <c r="SQG103" s="29"/>
      <c r="SQH103" s="29"/>
      <c r="SQI103" s="29"/>
      <c r="SQJ103" s="29"/>
      <c r="SQK103" s="29"/>
      <c r="SQL103" s="29"/>
      <c r="SQM103" s="29"/>
      <c r="SQN103" s="29"/>
      <c r="SQO103" s="29"/>
      <c r="SQP103" s="29"/>
      <c r="SQQ103" s="29"/>
      <c r="SQR103" s="29"/>
      <c r="SQS103" s="29"/>
      <c r="SQT103" s="29"/>
      <c r="SQU103" s="29"/>
      <c r="SQV103" s="29"/>
      <c r="SQW103" s="29"/>
      <c r="SQX103" s="29"/>
      <c r="SQY103" s="29"/>
      <c r="SQZ103" s="29"/>
      <c r="SRA103" s="29"/>
      <c r="SRB103" s="29"/>
      <c r="SRC103" s="29"/>
      <c r="SRD103" s="29"/>
      <c r="SRE103" s="29"/>
      <c r="SRF103" s="29"/>
      <c r="SRG103" s="29"/>
      <c r="SRH103" s="29"/>
      <c r="SRI103" s="29"/>
      <c r="SRJ103" s="29"/>
      <c r="SRK103" s="29"/>
      <c r="SRL103" s="29"/>
      <c r="SRM103" s="29"/>
      <c r="SRN103" s="29"/>
      <c r="SRO103" s="29"/>
      <c r="SRP103" s="29"/>
      <c r="SRQ103" s="29"/>
      <c r="SRR103" s="29"/>
      <c r="SRS103" s="29"/>
      <c r="SRT103" s="29"/>
      <c r="SRU103" s="29"/>
      <c r="SRV103" s="29"/>
      <c r="SRW103" s="29"/>
      <c r="SRX103" s="29"/>
      <c r="SRY103" s="29"/>
      <c r="SRZ103" s="29"/>
      <c r="SSA103" s="29"/>
      <c r="SSB103" s="29"/>
      <c r="SSC103" s="29"/>
      <c r="SSD103" s="29"/>
      <c r="SSE103" s="29"/>
      <c r="SSF103" s="29"/>
      <c r="SSG103" s="29"/>
      <c r="SSH103" s="29"/>
      <c r="SSI103" s="29"/>
      <c r="SSJ103" s="29"/>
      <c r="SSK103" s="29"/>
      <c r="SSL103" s="29"/>
      <c r="SSM103" s="29"/>
      <c r="SSN103" s="29"/>
      <c r="SSO103" s="29"/>
      <c r="SSP103" s="29"/>
      <c r="SSQ103" s="29"/>
      <c r="SSR103" s="29"/>
      <c r="SSS103" s="29"/>
      <c r="SST103" s="29"/>
      <c r="SSU103" s="29"/>
      <c r="SSV103" s="29"/>
      <c r="SSW103" s="29"/>
      <c r="SSX103" s="29"/>
      <c r="SSY103" s="29"/>
      <c r="SSZ103" s="29"/>
      <c r="STA103" s="29"/>
      <c r="STB103" s="29"/>
      <c r="STC103" s="29"/>
      <c r="STD103" s="29"/>
      <c r="STE103" s="29"/>
      <c r="STF103" s="29"/>
      <c r="STG103" s="29"/>
      <c r="STH103" s="29"/>
      <c r="STI103" s="29"/>
      <c r="STJ103" s="29"/>
      <c r="STK103" s="29"/>
      <c r="STL103" s="29"/>
      <c r="STM103" s="29"/>
      <c r="STN103" s="29"/>
      <c r="STO103" s="29"/>
      <c r="STP103" s="29"/>
      <c r="STQ103" s="29"/>
      <c r="STR103" s="29"/>
      <c r="STS103" s="29"/>
      <c r="STT103" s="29"/>
      <c r="STU103" s="29"/>
      <c r="STV103" s="29"/>
      <c r="STW103" s="29"/>
      <c r="STX103" s="29"/>
      <c r="STY103" s="29"/>
      <c r="STZ103" s="29"/>
      <c r="SUA103" s="29"/>
      <c r="SUB103" s="29"/>
      <c r="SUC103" s="29"/>
      <c r="SUD103" s="29"/>
      <c r="SUE103" s="29"/>
      <c r="SUF103" s="29"/>
      <c r="SUG103" s="29"/>
      <c r="SUH103" s="29"/>
      <c r="SUI103" s="29"/>
      <c r="SUJ103" s="29"/>
      <c r="SUK103" s="29"/>
      <c r="SUL103" s="29"/>
      <c r="SUM103" s="29"/>
      <c r="SUN103" s="29"/>
      <c r="SUO103" s="29"/>
      <c r="SUP103" s="29"/>
      <c r="SUQ103" s="29"/>
      <c r="SUR103" s="29"/>
      <c r="SUS103" s="29"/>
      <c r="SUT103" s="29"/>
      <c r="SUU103" s="29"/>
      <c r="SUV103" s="29"/>
      <c r="SUW103" s="29"/>
      <c r="SUX103" s="29"/>
      <c r="SUY103" s="29"/>
      <c r="SUZ103" s="29"/>
      <c r="SVA103" s="29"/>
      <c r="SVB103" s="29"/>
      <c r="SVC103" s="29"/>
      <c r="SVD103" s="29"/>
      <c r="SVE103" s="29"/>
      <c r="SVF103" s="29"/>
      <c r="SVG103" s="29"/>
      <c r="SVH103" s="29"/>
      <c r="SVI103" s="29"/>
      <c r="SVJ103" s="29"/>
      <c r="SVK103" s="29"/>
      <c r="SVL103" s="29"/>
      <c r="SVM103" s="29"/>
      <c r="SVN103" s="29"/>
      <c r="SVO103" s="29"/>
      <c r="SVP103" s="29"/>
      <c r="SVQ103" s="29"/>
      <c r="SVR103" s="29"/>
      <c r="SVS103" s="29"/>
      <c r="SVT103" s="29"/>
      <c r="SVU103" s="29"/>
      <c r="SVV103" s="29"/>
      <c r="SVW103" s="29"/>
      <c r="SVX103" s="29"/>
      <c r="SVY103" s="29"/>
      <c r="SVZ103" s="29"/>
      <c r="SWA103" s="29"/>
      <c r="SWB103" s="29"/>
      <c r="SWC103" s="29"/>
      <c r="SWD103" s="29"/>
      <c r="SWE103" s="29"/>
      <c r="SWF103" s="29"/>
      <c r="SWG103" s="29"/>
      <c r="SWH103" s="29"/>
      <c r="SWI103" s="29"/>
      <c r="SWJ103" s="29"/>
      <c r="SWK103" s="29"/>
      <c r="SWL103" s="29"/>
      <c r="SWM103" s="29"/>
      <c r="SWN103" s="29"/>
      <c r="SWO103" s="29"/>
      <c r="SWP103" s="29"/>
      <c r="SWQ103" s="29"/>
      <c r="SWR103" s="29"/>
      <c r="SWS103" s="29"/>
      <c r="SWT103" s="29"/>
      <c r="SWU103" s="29"/>
      <c r="SWV103" s="29"/>
      <c r="SWW103" s="29"/>
      <c r="SWX103" s="29"/>
      <c r="SWY103" s="29"/>
      <c r="SWZ103" s="29"/>
      <c r="SXA103" s="29"/>
      <c r="SXB103" s="29"/>
      <c r="SXC103" s="29"/>
      <c r="SXD103" s="29"/>
      <c r="SXE103" s="29"/>
      <c r="SXF103" s="29"/>
      <c r="SXG103" s="29"/>
      <c r="SXH103" s="29"/>
      <c r="SXI103" s="29"/>
      <c r="SXJ103" s="29"/>
      <c r="SXK103" s="29"/>
      <c r="SXL103" s="29"/>
      <c r="SXM103" s="29"/>
      <c r="SXN103" s="29"/>
      <c r="SXO103" s="29"/>
      <c r="SXP103" s="29"/>
      <c r="SXQ103" s="29"/>
      <c r="SXR103" s="29"/>
      <c r="SXS103" s="29"/>
      <c r="SXT103" s="29"/>
      <c r="SXU103" s="29"/>
      <c r="SXV103" s="29"/>
      <c r="SXW103" s="29"/>
      <c r="SXX103" s="29"/>
      <c r="SXY103" s="29"/>
      <c r="SXZ103" s="29"/>
      <c r="SYA103" s="29"/>
      <c r="SYB103" s="29"/>
      <c r="SYC103" s="29"/>
      <c r="SYD103" s="29"/>
      <c r="SYE103" s="29"/>
      <c r="SYF103" s="29"/>
      <c r="SYG103" s="29"/>
      <c r="SYH103" s="29"/>
      <c r="SYI103" s="29"/>
      <c r="SYJ103" s="29"/>
      <c r="SYK103" s="29"/>
      <c r="SYL103" s="29"/>
      <c r="SYM103" s="29"/>
      <c r="SYN103" s="29"/>
      <c r="SYO103" s="29"/>
      <c r="SYP103" s="29"/>
      <c r="SYQ103" s="29"/>
      <c r="SYR103" s="29"/>
      <c r="SYS103" s="29"/>
      <c r="SYT103" s="29"/>
      <c r="SYU103" s="29"/>
      <c r="SYV103" s="29"/>
      <c r="SYW103" s="29"/>
      <c r="SYX103" s="29"/>
      <c r="SYY103" s="29"/>
      <c r="SYZ103" s="29"/>
      <c r="SZA103" s="29"/>
      <c r="SZB103" s="29"/>
      <c r="SZC103" s="29"/>
      <c r="SZD103" s="29"/>
      <c r="SZE103" s="29"/>
      <c r="SZF103" s="29"/>
      <c r="SZG103" s="29"/>
      <c r="SZH103" s="29"/>
      <c r="SZI103" s="29"/>
      <c r="SZJ103" s="29"/>
      <c r="SZK103" s="29"/>
      <c r="SZL103" s="29"/>
      <c r="SZM103" s="29"/>
      <c r="SZN103" s="29"/>
      <c r="SZO103" s="29"/>
      <c r="SZP103" s="29"/>
      <c r="SZQ103" s="29"/>
      <c r="SZR103" s="29"/>
      <c r="SZS103" s="29"/>
      <c r="SZT103" s="29"/>
      <c r="SZU103" s="29"/>
      <c r="SZV103" s="29"/>
      <c r="SZW103" s="29"/>
      <c r="SZX103" s="29"/>
      <c r="SZY103" s="29"/>
      <c r="SZZ103" s="29"/>
      <c r="TAA103" s="29"/>
      <c r="TAB103" s="29"/>
      <c r="TAC103" s="29"/>
      <c r="TAD103" s="29"/>
      <c r="TAE103" s="29"/>
      <c r="TAF103" s="29"/>
      <c r="TAG103" s="29"/>
      <c r="TAH103" s="29"/>
      <c r="TAI103" s="29"/>
      <c r="TAJ103" s="29"/>
      <c r="TAK103" s="29"/>
      <c r="TAL103" s="29"/>
      <c r="TAM103" s="29"/>
      <c r="TAN103" s="29"/>
      <c r="TAO103" s="29"/>
      <c r="TAP103" s="29"/>
      <c r="TAQ103" s="29"/>
      <c r="TAR103" s="29"/>
      <c r="TAS103" s="29"/>
      <c r="TAT103" s="29"/>
      <c r="TAU103" s="29"/>
      <c r="TAV103" s="29"/>
      <c r="TAW103" s="29"/>
      <c r="TAX103" s="29"/>
      <c r="TAY103" s="29"/>
      <c r="TAZ103" s="29"/>
      <c r="TBA103" s="29"/>
      <c r="TBB103" s="29"/>
      <c r="TBC103" s="29"/>
      <c r="TBD103" s="29"/>
      <c r="TBE103" s="29"/>
      <c r="TBF103" s="29"/>
      <c r="TBG103" s="29"/>
      <c r="TBH103" s="29"/>
      <c r="TBI103" s="29"/>
      <c r="TBJ103" s="29"/>
      <c r="TBK103" s="29"/>
      <c r="TBL103" s="29"/>
      <c r="TBM103" s="29"/>
      <c r="TBN103" s="29"/>
      <c r="TBO103" s="29"/>
      <c r="TBP103" s="29"/>
      <c r="TBQ103" s="29"/>
      <c r="TBR103" s="29"/>
      <c r="TBS103" s="29"/>
      <c r="TBT103" s="29"/>
      <c r="TBU103" s="29"/>
      <c r="TBV103" s="29"/>
      <c r="TBW103" s="29"/>
      <c r="TBX103" s="29"/>
      <c r="TBY103" s="29"/>
      <c r="TBZ103" s="29"/>
      <c r="TCA103" s="29"/>
      <c r="TCB103" s="29"/>
      <c r="TCC103" s="29"/>
      <c r="TCD103" s="29"/>
      <c r="TCE103" s="29"/>
      <c r="TCF103" s="29"/>
      <c r="TCG103" s="29"/>
      <c r="TCH103" s="29"/>
      <c r="TCI103" s="29"/>
      <c r="TCJ103" s="29"/>
      <c r="TCK103" s="29"/>
      <c r="TCL103" s="29"/>
      <c r="TCM103" s="29"/>
      <c r="TCN103" s="29"/>
      <c r="TCO103" s="29"/>
      <c r="TCP103" s="29"/>
      <c r="TCQ103" s="29"/>
      <c r="TCR103" s="29"/>
      <c r="TCS103" s="29"/>
      <c r="TCT103" s="29"/>
      <c r="TCU103" s="29"/>
      <c r="TCV103" s="29"/>
      <c r="TCW103" s="29"/>
      <c r="TCX103" s="29"/>
      <c r="TCY103" s="29"/>
      <c r="TCZ103" s="29"/>
      <c r="TDA103" s="29"/>
      <c r="TDB103" s="29"/>
      <c r="TDC103" s="29"/>
      <c r="TDD103" s="29"/>
      <c r="TDE103" s="29"/>
      <c r="TDF103" s="29"/>
      <c r="TDG103" s="29"/>
      <c r="TDH103" s="29"/>
      <c r="TDI103" s="29"/>
      <c r="TDJ103" s="29"/>
      <c r="TDK103" s="29"/>
      <c r="TDL103" s="29"/>
      <c r="TDM103" s="29"/>
      <c r="TDN103" s="29"/>
      <c r="TDO103" s="29"/>
      <c r="TDP103" s="29"/>
      <c r="TDQ103" s="29"/>
      <c r="TDR103" s="29"/>
      <c r="TDS103" s="29"/>
      <c r="TDT103" s="29"/>
      <c r="TDU103" s="29"/>
      <c r="TDV103" s="29"/>
      <c r="TDW103" s="29"/>
      <c r="TDX103" s="29"/>
      <c r="TDY103" s="29"/>
      <c r="TDZ103" s="29"/>
      <c r="TEA103" s="29"/>
      <c r="TEB103" s="29"/>
      <c r="TEC103" s="29"/>
      <c r="TED103" s="29"/>
      <c r="TEE103" s="29"/>
      <c r="TEF103" s="29"/>
      <c r="TEG103" s="29"/>
      <c r="TEH103" s="29"/>
      <c r="TEI103" s="29"/>
      <c r="TEJ103" s="29"/>
      <c r="TEK103" s="29"/>
      <c r="TEL103" s="29"/>
      <c r="TEM103" s="29"/>
      <c r="TEN103" s="29"/>
      <c r="TEO103" s="29"/>
      <c r="TEP103" s="29"/>
      <c r="TEQ103" s="29"/>
      <c r="TER103" s="29"/>
      <c r="TES103" s="29"/>
      <c r="TET103" s="29"/>
      <c r="TEU103" s="29"/>
      <c r="TEV103" s="29"/>
      <c r="TEW103" s="29"/>
      <c r="TEX103" s="29"/>
      <c r="TEY103" s="29"/>
      <c r="TEZ103" s="29"/>
      <c r="TFA103" s="29"/>
      <c r="TFB103" s="29"/>
      <c r="TFC103" s="29"/>
      <c r="TFD103" s="29"/>
      <c r="TFE103" s="29"/>
      <c r="TFF103" s="29"/>
      <c r="TFG103" s="29"/>
      <c r="TFH103" s="29"/>
      <c r="TFI103" s="29"/>
      <c r="TFJ103" s="29"/>
      <c r="TFK103" s="29"/>
      <c r="TFL103" s="29"/>
      <c r="TFM103" s="29"/>
      <c r="TFN103" s="29"/>
      <c r="TFO103" s="29"/>
      <c r="TFP103" s="29"/>
      <c r="TFQ103" s="29"/>
      <c r="TFR103" s="29"/>
      <c r="TFS103" s="29"/>
      <c r="TFT103" s="29"/>
      <c r="TFU103" s="29"/>
      <c r="TFV103" s="29"/>
      <c r="TFW103" s="29"/>
      <c r="TFX103" s="29"/>
      <c r="TFY103" s="29"/>
      <c r="TFZ103" s="29"/>
      <c r="TGA103" s="29"/>
      <c r="TGB103" s="29"/>
      <c r="TGC103" s="29"/>
      <c r="TGD103" s="29"/>
      <c r="TGE103" s="29"/>
      <c r="TGF103" s="29"/>
      <c r="TGG103" s="29"/>
      <c r="TGH103" s="29"/>
      <c r="TGI103" s="29"/>
      <c r="TGJ103" s="29"/>
      <c r="TGK103" s="29"/>
      <c r="TGL103" s="29"/>
      <c r="TGM103" s="29"/>
      <c r="TGN103" s="29"/>
      <c r="TGO103" s="29"/>
      <c r="TGP103" s="29"/>
      <c r="TGQ103" s="29"/>
      <c r="TGR103" s="29"/>
      <c r="TGS103" s="29"/>
      <c r="TGT103" s="29"/>
      <c r="TGU103" s="29"/>
      <c r="TGV103" s="29"/>
      <c r="TGW103" s="29"/>
      <c r="TGX103" s="29"/>
      <c r="TGY103" s="29"/>
      <c r="TGZ103" s="29"/>
      <c r="THA103" s="29"/>
      <c r="THB103" s="29"/>
      <c r="THC103" s="29"/>
      <c r="THD103" s="29"/>
      <c r="THE103" s="29"/>
      <c r="THF103" s="29"/>
      <c r="THG103" s="29"/>
      <c r="THH103" s="29"/>
      <c r="THI103" s="29"/>
      <c r="THJ103" s="29"/>
      <c r="THK103" s="29"/>
      <c r="THL103" s="29"/>
      <c r="THM103" s="29"/>
      <c r="THN103" s="29"/>
      <c r="THO103" s="29"/>
      <c r="THP103" s="29"/>
      <c r="THQ103" s="29"/>
      <c r="THR103" s="29"/>
      <c r="THS103" s="29"/>
      <c r="THT103" s="29"/>
      <c r="THU103" s="29"/>
      <c r="THV103" s="29"/>
      <c r="THW103" s="29"/>
      <c r="THX103" s="29"/>
      <c r="THY103" s="29"/>
      <c r="THZ103" s="29"/>
      <c r="TIA103" s="29"/>
      <c r="TIB103" s="29"/>
      <c r="TIC103" s="29"/>
      <c r="TID103" s="29"/>
      <c r="TIE103" s="29"/>
      <c r="TIF103" s="29"/>
      <c r="TIG103" s="29"/>
      <c r="TIH103" s="29"/>
      <c r="TII103" s="29"/>
      <c r="TIJ103" s="29"/>
      <c r="TIK103" s="29"/>
      <c r="TIL103" s="29"/>
      <c r="TIM103" s="29"/>
      <c r="TIN103" s="29"/>
      <c r="TIO103" s="29"/>
      <c r="TIP103" s="29"/>
      <c r="TIQ103" s="29"/>
      <c r="TIR103" s="29"/>
      <c r="TIS103" s="29"/>
      <c r="TIT103" s="29"/>
      <c r="TIU103" s="29"/>
      <c r="TIV103" s="29"/>
      <c r="TIW103" s="29"/>
      <c r="TIX103" s="29"/>
      <c r="TIY103" s="29"/>
      <c r="TIZ103" s="29"/>
      <c r="TJA103" s="29"/>
      <c r="TJB103" s="29"/>
      <c r="TJC103" s="29"/>
      <c r="TJD103" s="29"/>
      <c r="TJE103" s="29"/>
      <c r="TJF103" s="29"/>
      <c r="TJG103" s="29"/>
      <c r="TJH103" s="29"/>
      <c r="TJI103" s="29"/>
      <c r="TJJ103" s="29"/>
      <c r="TJK103" s="29"/>
      <c r="TJL103" s="29"/>
      <c r="TJM103" s="29"/>
      <c r="TJN103" s="29"/>
      <c r="TJO103" s="29"/>
      <c r="TJP103" s="29"/>
      <c r="TJQ103" s="29"/>
      <c r="TJR103" s="29"/>
      <c r="TJS103" s="29"/>
      <c r="TJT103" s="29"/>
      <c r="TJU103" s="29"/>
      <c r="TJV103" s="29"/>
      <c r="TJW103" s="29"/>
      <c r="TJX103" s="29"/>
      <c r="TJY103" s="29"/>
      <c r="TJZ103" s="29"/>
      <c r="TKA103" s="29"/>
      <c r="TKB103" s="29"/>
      <c r="TKC103" s="29"/>
      <c r="TKD103" s="29"/>
      <c r="TKE103" s="29"/>
      <c r="TKF103" s="29"/>
      <c r="TKG103" s="29"/>
      <c r="TKH103" s="29"/>
      <c r="TKI103" s="29"/>
      <c r="TKJ103" s="29"/>
      <c r="TKK103" s="29"/>
      <c r="TKL103" s="29"/>
      <c r="TKM103" s="29"/>
      <c r="TKN103" s="29"/>
      <c r="TKO103" s="29"/>
      <c r="TKP103" s="29"/>
      <c r="TKQ103" s="29"/>
      <c r="TKR103" s="29"/>
      <c r="TKS103" s="29"/>
      <c r="TKT103" s="29"/>
      <c r="TKU103" s="29"/>
      <c r="TKV103" s="29"/>
      <c r="TKW103" s="29"/>
      <c r="TKX103" s="29"/>
      <c r="TKY103" s="29"/>
      <c r="TKZ103" s="29"/>
      <c r="TLA103" s="29"/>
      <c r="TLB103" s="29"/>
      <c r="TLC103" s="29"/>
      <c r="TLD103" s="29"/>
      <c r="TLE103" s="29"/>
      <c r="TLF103" s="29"/>
      <c r="TLG103" s="29"/>
      <c r="TLH103" s="29"/>
      <c r="TLI103" s="29"/>
      <c r="TLJ103" s="29"/>
      <c r="TLK103" s="29"/>
      <c r="TLL103" s="29"/>
      <c r="TLM103" s="29"/>
      <c r="TLN103" s="29"/>
      <c r="TLO103" s="29"/>
      <c r="TLP103" s="29"/>
      <c r="TLQ103" s="29"/>
      <c r="TLR103" s="29"/>
      <c r="TLS103" s="29"/>
      <c r="TLT103" s="29"/>
      <c r="TLU103" s="29"/>
      <c r="TLV103" s="29"/>
      <c r="TLW103" s="29"/>
      <c r="TLX103" s="29"/>
      <c r="TLY103" s="29"/>
      <c r="TLZ103" s="29"/>
      <c r="TMA103" s="29"/>
      <c r="TMB103" s="29"/>
      <c r="TMC103" s="29"/>
      <c r="TMD103" s="29"/>
      <c r="TME103" s="29"/>
      <c r="TMF103" s="29"/>
      <c r="TMG103" s="29"/>
      <c r="TMH103" s="29"/>
      <c r="TMI103" s="29"/>
      <c r="TMJ103" s="29"/>
      <c r="TMK103" s="29"/>
      <c r="TML103" s="29"/>
      <c r="TMM103" s="29"/>
      <c r="TMN103" s="29"/>
      <c r="TMO103" s="29"/>
      <c r="TMP103" s="29"/>
      <c r="TMQ103" s="29"/>
      <c r="TMR103" s="29"/>
      <c r="TMS103" s="29"/>
      <c r="TMT103" s="29"/>
      <c r="TMU103" s="29"/>
      <c r="TMV103" s="29"/>
      <c r="TMW103" s="29"/>
      <c r="TMX103" s="29"/>
      <c r="TMY103" s="29"/>
      <c r="TMZ103" s="29"/>
      <c r="TNA103" s="29"/>
      <c r="TNB103" s="29"/>
      <c r="TNC103" s="29"/>
      <c r="TND103" s="29"/>
      <c r="TNE103" s="29"/>
      <c r="TNF103" s="29"/>
      <c r="TNG103" s="29"/>
      <c r="TNH103" s="29"/>
      <c r="TNI103" s="29"/>
      <c r="TNJ103" s="29"/>
      <c r="TNK103" s="29"/>
      <c r="TNL103" s="29"/>
      <c r="TNM103" s="29"/>
      <c r="TNN103" s="29"/>
      <c r="TNO103" s="29"/>
      <c r="TNP103" s="29"/>
      <c r="TNQ103" s="29"/>
      <c r="TNR103" s="29"/>
      <c r="TNS103" s="29"/>
      <c r="TNT103" s="29"/>
      <c r="TNU103" s="29"/>
      <c r="TNV103" s="29"/>
      <c r="TNW103" s="29"/>
      <c r="TNX103" s="29"/>
      <c r="TNY103" s="29"/>
      <c r="TNZ103" s="29"/>
      <c r="TOA103" s="29"/>
      <c r="TOB103" s="29"/>
      <c r="TOC103" s="29"/>
      <c r="TOD103" s="29"/>
      <c r="TOE103" s="29"/>
      <c r="TOF103" s="29"/>
      <c r="TOG103" s="29"/>
      <c r="TOH103" s="29"/>
      <c r="TOI103" s="29"/>
      <c r="TOJ103" s="29"/>
      <c r="TOK103" s="29"/>
      <c r="TOL103" s="29"/>
      <c r="TOM103" s="29"/>
      <c r="TON103" s="29"/>
      <c r="TOO103" s="29"/>
      <c r="TOP103" s="29"/>
      <c r="TOQ103" s="29"/>
      <c r="TOR103" s="29"/>
      <c r="TOS103" s="29"/>
      <c r="TOT103" s="29"/>
      <c r="TOU103" s="29"/>
      <c r="TOV103" s="29"/>
      <c r="TOW103" s="29"/>
      <c r="TOX103" s="29"/>
      <c r="TOY103" s="29"/>
      <c r="TOZ103" s="29"/>
      <c r="TPA103" s="29"/>
      <c r="TPB103" s="29"/>
      <c r="TPC103" s="29"/>
      <c r="TPD103" s="29"/>
      <c r="TPE103" s="29"/>
      <c r="TPF103" s="29"/>
      <c r="TPG103" s="29"/>
      <c r="TPH103" s="29"/>
      <c r="TPI103" s="29"/>
      <c r="TPJ103" s="29"/>
      <c r="TPK103" s="29"/>
      <c r="TPL103" s="29"/>
      <c r="TPM103" s="29"/>
      <c r="TPN103" s="29"/>
      <c r="TPO103" s="29"/>
      <c r="TPP103" s="29"/>
      <c r="TPQ103" s="29"/>
      <c r="TPR103" s="29"/>
      <c r="TPS103" s="29"/>
      <c r="TPT103" s="29"/>
      <c r="TPU103" s="29"/>
      <c r="TPV103" s="29"/>
      <c r="TPW103" s="29"/>
      <c r="TPX103" s="29"/>
      <c r="TPY103" s="29"/>
      <c r="TPZ103" s="29"/>
      <c r="TQA103" s="29"/>
      <c r="TQB103" s="29"/>
      <c r="TQC103" s="29"/>
      <c r="TQD103" s="29"/>
      <c r="TQE103" s="29"/>
      <c r="TQF103" s="29"/>
      <c r="TQG103" s="29"/>
      <c r="TQH103" s="29"/>
      <c r="TQI103" s="29"/>
      <c r="TQJ103" s="29"/>
      <c r="TQK103" s="29"/>
      <c r="TQL103" s="29"/>
      <c r="TQM103" s="29"/>
      <c r="TQN103" s="29"/>
      <c r="TQO103" s="29"/>
      <c r="TQP103" s="29"/>
      <c r="TQQ103" s="29"/>
      <c r="TQR103" s="29"/>
      <c r="TQS103" s="29"/>
      <c r="TQT103" s="29"/>
      <c r="TQU103" s="29"/>
      <c r="TQV103" s="29"/>
      <c r="TQW103" s="29"/>
      <c r="TQX103" s="29"/>
      <c r="TQY103" s="29"/>
      <c r="TQZ103" s="29"/>
      <c r="TRA103" s="29"/>
      <c r="TRB103" s="29"/>
      <c r="TRC103" s="29"/>
      <c r="TRD103" s="29"/>
      <c r="TRE103" s="29"/>
      <c r="TRF103" s="29"/>
      <c r="TRG103" s="29"/>
      <c r="TRH103" s="29"/>
      <c r="TRI103" s="29"/>
      <c r="TRJ103" s="29"/>
      <c r="TRK103" s="29"/>
      <c r="TRL103" s="29"/>
      <c r="TRM103" s="29"/>
      <c r="TRN103" s="29"/>
      <c r="TRO103" s="29"/>
      <c r="TRP103" s="29"/>
      <c r="TRQ103" s="29"/>
      <c r="TRR103" s="29"/>
      <c r="TRS103" s="29"/>
      <c r="TRT103" s="29"/>
      <c r="TRU103" s="29"/>
      <c r="TRV103" s="29"/>
      <c r="TRW103" s="29"/>
      <c r="TRX103" s="29"/>
      <c r="TRY103" s="29"/>
      <c r="TRZ103" s="29"/>
      <c r="TSA103" s="29"/>
      <c r="TSB103" s="29"/>
      <c r="TSC103" s="29"/>
      <c r="TSD103" s="29"/>
      <c r="TSE103" s="29"/>
      <c r="TSF103" s="29"/>
      <c r="TSG103" s="29"/>
      <c r="TSH103" s="29"/>
      <c r="TSI103" s="29"/>
      <c r="TSJ103" s="29"/>
      <c r="TSK103" s="29"/>
      <c r="TSL103" s="29"/>
      <c r="TSM103" s="29"/>
      <c r="TSN103" s="29"/>
      <c r="TSO103" s="29"/>
      <c r="TSP103" s="29"/>
      <c r="TSQ103" s="29"/>
      <c r="TSR103" s="29"/>
      <c r="TSS103" s="29"/>
      <c r="TST103" s="29"/>
      <c r="TSU103" s="29"/>
      <c r="TSV103" s="29"/>
      <c r="TSW103" s="29"/>
      <c r="TSX103" s="29"/>
      <c r="TSY103" s="29"/>
      <c r="TSZ103" s="29"/>
      <c r="TTA103" s="29"/>
      <c r="TTB103" s="29"/>
      <c r="TTC103" s="29"/>
      <c r="TTD103" s="29"/>
      <c r="TTE103" s="29"/>
      <c r="TTF103" s="29"/>
      <c r="TTG103" s="29"/>
      <c r="TTH103" s="29"/>
      <c r="TTI103" s="29"/>
      <c r="TTJ103" s="29"/>
      <c r="TTK103" s="29"/>
      <c r="TTL103" s="29"/>
      <c r="TTM103" s="29"/>
      <c r="TTN103" s="29"/>
      <c r="TTO103" s="29"/>
      <c r="TTP103" s="29"/>
      <c r="TTQ103" s="29"/>
      <c r="TTR103" s="29"/>
      <c r="TTS103" s="29"/>
      <c r="TTT103" s="29"/>
      <c r="TTU103" s="29"/>
      <c r="TTV103" s="29"/>
      <c r="TTW103" s="29"/>
      <c r="TTX103" s="29"/>
      <c r="TTY103" s="29"/>
      <c r="TTZ103" s="29"/>
      <c r="TUA103" s="29"/>
      <c r="TUB103" s="29"/>
      <c r="TUC103" s="29"/>
      <c r="TUD103" s="29"/>
      <c r="TUE103" s="29"/>
      <c r="TUF103" s="29"/>
      <c r="TUG103" s="29"/>
      <c r="TUH103" s="29"/>
      <c r="TUI103" s="29"/>
      <c r="TUJ103" s="29"/>
      <c r="TUK103" s="29"/>
      <c r="TUL103" s="29"/>
      <c r="TUM103" s="29"/>
      <c r="TUN103" s="29"/>
      <c r="TUO103" s="29"/>
      <c r="TUP103" s="29"/>
      <c r="TUQ103" s="29"/>
      <c r="TUR103" s="29"/>
      <c r="TUS103" s="29"/>
      <c r="TUT103" s="29"/>
      <c r="TUU103" s="29"/>
      <c r="TUV103" s="29"/>
      <c r="TUW103" s="29"/>
      <c r="TUX103" s="29"/>
      <c r="TUY103" s="29"/>
      <c r="TUZ103" s="29"/>
      <c r="TVA103" s="29"/>
      <c r="TVB103" s="29"/>
      <c r="TVC103" s="29"/>
      <c r="TVD103" s="29"/>
      <c r="TVE103" s="29"/>
      <c r="TVF103" s="29"/>
      <c r="TVG103" s="29"/>
      <c r="TVH103" s="29"/>
      <c r="TVI103" s="29"/>
      <c r="TVJ103" s="29"/>
      <c r="TVK103" s="29"/>
      <c r="TVL103" s="29"/>
      <c r="TVM103" s="29"/>
      <c r="TVN103" s="29"/>
      <c r="TVO103" s="29"/>
      <c r="TVP103" s="29"/>
      <c r="TVQ103" s="29"/>
      <c r="TVR103" s="29"/>
      <c r="TVS103" s="29"/>
      <c r="TVT103" s="29"/>
      <c r="TVU103" s="29"/>
      <c r="TVV103" s="29"/>
      <c r="TVW103" s="29"/>
      <c r="TVX103" s="29"/>
      <c r="TVY103" s="29"/>
      <c r="TVZ103" s="29"/>
      <c r="TWA103" s="29"/>
      <c r="TWB103" s="29"/>
      <c r="TWC103" s="29"/>
      <c r="TWD103" s="29"/>
      <c r="TWE103" s="29"/>
      <c r="TWF103" s="29"/>
      <c r="TWG103" s="29"/>
      <c r="TWH103" s="29"/>
      <c r="TWI103" s="29"/>
      <c r="TWJ103" s="29"/>
      <c r="TWK103" s="29"/>
      <c r="TWL103" s="29"/>
      <c r="TWM103" s="29"/>
      <c r="TWN103" s="29"/>
      <c r="TWO103" s="29"/>
      <c r="TWP103" s="29"/>
      <c r="TWQ103" s="29"/>
      <c r="TWR103" s="29"/>
      <c r="TWS103" s="29"/>
      <c r="TWT103" s="29"/>
      <c r="TWU103" s="29"/>
      <c r="TWV103" s="29"/>
      <c r="TWW103" s="29"/>
      <c r="TWX103" s="29"/>
      <c r="TWY103" s="29"/>
      <c r="TWZ103" s="29"/>
      <c r="TXA103" s="29"/>
      <c r="TXB103" s="29"/>
      <c r="TXC103" s="29"/>
      <c r="TXD103" s="29"/>
      <c r="TXE103" s="29"/>
      <c r="TXF103" s="29"/>
      <c r="TXG103" s="29"/>
      <c r="TXH103" s="29"/>
      <c r="TXI103" s="29"/>
      <c r="TXJ103" s="29"/>
      <c r="TXK103" s="29"/>
      <c r="TXL103" s="29"/>
      <c r="TXM103" s="29"/>
      <c r="TXN103" s="29"/>
      <c r="TXO103" s="29"/>
      <c r="TXP103" s="29"/>
      <c r="TXQ103" s="29"/>
      <c r="TXR103" s="29"/>
      <c r="TXS103" s="29"/>
      <c r="TXT103" s="29"/>
      <c r="TXU103" s="29"/>
      <c r="TXV103" s="29"/>
      <c r="TXW103" s="29"/>
      <c r="TXX103" s="29"/>
      <c r="TXY103" s="29"/>
      <c r="TXZ103" s="29"/>
      <c r="TYA103" s="29"/>
      <c r="TYB103" s="29"/>
      <c r="TYC103" s="29"/>
      <c r="TYD103" s="29"/>
      <c r="TYE103" s="29"/>
      <c r="TYF103" s="29"/>
      <c r="TYG103" s="29"/>
      <c r="TYH103" s="29"/>
      <c r="TYI103" s="29"/>
      <c r="TYJ103" s="29"/>
      <c r="TYK103" s="29"/>
      <c r="TYL103" s="29"/>
      <c r="TYM103" s="29"/>
      <c r="TYN103" s="29"/>
      <c r="TYO103" s="29"/>
      <c r="TYP103" s="29"/>
      <c r="TYQ103" s="29"/>
      <c r="TYR103" s="29"/>
      <c r="TYS103" s="29"/>
      <c r="TYT103" s="29"/>
      <c r="TYU103" s="29"/>
      <c r="TYV103" s="29"/>
      <c r="TYW103" s="29"/>
      <c r="TYX103" s="29"/>
      <c r="TYY103" s="29"/>
      <c r="TYZ103" s="29"/>
      <c r="TZA103" s="29"/>
      <c r="TZB103" s="29"/>
      <c r="TZC103" s="29"/>
      <c r="TZD103" s="29"/>
      <c r="TZE103" s="29"/>
      <c r="TZF103" s="29"/>
      <c r="TZG103" s="29"/>
      <c r="TZH103" s="29"/>
      <c r="TZI103" s="29"/>
      <c r="TZJ103" s="29"/>
      <c r="TZK103" s="29"/>
      <c r="TZL103" s="29"/>
      <c r="TZM103" s="29"/>
      <c r="TZN103" s="29"/>
      <c r="TZO103" s="29"/>
      <c r="TZP103" s="29"/>
      <c r="TZQ103" s="29"/>
      <c r="TZR103" s="29"/>
      <c r="TZS103" s="29"/>
      <c r="TZT103" s="29"/>
      <c r="TZU103" s="29"/>
      <c r="TZV103" s="29"/>
      <c r="TZW103" s="29"/>
      <c r="TZX103" s="29"/>
      <c r="TZY103" s="29"/>
      <c r="TZZ103" s="29"/>
      <c r="UAA103" s="29"/>
      <c r="UAB103" s="29"/>
      <c r="UAC103" s="29"/>
      <c r="UAD103" s="29"/>
      <c r="UAE103" s="29"/>
      <c r="UAF103" s="29"/>
      <c r="UAG103" s="29"/>
      <c r="UAH103" s="29"/>
      <c r="UAI103" s="29"/>
      <c r="UAJ103" s="29"/>
      <c r="UAK103" s="29"/>
      <c r="UAL103" s="29"/>
      <c r="UAM103" s="29"/>
      <c r="UAN103" s="29"/>
      <c r="UAO103" s="29"/>
      <c r="UAP103" s="29"/>
      <c r="UAQ103" s="29"/>
      <c r="UAR103" s="29"/>
      <c r="UAS103" s="29"/>
      <c r="UAT103" s="29"/>
      <c r="UAU103" s="29"/>
      <c r="UAV103" s="29"/>
      <c r="UAW103" s="29"/>
      <c r="UAX103" s="29"/>
      <c r="UAY103" s="29"/>
      <c r="UAZ103" s="29"/>
      <c r="UBA103" s="29"/>
      <c r="UBB103" s="29"/>
      <c r="UBC103" s="29"/>
      <c r="UBD103" s="29"/>
      <c r="UBE103" s="29"/>
      <c r="UBF103" s="29"/>
      <c r="UBG103" s="29"/>
      <c r="UBH103" s="29"/>
      <c r="UBI103" s="29"/>
      <c r="UBJ103" s="29"/>
      <c r="UBK103" s="29"/>
      <c r="UBL103" s="29"/>
      <c r="UBM103" s="29"/>
      <c r="UBN103" s="29"/>
      <c r="UBO103" s="29"/>
      <c r="UBP103" s="29"/>
      <c r="UBQ103" s="29"/>
      <c r="UBR103" s="29"/>
      <c r="UBS103" s="29"/>
      <c r="UBT103" s="29"/>
      <c r="UBU103" s="29"/>
      <c r="UBV103" s="29"/>
      <c r="UBW103" s="29"/>
      <c r="UBX103" s="29"/>
      <c r="UBY103" s="29"/>
      <c r="UBZ103" s="29"/>
      <c r="UCA103" s="29"/>
      <c r="UCB103" s="29"/>
      <c r="UCC103" s="29"/>
      <c r="UCD103" s="29"/>
      <c r="UCE103" s="29"/>
      <c r="UCF103" s="29"/>
      <c r="UCG103" s="29"/>
      <c r="UCH103" s="29"/>
      <c r="UCI103" s="29"/>
      <c r="UCJ103" s="29"/>
      <c r="UCK103" s="29"/>
      <c r="UCL103" s="29"/>
      <c r="UCM103" s="29"/>
      <c r="UCN103" s="29"/>
      <c r="UCO103" s="29"/>
      <c r="UCP103" s="29"/>
      <c r="UCQ103" s="29"/>
      <c r="UCR103" s="29"/>
      <c r="UCS103" s="29"/>
      <c r="UCT103" s="29"/>
      <c r="UCU103" s="29"/>
      <c r="UCV103" s="29"/>
      <c r="UCW103" s="29"/>
      <c r="UCX103" s="29"/>
      <c r="UCY103" s="29"/>
      <c r="UCZ103" s="29"/>
      <c r="UDA103" s="29"/>
      <c r="UDB103" s="29"/>
      <c r="UDC103" s="29"/>
      <c r="UDD103" s="29"/>
      <c r="UDE103" s="29"/>
      <c r="UDF103" s="29"/>
      <c r="UDG103" s="29"/>
      <c r="UDH103" s="29"/>
      <c r="UDI103" s="29"/>
      <c r="UDJ103" s="29"/>
      <c r="UDK103" s="29"/>
      <c r="UDL103" s="29"/>
      <c r="UDM103" s="29"/>
      <c r="UDN103" s="29"/>
      <c r="UDO103" s="29"/>
      <c r="UDP103" s="29"/>
      <c r="UDQ103" s="29"/>
      <c r="UDR103" s="29"/>
      <c r="UDS103" s="29"/>
      <c r="UDT103" s="29"/>
      <c r="UDU103" s="29"/>
      <c r="UDV103" s="29"/>
      <c r="UDW103" s="29"/>
      <c r="UDX103" s="29"/>
      <c r="UDY103" s="29"/>
      <c r="UDZ103" s="29"/>
      <c r="UEA103" s="29"/>
      <c r="UEB103" s="29"/>
      <c r="UEC103" s="29"/>
      <c r="UED103" s="29"/>
      <c r="UEE103" s="29"/>
      <c r="UEF103" s="29"/>
      <c r="UEG103" s="29"/>
      <c r="UEH103" s="29"/>
      <c r="UEI103" s="29"/>
      <c r="UEJ103" s="29"/>
      <c r="UEK103" s="29"/>
      <c r="UEL103" s="29"/>
      <c r="UEM103" s="29"/>
      <c r="UEN103" s="29"/>
      <c r="UEO103" s="29"/>
      <c r="UEP103" s="29"/>
      <c r="UEQ103" s="29"/>
      <c r="UER103" s="29"/>
      <c r="UES103" s="29"/>
      <c r="UET103" s="29"/>
      <c r="UEU103" s="29"/>
      <c r="UEV103" s="29"/>
      <c r="UEW103" s="29"/>
      <c r="UEX103" s="29"/>
      <c r="UEY103" s="29"/>
      <c r="UEZ103" s="29"/>
      <c r="UFA103" s="29"/>
      <c r="UFB103" s="29"/>
      <c r="UFC103" s="29"/>
      <c r="UFD103" s="29"/>
      <c r="UFE103" s="29"/>
      <c r="UFF103" s="29"/>
      <c r="UFG103" s="29"/>
      <c r="UFH103" s="29"/>
      <c r="UFI103" s="29"/>
      <c r="UFJ103" s="29"/>
      <c r="UFK103" s="29"/>
      <c r="UFL103" s="29"/>
      <c r="UFM103" s="29"/>
      <c r="UFN103" s="29"/>
      <c r="UFO103" s="29"/>
      <c r="UFP103" s="29"/>
      <c r="UFQ103" s="29"/>
      <c r="UFR103" s="29"/>
      <c r="UFS103" s="29"/>
      <c r="UFT103" s="29"/>
      <c r="UFU103" s="29"/>
      <c r="UFV103" s="29"/>
      <c r="UFW103" s="29"/>
      <c r="UFX103" s="29"/>
      <c r="UFY103" s="29"/>
      <c r="UFZ103" s="29"/>
      <c r="UGA103" s="29"/>
      <c r="UGB103" s="29"/>
      <c r="UGC103" s="29"/>
      <c r="UGD103" s="29"/>
      <c r="UGE103" s="29"/>
      <c r="UGF103" s="29"/>
      <c r="UGG103" s="29"/>
      <c r="UGH103" s="29"/>
      <c r="UGI103" s="29"/>
      <c r="UGJ103" s="29"/>
      <c r="UGK103" s="29"/>
      <c r="UGL103" s="29"/>
      <c r="UGM103" s="29"/>
      <c r="UGN103" s="29"/>
      <c r="UGO103" s="29"/>
      <c r="UGP103" s="29"/>
      <c r="UGQ103" s="29"/>
      <c r="UGR103" s="29"/>
      <c r="UGS103" s="29"/>
      <c r="UGT103" s="29"/>
      <c r="UGU103" s="29"/>
      <c r="UGV103" s="29"/>
      <c r="UGW103" s="29"/>
      <c r="UGX103" s="29"/>
      <c r="UGY103" s="29"/>
      <c r="UGZ103" s="29"/>
      <c r="UHA103" s="29"/>
      <c r="UHB103" s="29"/>
      <c r="UHC103" s="29"/>
      <c r="UHD103" s="29"/>
      <c r="UHE103" s="29"/>
      <c r="UHF103" s="29"/>
      <c r="UHG103" s="29"/>
      <c r="UHH103" s="29"/>
      <c r="UHI103" s="29"/>
      <c r="UHJ103" s="29"/>
      <c r="UHK103" s="29"/>
      <c r="UHL103" s="29"/>
      <c r="UHM103" s="29"/>
      <c r="UHN103" s="29"/>
      <c r="UHO103" s="29"/>
      <c r="UHP103" s="29"/>
      <c r="UHQ103" s="29"/>
      <c r="UHR103" s="29"/>
      <c r="UHS103" s="29"/>
      <c r="UHT103" s="29"/>
      <c r="UHU103" s="29"/>
      <c r="UHV103" s="29"/>
      <c r="UHW103" s="29"/>
      <c r="UHX103" s="29"/>
      <c r="UHY103" s="29"/>
      <c r="UHZ103" s="29"/>
      <c r="UIA103" s="29"/>
      <c r="UIB103" s="29"/>
      <c r="UIC103" s="29"/>
      <c r="UID103" s="29"/>
      <c r="UIE103" s="29"/>
      <c r="UIF103" s="29"/>
      <c r="UIG103" s="29"/>
      <c r="UIH103" s="29"/>
      <c r="UII103" s="29"/>
      <c r="UIJ103" s="29"/>
      <c r="UIK103" s="29"/>
      <c r="UIL103" s="29"/>
      <c r="UIM103" s="29"/>
      <c r="UIN103" s="29"/>
      <c r="UIO103" s="29"/>
      <c r="UIP103" s="29"/>
      <c r="UIQ103" s="29"/>
      <c r="UIR103" s="29"/>
      <c r="UIS103" s="29"/>
      <c r="UIT103" s="29"/>
      <c r="UIU103" s="29"/>
      <c r="UIV103" s="29"/>
      <c r="UIW103" s="29"/>
      <c r="UIX103" s="29"/>
      <c r="UIY103" s="29"/>
      <c r="UIZ103" s="29"/>
      <c r="UJA103" s="29"/>
      <c r="UJB103" s="29"/>
      <c r="UJC103" s="29"/>
      <c r="UJD103" s="29"/>
      <c r="UJE103" s="29"/>
      <c r="UJF103" s="29"/>
      <c r="UJG103" s="29"/>
      <c r="UJH103" s="29"/>
      <c r="UJI103" s="29"/>
      <c r="UJJ103" s="29"/>
      <c r="UJK103" s="29"/>
      <c r="UJL103" s="29"/>
      <c r="UJM103" s="29"/>
      <c r="UJN103" s="29"/>
      <c r="UJO103" s="29"/>
      <c r="UJP103" s="29"/>
      <c r="UJQ103" s="29"/>
      <c r="UJR103" s="29"/>
      <c r="UJS103" s="29"/>
      <c r="UJT103" s="29"/>
      <c r="UJU103" s="29"/>
      <c r="UJV103" s="29"/>
      <c r="UJW103" s="29"/>
      <c r="UJX103" s="29"/>
      <c r="UJY103" s="29"/>
      <c r="UJZ103" s="29"/>
      <c r="UKA103" s="29"/>
      <c r="UKB103" s="29"/>
      <c r="UKC103" s="29"/>
      <c r="UKD103" s="29"/>
      <c r="UKE103" s="29"/>
      <c r="UKF103" s="29"/>
      <c r="UKG103" s="29"/>
      <c r="UKH103" s="29"/>
      <c r="UKI103" s="29"/>
      <c r="UKJ103" s="29"/>
      <c r="UKK103" s="29"/>
      <c r="UKL103" s="29"/>
      <c r="UKM103" s="29"/>
      <c r="UKN103" s="29"/>
      <c r="UKO103" s="29"/>
      <c r="UKP103" s="29"/>
      <c r="UKQ103" s="29"/>
      <c r="UKR103" s="29"/>
      <c r="UKS103" s="29"/>
      <c r="UKT103" s="29"/>
      <c r="UKU103" s="29"/>
      <c r="UKV103" s="29"/>
      <c r="UKW103" s="29"/>
      <c r="UKX103" s="29"/>
      <c r="UKY103" s="29"/>
      <c r="UKZ103" s="29"/>
      <c r="ULA103" s="29"/>
      <c r="ULB103" s="29"/>
      <c r="ULC103" s="29"/>
      <c r="ULD103" s="29"/>
      <c r="ULE103" s="29"/>
      <c r="ULF103" s="29"/>
      <c r="ULG103" s="29"/>
      <c r="ULH103" s="29"/>
      <c r="ULI103" s="29"/>
      <c r="ULJ103" s="29"/>
      <c r="ULK103" s="29"/>
      <c r="ULL103" s="29"/>
      <c r="ULM103" s="29"/>
      <c r="ULN103" s="29"/>
      <c r="ULO103" s="29"/>
      <c r="ULP103" s="29"/>
      <c r="ULQ103" s="29"/>
      <c r="ULR103" s="29"/>
      <c r="ULS103" s="29"/>
      <c r="ULT103" s="29"/>
      <c r="ULU103" s="29"/>
      <c r="ULV103" s="29"/>
      <c r="ULW103" s="29"/>
      <c r="ULX103" s="29"/>
      <c r="ULY103" s="29"/>
      <c r="ULZ103" s="29"/>
      <c r="UMA103" s="29"/>
      <c r="UMB103" s="29"/>
      <c r="UMC103" s="29"/>
      <c r="UMD103" s="29"/>
      <c r="UME103" s="29"/>
      <c r="UMF103" s="29"/>
      <c r="UMG103" s="29"/>
      <c r="UMH103" s="29"/>
      <c r="UMI103" s="29"/>
      <c r="UMJ103" s="29"/>
      <c r="UMK103" s="29"/>
      <c r="UML103" s="29"/>
      <c r="UMM103" s="29"/>
      <c r="UMN103" s="29"/>
      <c r="UMO103" s="29"/>
      <c r="UMP103" s="29"/>
      <c r="UMQ103" s="29"/>
      <c r="UMR103" s="29"/>
      <c r="UMS103" s="29"/>
      <c r="UMT103" s="29"/>
      <c r="UMU103" s="29"/>
      <c r="UMV103" s="29"/>
      <c r="UMW103" s="29"/>
      <c r="UMX103" s="29"/>
      <c r="UMY103" s="29"/>
      <c r="UMZ103" s="29"/>
      <c r="UNA103" s="29"/>
      <c r="UNB103" s="29"/>
      <c r="UNC103" s="29"/>
      <c r="UND103" s="29"/>
      <c r="UNE103" s="29"/>
      <c r="UNF103" s="29"/>
      <c r="UNG103" s="29"/>
      <c r="UNH103" s="29"/>
      <c r="UNI103" s="29"/>
      <c r="UNJ103" s="29"/>
      <c r="UNK103" s="29"/>
      <c r="UNL103" s="29"/>
      <c r="UNM103" s="29"/>
      <c r="UNN103" s="29"/>
      <c r="UNO103" s="29"/>
      <c r="UNP103" s="29"/>
      <c r="UNQ103" s="29"/>
      <c r="UNR103" s="29"/>
      <c r="UNS103" s="29"/>
      <c r="UNT103" s="29"/>
      <c r="UNU103" s="29"/>
      <c r="UNV103" s="29"/>
      <c r="UNW103" s="29"/>
      <c r="UNX103" s="29"/>
      <c r="UNY103" s="29"/>
      <c r="UNZ103" s="29"/>
      <c r="UOA103" s="29"/>
      <c r="UOB103" s="29"/>
      <c r="UOC103" s="29"/>
      <c r="UOD103" s="29"/>
      <c r="UOE103" s="29"/>
      <c r="UOF103" s="29"/>
      <c r="UOG103" s="29"/>
      <c r="UOH103" s="29"/>
      <c r="UOI103" s="29"/>
      <c r="UOJ103" s="29"/>
      <c r="UOK103" s="29"/>
      <c r="UOL103" s="29"/>
      <c r="UOM103" s="29"/>
      <c r="UON103" s="29"/>
      <c r="UOO103" s="29"/>
      <c r="UOP103" s="29"/>
      <c r="UOQ103" s="29"/>
      <c r="UOR103" s="29"/>
      <c r="UOS103" s="29"/>
      <c r="UOT103" s="29"/>
      <c r="UOU103" s="29"/>
      <c r="UOV103" s="29"/>
      <c r="UOW103" s="29"/>
      <c r="UOX103" s="29"/>
      <c r="UOY103" s="29"/>
      <c r="UOZ103" s="29"/>
      <c r="UPA103" s="29"/>
      <c r="UPB103" s="29"/>
      <c r="UPC103" s="29"/>
      <c r="UPD103" s="29"/>
      <c r="UPE103" s="29"/>
      <c r="UPF103" s="29"/>
      <c r="UPG103" s="29"/>
      <c r="UPH103" s="29"/>
      <c r="UPI103" s="29"/>
      <c r="UPJ103" s="29"/>
      <c r="UPK103" s="29"/>
      <c r="UPL103" s="29"/>
      <c r="UPM103" s="29"/>
      <c r="UPN103" s="29"/>
      <c r="UPO103" s="29"/>
      <c r="UPP103" s="29"/>
      <c r="UPQ103" s="29"/>
      <c r="UPR103" s="29"/>
      <c r="UPS103" s="29"/>
      <c r="UPT103" s="29"/>
      <c r="UPU103" s="29"/>
      <c r="UPV103" s="29"/>
      <c r="UPW103" s="29"/>
      <c r="UPX103" s="29"/>
      <c r="UPY103" s="29"/>
      <c r="UPZ103" s="29"/>
      <c r="UQA103" s="29"/>
      <c r="UQB103" s="29"/>
      <c r="UQC103" s="29"/>
      <c r="UQD103" s="29"/>
      <c r="UQE103" s="29"/>
      <c r="UQF103" s="29"/>
      <c r="UQG103" s="29"/>
      <c r="UQH103" s="29"/>
      <c r="UQI103" s="29"/>
      <c r="UQJ103" s="29"/>
      <c r="UQK103" s="29"/>
      <c r="UQL103" s="29"/>
      <c r="UQM103" s="29"/>
      <c r="UQN103" s="29"/>
      <c r="UQO103" s="29"/>
      <c r="UQP103" s="29"/>
      <c r="UQQ103" s="29"/>
      <c r="UQR103" s="29"/>
      <c r="UQS103" s="29"/>
      <c r="UQT103" s="29"/>
      <c r="UQU103" s="29"/>
      <c r="UQV103" s="29"/>
      <c r="UQW103" s="29"/>
      <c r="UQX103" s="29"/>
      <c r="UQY103" s="29"/>
      <c r="UQZ103" s="29"/>
      <c r="URA103" s="29"/>
      <c r="URB103" s="29"/>
      <c r="URC103" s="29"/>
      <c r="URD103" s="29"/>
      <c r="URE103" s="29"/>
      <c r="URF103" s="29"/>
      <c r="URG103" s="29"/>
      <c r="URH103" s="29"/>
      <c r="URI103" s="29"/>
      <c r="URJ103" s="29"/>
      <c r="URK103" s="29"/>
      <c r="URL103" s="29"/>
      <c r="URM103" s="29"/>
      <c r="URN103" s="29"/>
      <c r="URO103" s="29"/>
      <c r="URP103" s="29"/>
      <c r="URQ103" s="29"/>
      <c r="URR103" s="29"/>
      <c r="URS103" s="29"/>
      <c r="URT103" s="29"/>
      <c r="URU103" s="29"/>
      <c r="URV103" s="29"/>
      <c r="URW103" s="29"/>
      <c r="URX103" s="29"/>
      <c r="URY103" s="29"/>
      <c r="URZ103" s="29"/>
      <c r="USA103" s="29"/>
      <c r="USB103" s="29"/>
      <c r="USC103" s="29"/>
      <c r="USD103" s="29"/>
      <c r="USE103" s="29"/>
      <c r="USF103" s="29"/>
      <c r="USG103" s="29"/>
      <c r="USH103" s="29"/>
      <c r="USI103" s="29"/>
      <c r="USJ103" s="29"/>
      <c r="USK103" s="29"/>
      <c r="USL103" s="29"/>
      <c r="USM103" s="29"/>
      <c r="USN103" s="29"/>
      <c r="USO103" s="29"/>
      <c r="USP103" s="29"/>
      <c r="USQ103" s="29"/>
      <c r="USR103" s="29"/>
      <c r="USS103" s="29"/>
      <c r="UST103" s="29"/>
      <c r="USU103" s="29"/>
      <c r="USV103" s="29"/>
      <c r="USW103" s="29"/>
      <c r="USX103" s="29"/>
      <c r="USY103" s="29"/>
      <c r="USZ103" s="29"/>
      <c r="UTA103" s="29"/>
      <c r="UTB103" s="29"/>
      <c r="UTC103" s="29"/>
      <c r="UTD103" s="29"/>
      <c r="UTE103" s="29"/>
      <c r="UTF103" s="29"/>
      <c r="UTG103" s="29"/>
      <c r="UTH103" s="29"/>
      <c r="UTI103" s="29"/>
      <c r="UTJ103" s="29"/>
      <c r="UTK103" s="29"/>
      <c r="UTL103" s="29"/>
      <c r="UTM103" s="29"/>
      <c r="UTN103" s="29"/>
      <c r="UTO103" s="29"/>
      <c r="UTP103" s="29"/>
      <c r="UTQ103" s="29"/>
      <c r="UTR103" s="29"/>
      <c r="UTS103" s="29"/>
      <c r="UTT103" s="29"/>
      <c r="UTU103" s="29"/>
      <c r="UTV103" s="29"/>
      <c r="UTW103" s="29"/>
      <c r="UTX103" s="29"/>
      <c r="UTY103" s="29"/>
      <c r="UTZ103" s="29"/>
      <c r="UUA103" s="29"/>
      <c r="UUB103" s="29"/>
      <c r="UUC103" s="29"/>
      <c r="UUD103" s="29"/>
      <c r="UUE103" s="29"/>
      <c r="UUF103" s="29"/>
      <c r="UUG103" s="29"/>
      <c r="UUH103" s="29"/>
      <c r="UUI103" s="29"/>
      <c r="UUJ103" s="29"/>
      <c r="UUK103" s="29"/>
      <c r="UUL103" s="29"/>
      <c r="UUM103" s="29"/>
      <c r="UUN103" s="29"/>
      <c r="UUO103" s="29"/>
      <c r="UUP103" s="29"/>
      <c r="UUQ103" s="29"/>
      <c r="UUR103" s="29"/>
      <c r="UUS103" s="29"/>
      <c r="UUT103" s="29"/>
      <c r="UUU103" s="29"/>
      <c r="UUV103" s="29"/>
      <c r="UUW103" s="29"/>
      <c r="UUX103" s="29"/>
      <c r="UUY103" s="29"/>
      <c r="UUZ103" s="29"/>
      <c r="UVA103" s="29"/>
      <c r="UVB103" s="29"/>
      <c r="UVC103" s="29"/>
      <c r="UVD103" s="29"/>
      <c r="UVE103" s="29"/>
      <c r="UVF103" s="29"/>
      <c r="UVG103" s="29"/>
      <c r="UVH103" s="29"/>
      <c r="UVI103" s="29"/>
      <c r="UVJ103" s="29"/>
      <c r="UVK103" s="29"/>
      <c r="UVL103" s="29"/>
      <c r="UVM103" s="29"/>
      <c r="UVN103" s="29"/>
      <c r="UVO103" s="29"/>
      <c r="UVP103" s="29"/>
      <c r="UVQ103" s="29"/>
      <c r="UVR103" s="29"/>
      <c r="UVS103" s="29"/>
      <c r="UVT103" s="29"/>
      <c r="UVU103" s="29"/>
      <c r="UVV103" s="29"/>
      <c r="UVW103" s="29"/>
      <c r="UVX103" s="29"/>
      <c r="UVY103" s="29"/>
      <c r="UVZ103" s="29"/>
      <c r="UWA103" s="29"/>
      <c r="UWB103" s="29"/>
      <c r="UWC103" s="29"/>
      <c r="UWD103" s="29"/>
      <c r="UWE103" s="29"/>
      <c r="UWF103" s="29"/>
      <c r="UWG103" s="29"/>
      <c r="UWH103" s="29"/>
      <c r="UWI103" s="29"/>
      <c r="UWJ103" s="29"/>
      <c r="UWK103" s="29"/>
      <c r="UWL103" s="29"/>
      <c r="UWM103" s="29"/>
      <c r="UWN103" s="29"/>
      <c r="UWO103" s="29"/>
      <c r="UWP103" s="29"/>
      <c r="UWQ103" s="29"/>
      <c r="UWR103" s="29"/>
      <c r="UWS103" s="29"/>
      <c r="UWT103" s="29"/>
      <c r="UWU103" s="29"/>
      <c r="UWV103" s="29"/>
      <c r="UWW103" s="29"/>
      <c r="UWX103" s="29"/>
      <c r="UWY103" s="29"/>
      <c r="UWZ103" s="29"/>
      <c r="UXA103" s="29"/>
      <c r="UXB103" s="29"/>
      <c r="UXC103" s="29"/>
      <c r="UXD103" s="29"/>
      <c r="UXE103" s="29"/>
      <c r="UXF103" s="29"/>
      <c r="UXG103" s="29"/>
      <c r="UXH103" s="29"/>
      <c r="UXI103" s="29"/>
      <c r="UXJ103" s="29"/>
      <c r="UXK103" s="29"/>
      <c r="UXL103" s="29"/>
      <c r="UXM103" s="29"/>
      <c r="UXN103" s="29"/>
      <c r="UXO103" s="29"/>
      <c r="UXP103" s="29"/>
      <c r="UXQ103" s="29"/>
      <c r="UXR103" s="29"/>
      <c r="UXS103" s="29"/>
      <c r="UXT103" s="29"/>
      <c r="UXU103" s="29"/>
      <c r="UXV103" s="29"/>
      <c r="UXW103" s="29"/>
      <c r="UXX103" s="29"/>
      <c r="UXY103" s="29"/>
      <c r="UXZ103" s="29"/>
      <c r="UYA103" s="29"/>
      <c r="UYB103" s="29"/>
      <c r="UYC103" s="29"/>
      <c r="UYD103" s="29"/>
      <c r="UYE103" s="29"/>
      <c r="UYF103" s="29"/>
      <c r="UYG103" s="29"/>
      <c r="UYH103" s="29"/>
      <c r="UYI103" s="29"/>
      <c r="UYJ103" s="29"/>
      <c r="UYK103" s="29"/>
      <c r="UYL103" s="29"/>
      <c r="UYM103" s="29"/>
      <c r="UYN103" s="29"/>
      <c r="UYO103" s="29"/>
      <c r="UYP103" s="29"/>
      <c r="UYQ103" s="29"/>
      <c r="UYR103" s="29"/>
      <c r="UYS103" s="29"/>
      <c r="UYT103" s="29"/>
      <c r="UYU103" s="29"/>
      <c r="UYV103" s="29"/>
      <c r="UYW103" s="29"/>
      <c r="UYX103" s="29"/>
      <c r="UYY103" s="29"/>
      <c r="UYZ103" s="29"/>
      <c r="UZA103" s="29"/>
      <c r="UZB103" s="29"/>
      <c r="UZC103" s="29"/>
      <c r="UZD103" s="29"/>
      <c r="UZE103" s="29"/>
      <c r="UZF103" s="29"/>
      <c r="UZG103" s="29"/>
      <c r="UZH103" s="29"/>
      <c r="UZI103" s="29"/>
      <c r="UZJ103" s="29"/>
      <c r="UZK103" s="29"/>
      <c r="UZL103" s="29"/>
      <c r="UZM103" s="29"/>
      <c r="UZN103" s="29"/>
      <c r="UZO103" s="29"/>
      <c r="UZP103" s="29"/>
      <c r="UZQ103" s="29"/>
      <c r="UZR103" s="29"/>
      <c r="UZS103" s="29"/>
      <c r="UZT103" s="29"/>
      <c r="UZU103" s="29"/>
      <c r="UZV103" s="29"/>
      <c r="UZW103" s="29"/>
      <c r="UZX103" s="29"/>
      <c r="UZY103" s="29"/>
      <c r="UZZ103" s="29"/>
      <c r="VAA103" s="29"/>
      <c r="VAB103" s="29"/>
      <c r="VAC103" s="29"/>
      <c r="VAD103" s="29"/>
      <c r="VAE103" s="29"/>
      <c r="VAF103" s="29"/>
      <c r="VAG103" s="29"/>
      <c r="VAH103" s="29"/>
      <c r="VAI103" s="29"/>
      <c r="VAJ103" s="29"/>
      <c r="VAK103" s="29"/>
      <c r="VAL103" s="29"/>
      <c r="VAM103" s="29"/>
      <c r="VAN103" s="29"/>
      <c r="VAO103" s="29"/>
      <c r="VAP103" s="29"/>
      <c r="VAQ103" s="29"/>
      <c r="VAR103" s="29"/>
      <c r="VAS103" s="29"/>
      <c r="VAT103" s="29"/>
      <c r="VAU103" s="29"/>
      <c r="VAV103" s="29"/>
      <c r="VAW103" s="29"/>
      <c r="VAX103" s="29"/>
      <c r="VAY103" s="29"/>
      <c r="VAZ103" s="29"/>
      <c r="VBA103" s="29"/>
      <c r="VBB103" s="29"/>
      <c r="VBC103" s="29"/>
      <c r="VBD103" s="29"/>
      <c r="VBE103" s="29"/>
      <c r="VBF103" s="29"/>
      <c r="VBG103" s="29"/>
      <c r="VBH103" s="29"/>
      <c r="VBI103" s="29"/>
      <c r="VBJ103" s="29"/>
      <c r="VBK103" s="29"/>
      <c r="VBL103" s="29"/>
      <c r="VBM103" s="29"/>
      <c r="VBN103" s="29"/>
      <c r="VBO103" s="29"/>
      <c r="VBP103" s="29"/>
      <c r="VBQ103" s="29"/>
      <c r="VBR103" s="29"/>
      <c r="VBS103" s="29"/>
      <c r="VBT103" s="29"/>
      <c r="VBU103" s="29"/>
      <c r="VBV103" s="29"/>
      <c r="VBW103" s="29"/>
      <c r="VBX103" s="29"/>
      <c r="VBY103" s="29"/>
      <c r="VBZ103" s="29"/>
      <c r="VCA103" s="29"/>
      <c r="VCB103" s="29"/>
      <c r="VCC103" s="29"/>
      <c r="VCD103" s="29"/>
      <c r="VCE103" s="29"/>
      <c r="VCF103" s="29"/>
      <c r="VCG103" s="29"/>
      <c r="VCH103" s="29"/>
      <c r="VCI103" s="29"/>
      <c r="VCJ103" s="29"/>
      <c r="VCK103" s="29"/>
      <c r="VCL103" s="29"/>
      <c r="VCM103" s="29"/>
      <c r="VCN103" s="29"/>
      <c r="VCO103" s="29"/>
      <c r="VCP103" s="29"/>
      <c r="VCQ103" s="29"/>
      <c r="VCR103" s="29"/>
      <c r="VCS103" s="29"/>
      <c r="VCT103" s="29"/>
      <c r="VCU103" s="29"/>
      <c r="VCV103" s="29"/>
      <c r="VCW103" s="29"/>
      <c r="VCX103" s="29"/>
      <c r="VCY103" s="29"/>
      <c r="VCZ103" s="29"/>
      <c r="VDA103" s="29"/>
      <c r="VDB103" s="29"/>
      <c r="VDC103" s="29"/>
      <c r="VDD103" s="29"/>
      <c r="VDE103" s="29"/>
      <c r="VDF103" s="29"/>
      <c r="VDG103" s="29"/>
      <c r="VDH103" s="29"/>
      <c r="VDI103" s="29"/>
      <c r="VDJ103" s="29"/>
      <c r="VDK103" s="29"/>
      <c r="VDL103" s="29"/>
      <c r="VDM103" s="29"/>
      <c r="VDN103" s="29"/>
      <c r="VDO103" s="29"/>
      <c r="VDP103" s="29"/>
      <c r="VDQ103" s="29"/>
      <c r="VDR103" s="29"/>
      <c r="VDS103" s="29"/>
      <c r="VDT103" s="29"/>
      <c r="VDU103" s="29"/>
      <c r="VDV103" s="29"/>
      <c r="VDW103" s="29"/>
      <c r="VDX103" s="29"/>
      <c r="VDY103" s="29"/>
      <c r="VDZ103" s="29"/>
      <c r="VEA103" s="29"/>
      <c r="VEB103" s="29"/>
      <c r="VEC103" s="29"/>
      <c r="VED103" s="29"/>
      <c r="VEE103" s="29"/>
      <c r="VEF103" s="29"/>
      <c r="VEG103" s="29"/>
      <c r="VEH103" s="29"/>
      <c r="VEI103" s="29"/>
      <c r="VEJ103" s="29"/>
      <c r="VEK103" s="29"/>
      <c r="VEL103" s="29"/>
      <c r="VEM103" s="29"/>
      <c r="VEN103" s="29"/>
      <c r="VEO103" s="29"/>
      <c r="VEP103" s="29"/>
      <c r="VEQ103" s="29"/>
      <c r="VER103" s="29"/>
      <c r="VES103" s="29"/>
      <c r="VET103" s="29"/>
      <c r="VEU103" s="29"/>
      <c r="VEV103" s="29"/>
      <c r="VEW103" s="29"/>
      <c r="VEX103" s="29"/>
      <c r="VEY103" s="29"/>
      <c r="VEZ103" s="29"/>
      <c r="VFA103" s="29"/>
      <c r="VFB103" s="29"/>
      <c r="VFC103" s="29"/>
      <c r="VFD103" s="29"/>
      <c r="VFE103" s="29"/>
      <c r="VFF103" s="29"/>
      <c r="VFG103" s="29"/>
      <c r="VFH103" s="29"/>
      <c r="VFI103" s="29"/>
      <c r="VFJ103" s="29"/>
      <c r="VFK103" s="29"/>
      <c r="VFL103" s="29"/>
      <c r="VFM103" s="29"/>
      <c r="VFN103" s="29"/>
      <c r="VFO103" s="29"/>
      <c r="VFP103" s="29"/>
      <c r="VFQ103" s="29"/>
      <c r="VFR103" s="29"/>
      <c r="VFS103" s="29"/>
      <c r="VFT103" s="29"/>
      <c r="VFU103" s="29"/>
      <c r="VFV103" s="29"/>
      <c r="VFW103" s="29"/>
      <c r="VFX103" s="29"/>
      <c r="VFY103" s="29"/>
      <c r="VFZ103" s="29"/>
      <c r="VGA103" s="29"/>
      <c r="VGB103" s="29"/>
      <c r="VGC103" s="29"/>
      <c r="VGD103" s="29"/>
      <c r="VGE103" s="29"/>
      <c r="VGF103" s="29"/>
      <c r="VGG103" s="29"/>
      <c r="VGH103" s="29"/>
      <c r="VGI103" s="29"/>
      <c r="VGJ103" s="29"/>
      <c r="VGK103" s="29"/>
      <c r="VGL103" s="29"/>
      <c r="VGM103" s="29"/>
      <c r="VGN103" s="29"/>
      <c r="VGO103" s="29"/>
      <c r="VGP103" s="29"/>
      <c r="VGQ103" s="29"/>
      <c r="VGR103" s="29"/>
      <c r="VGS103" s="29"/>
      <c r="VGT103" s="29"/>
      <c r="VGU103" s="29"/>
      <c r="VGV103" s="29"/>
      <c r="VGW103" s="29"/>
      <c r="VGX103" s="29"/>
      <c r="VGY103" s="29"/>
      <c r="VGZ103" s="29"/>
      <c r="VHA103" s="29"/>
      <c r="VHB103" s="29"/>
      <c r="VHC103" s="29"/>
      <c r="VHD103" s="29"/>
      <c r="VHE103" s="29"/>
      <c r="VHF103" s="29"/>
      <c r="VHG103" s="29"/>
      <c r="VHH103" s="29"/>
      <c r="VHI103" s="29"/>
      <c r="VHJ103" s="29"/>
      <c r="VHK103" s="29"/>
      <c r="VHL103" s="29"/>
      <c r="VHM103" s="29"/>
      <c r="VHN103" s="29"/>
      <c r="VHO103" s="29"/>
      <c r="VHP103" s="29"/>
      <c r="VHQ103" s="29"/>
      <c r="VHR103" s="29"/>
      <c r="VHS103" s="29"/>
      <c r="VHT103" s="29"/>
      <c r="VHU103" s="29"/>
      <c r="VHV103" s="29"/>
      <c r="VHW103" s="29"/>
      <c r="VHX103" s="29"/>
      <c r="VHY103" s="29"/>
      <c r="VHZ103" s="29"/>
      <c r="VIA103" s="29"/>
      <c r="VIB103" s="29"/>
      <c r="VIC103" s="29"/>
      <c r="VID103" s="29"/>
      <c r="VIE103" s="29"/>
      <c r="VIF103" s="29"/>
      <c r="VIG103" s="29"/>
      <c r="VIH103" s="29"/>
      <c r="VII103" s="29"/>
      <c r="VIJ103" s="29"/>
      <c r="VIK103" s="29"/>
      <c r="VIL103" s="29"/>
      <c r="VIM103" s="29"/>
      <c r="VIN103" s="29"/>
      <c r="VIO103" s="29"/>
      <c r="VIP103" s="29"/>
      <c r="VIQ103" s="29"/>
      <c r="VIR103" s="29"/>
      <c r="VIS103" s="29"/>
      <c r="VIT103" s="29"/>
      <c r="VIU103" s="29"/>
      <c r="VIV103" s="29"/>
      <c r="VIW103" s="29"/>
      <c r="VIX103" s="29"/>
      <c r="VIY103" s="29"/>
      <c r="VIZ103" s="29"/>
      <c r="VJA103" s="29"/>
      <c r="VJB103" s="29"/>
      <c r="VJC103" s="29"/>
      <c r="VJD103" s="29"/>
      <c r="VJE103" s="29"/>
      <c r="VJF103" s="29"/>
      <c r="VJG103" s="29"/>
      <c r="VJH103" s="29"/>
      <c r="VJI103" s="29"/>
      <c r="VJJ103" s="29"/>
      <c r="VJK103" s="29"/>
      <c r="VJL103" s="29"/>
      <c r="VJM103" s="29"/>
      <c r="VJN103" s="29"/>
      <c r="VJO103" s="29"/>
      <c r="VJP103" s="29"/>
      <c r="VJQ103" s="29"/>
      <c r="VJR103" s="29"/>
      <c r="VJS103" s="29"/>
      <c r="VJT103" s="29"/>
      <c r="VJU103" s="29"/>
      <c r="VJV103" s="29"/>
      <c r="VJW103" s="29"/>
      <c r="VJX103" s="29"/>
      <c r="VJY103" s="29"/>
      <c r="VJZ103" s="29"/>
      <c r="VKA103" s="29"/>
      <c r="VKB103" s="29"/>
      <c r="VKC103" s="29"/>
      <c r="VKD103" s="29"/>
      <c r="VKE103" s="29"/>
      <c r="VKF103" s="29"/>
      <c r="VKG103" s="29"/>
      <c r="VKH103" s="29"/>
      <c r="VKI103" s="29"/>
      <c r="VKJ103" s="29"/>
      <c r="VKK103" s="29"/>
      <c r="VKL103" s="29"/>
      <c r="VKM103" s="29"/>
      <c r="VKN103" s="29"/>
      <c r="VKO103" s="29"/>
      <c r="VKP103" s="29"/>
      <c r="VKQ103" s="29"/>
      <c r="VKR103" s="29"/>
      <c r="VKS103" s="29"/>
      <c r="VKT103" s="29"/>
      <c r="VKU103" s="29"/>
      <c r="VKV103" s="29"/>
      <c r="VKW103" s="29"/>
      <c r="VKX103" s="29"/>
      <c r="VKY103" s="29"/>
      <c r="VKZ103" s="29"/>
      <c r="VLA103" s="29"/>
      <c r="VLB103" s="29"/>
      <c r="VLC103" s="29"/>
      <c r="VLD103" s="29"/>
      <c r="VLE103" s="29"/>
      <c r="VLF103" s="29"/>
      <c r="VLG103" s="29"/>
      <c r="VLH103" s="29"/>
      <c r="VLI103" s="29"/>
      <c r="VLJ103" s="29"/>
      <c r="VLK103" s="29"/>
      <c r="VLL103" s="29"/>
      <c r="VLM103" s="29"/>
      <c r="VLN103" s="29"/>
      <c r="VLO103" s="29"/>
      <c r="VLP103" s="29"/>
      <c r="VLQ103" s="29"/>
      <c r="VLR103" s="29"/>
      <c r="VLS103" s="29"/>
      <c r="VLT103" s="29"/>
      <c r="VLU103" s="29"/>
      <c r="VLV103" s="29"/>
      <c r="VLW103" s="29"/>
      <c r="VLX103" s="29"/>
      <c r="VLY103" s="29"/>
      <c r="VLZ103" s="29"/>
      <c r="VMA103" s="29"/>
      <c r="VMB103" s="29"/>
      <c r="VMC103" s="29"/>
      <c r="VMD103" s="29"/>
      <c r="VME103" s="29"/>
      <c r="VMF103" s="29"/>
      <c r="VMG103" s="29"/>
      <c r="VMH103" s="29"/>
      <c r="VMI103" s="29"/>
      <c r="VMJ103" s="29"/>
      <c r="VMK103" s="29"/>
      <c r="VML103" s="29"/>
      <c r="VMM103" s="29"/>
      <c r="VMN103" s="29"/>
      <c r="VMO103" s="29"/>
      <c r="VMP103" s="29"/>
      <c r="VMQ103" s="29"/>
      <c r="VMR103" s="29"/>
      <c r="VMS103" s="29"/>
      <c r="VMT103" s="29"/>
      <c r="VMU103" s="29"/>
      <c r="VMV103" s="29"/>
      <c r="VMW103" s="29"/>
      <c r="VMX103" s="29"/>
      <c r="VMY103" s="29"/>
      <c r="VMZ103" s="29"/>
      <c r="VNA103" s="29"/>
      <c r="VNB103" s="29"/>
      <c r="VNC103" s="29"/>
      <c r="VND103" s="29"/>
      <c r="VNE103" s="29"/>
      <c r="VNF103" s="29"/>
      <c r="VNG103" s="29"/>
      <c r="VNH103" s="29"/>
      <c r="VNI103" s="29"/>
      <c r="VNJ103" s="29"/>
      <c r="VNK103" s="29"/>
      <c r="VNL103" s="29"/>
      <c r="VNM103" s="29"/>
      <c r="VNN103" s="29"/>
      <c r="VNO103" s="29"/>
      <c r="VNP103" s="29"/>
      <c r="VNQ103" s="29"/>
      <c r="VNR103" s="29"/>
      <c r="VNS103" s="29"/>
      <c r="VNT103" s="29"/>
      <c r="VNU103" s="29"/>
      <c r="VNV103" s="29"/>
      <c r="VNW103" s="29"/>
      <c r="VNX103" s="29"/>
      <c r="VNY103" s="29"/>
      <c r="VNZ103" s="29"/>
      <c r="VOA103" s="29"/>
      <c r="VOB103" s="29"/>
      <c r="VOC103" s="29"/>
      <c r="VOD103" s="29"/>
      <c r="VOE103" s="29"/>
      <c r="VOF103" s="29"/>
      <c r="VOG103" s="29"/>
      <c r="VOH103" s="29"/>
      <c r="VOI103" s="29"/>
      <c r="VOJ103" s="29"/>
      <c r="VOK103" s="29"/>
      <c r="VOL103" s="29"/>
      <c r="VOM103" s="29"/>
      <c r="VON103" s="29"/>
      <c r="VOO103" s="29"/>
      <c r="VOP103" s="29"/>
      <c r="VOQ103" s="29"/>
      <c r="VOR103" s="29"/>
      <c r="VOS103" s="29"/>
      <c r="VOT103" s="29"/>
      <c r="VOU103" s="29"/>
      <c r="VOV103" s="29"/>
      <c r="VOW103" s="29"/>
      <c r="VOX103" s="29"/>
      <c r="VOY103" s="29"/>
      <c r="VOZ103" s="29"/>
      <c r="VPA103" s="29"/>
      <c r="VPB103" s="29"/>
      <c r="VPC103" s="29"/>
      <c r="VPD103" s="29"/>
      <c r="VPE103" s="29"/>
      <c r="VPF103" s="29"/>
      <c r="VPG103" s="29"/>
      <c r="VPH103" s="29"/>
      <c r="VPI103" s="29"/>
      <c r="VPJ103" s="29"/>
      <c r="VPK103" s="29"/>
      <c r="VPL103" s="29"/>
      <c r="VPM103" s="29"/>
      <c r="VPN103" s="29"/>
      <c r="VPO103" s="29"/>
      <c r="VPP103" s="29"/>
      <c r="VPQ103" s="29"/>
      <c r="VPR103" s="29"/>
      <c r="VPS103" s="29"/>
      <c r="VPT103" s="29"/>
      <c r="VPU103" s="29"/>
      <c r="VPV103" s="29"/>
      <c r="VPW103" s="29"/>
      <c r="VPX103" s="29"/>
      <c r="VPY103" s="29"/>
      <c r="VPZ103" s="29"/>
      <c r="VQA103" s="29"/>
      <c r="VQB103" s="29"/>
      <c r="VQC103" s="29"/>
      <c r="VQD103" s="29"/>
      <c r="VQE103" s="29"/>
      <c r="VQF103" s="29"/>
      <c r="VQG103" s="29"/>
      <c r="VQH103" s="29"/>
      <c r="VQI103" s="29"/>
      <c r="VQJ103" s="29"/>
      <c r="VQK103" s="29"/>
      <c r="VQL103" s="29"/>
      <c r="VQM103" s="29"/>
      <c r="VQN103" s="29"/>
      <c r="VQO103" s="29"/>
      <c r="VQP103" s="29"/>
      <c r="VQQ103" s="29"/>
      <c r="VQR103" s="29"/>
      <c r="VQS103" s="29"/>
      <c r="VQT103" s="29"/>
      <c r="VQU103" s="29"/>
      <c r="VQV103" s="29"/>
      <c r="VQW103" s="29"/>
      <c r="VQX103" s="29"/>
      <c r="VQY103" s="29"/>
      <c r="VQZ103" s="29"/>
      <c r="VRA103" s="29"/>
      <c r="VRB103" s="29"/>
      <c r="VRC103" s="29"/>
      <c r="VRD103" s="29"/>
      <c r="VRE103" s="29"/>
      <c r="VRF103" s="29"/>
      <c r="VRG103" s="29"/>
      <c r="VRH103" s="29"/>
      <c r="VRI103" s="29"/>
      <c r="VRJ103" s="29"/>
      <c r="VRK103" s="29"/>
      <c r="VRL103" s="29"/>
      <c r="VRM103" s="29"/>
      <c r="VRN103" s="29"/>
      <c r="VRO103" s="29"/>
      <c r="VRP103" s="29"/>
      <c r="VRQ103" s="29"/>
      <c r="VRR103" s="29"/>
      <c r="VRS103" s="29"/>
      <c r="VRT103" s="29"/>
      <c r="VRU103" s="29"/>
      <c r="VRV103" s="29"/>
      <c r="VRW103" s="29"/>
      <c r="VRX103" s="29"/>
      <c r="VRY103" s="29"/>
      <c r="VRZ103" s="29"/>
      <c r="VSA103" s="29"/>
      <c r="VSB103" s="29"/>
      <c r="VSC103" s="29"/>
      <c r="VSD103" s="29"/>
      <c r="VSE103" s="29"/>
      <c r="VSF103" s="29"/>
      <c r="VSG103" s="29"/>
      <c r="VSH103" s="29"/>
      <c r="VSI103" s="29"/>
      <c r="VSJ103" s="29"/>
      <c r="VSK103" s="29"/>
      <c r="VSL103" s="29"/>
      <c r="VSM103" s="29"/>
      <c r="VSN103" s="29"/>
      <c r="VSO103" s="29"/>
      <c r="VSP103" s="29"/>
      <c r="VSQ103" s="29"/>
      <c r="VSR103" s="29"/>
      <c r="VSS103" s="29"/>
      <c r="VST103" s="29"/>
      <c r="VSU103" s="29"/>
      <c r="VSV103" s="29"/>
      <c r="VSW103" s="29"/>
      <c r="VSX103" s="29"/>
      <c r="VSY103" s="29"/>
      <c r="VSZ103" s="29"/>
      <c r="VTA103" s="29"/>
      <c r="VTB103" s="29"/>
      <c r="VTC103" s="29"/>
      <c r="VTD103" s="29"/>
      <c r="VTE103" s="29"/>
      <c r="VTF103" s="29"/>
      <c r="VTG103" s="29"/>
      <c r="VTH103" s="29"/>
      <c r="VTI103" s="29"/>
      <c r="VTJ103" s="29"/>
      <c r="VTK103" s="29"/>
      <c r="VTL103" s="29"/>
      <c r="VTM103" s="29"/>
      <c r="VTN103" s="29"/>
      <c r="VTO103" s="29"/>
      <c r="VTP103" s="29"/>
      <c r="VTQ103" s="29"/>
      <c r="VTR103" s="29"/>
      <c r="VTS103" s="29"/>
      <c r="VTT103" s="29"/>
      <c r="VTU103" s="29"/>
      <c r="VTV103" s="29"/>
      <c r="VTW103" s="29"/>
      <c r="VTX103" s="29"/>
      <c r="VTY103" s="29"/>
      <c r="VTZ103" s="29"/>
      <c r="VUA103" s="29"/>
      <c r="VUB103" s="29"/>
      <c r="VUC103" s="29"/>
      <c r="VUD103" s="29"/>
      <c r="VUE103" s="29"/>
      <c r="VUF103" s="29"/>
      <c r="VUG103" s="29"/>
      <c r="VUH103" s="29"/>
      <c r="VUI103" s="29"/>
      <c r="VUJ103" s="29"/>
      <c r="VUK103" s="29"/>
      <c r="VUL103" s="29"/>
      <c r="VUM103" s="29"/>
      <c r="VUN103" s="29"/>
      <c r="VUO103" s="29"/>
      <c r="VUP103" s="29"/>
      <c r="VUQ103" s="29"/>
      <c r="VUR103" s="29"/>
      <c r="VUS103" s="29"/>
      <c r="VUT103" s="29"/>
      <c r="VUU103" s="29"/>
      <c r="VUV103" s="29"/>
      <c r="VUW103" s="29"/>
      <c r="VUX103" s="29"/>
      <c r="VUY103" s="29"/>
      <c r="VUZ103" s="29"/>
      <c r="VVA103" s="29"/>
      <c r="VVB103" s="29"/>
      <c r="VVC103" s="29"/>
      <c r="VVD103" s="29"/>
      <c r="VVE103" s="29"/>
      <c r="VVF103" s="29"/>
      <c r="VVG103" s="29"/>
      <c r="VVH103" s="29"/>
      <c r="VVI103" s="29"/>
      <c r="VVJ103" s="29"/>
      <c r="VVK103" s="29"/>
      <c r="VVL103" s="29"/>
      <c r="VVM103" s="29"/>
      <c r="VVN103" s="29"/>
      <c r="VVO103" s="29"/>
      <c r="VVP103" s="29"/>
      <c r="VVQ103" s="29"/>
      <c r="VVR103" s="29"/>
      <c r="VVS103" s="29"/>
      <c r="VVT103" s="29"/>
      <c r="VVU103" s="29"/>
      <c r="VVV103" s="29"/>
      <c r="VVW103" s="29"/>
      <c r="VVX103" s="29"/>
      <c r="VVY103" s="29"/>
      <c r="VVZ103" s="29"/>
      <c r="VWA103" s="29"/>
      <c r="VWB103" s="29"/>
      <c r="VWC103" s="29"/>
      <c r="VWD103" s="29"/>
      <c r="VWE103" s="29"/>
      <c r="VWF103" s="29"/>
      <c r="VWG103" s="29"/>
      <c r="VWH103" s="29"/>
      <c r="VWI103" s="29"/>
      <c r="VWJ103" s="29"/>
      <c r="VWK103" s="29"/>
      <c r="VWL103" s="29"/>
      <c r="VWM103" s="29"/>
      <c r="VWN103" s="29"/>
      <c r="VWO103" s="29"/>
      <c r="VWP103" s="29"/>
      <c r="VWQ103" s="29"/>
      <c r="VWR103" s="29"/>
      <c r="VWS103" s="29"/>
      <c r="VWT103" s="29"/>
      <c r="VWU103" s="29"/>
      <c r="VWV103" s="29"/>
      <c r="VWW103" s="29"/>
      <c r="VWX103" s="29"/>
      <c r="VWY103" s="29"/>
      <c r="VWZ103" s="29"/>
      <c r="VXA103" s="29"/>
      <c r="VXB103" s="29"/>
      <c r="VXC103" s="29"/>
      <c r="VXD103" s="29"/>
      <c r="VXE103" s="29"/>
      <c r="VXF103" s="29"/>
      <c r="VXG103" s="29"/>
      <c r="VXH103" s="29"/>
      <c r="VXI103" s="29"/>
      <c r="VXJ103" s="29"/>
      <c r="VXK103" s="29"/>
      <c r="VXL103" s="29"/>
      <c r="VXM103" s="29"/>
      <c r="VXN103" s="29"/>
      <c r="VXO103" s="29"/>
      <c r="VXP103" s="29"/>
      <c r="VXQ103" s="29"/>
      <c r="VXR103" s="29"/>
      <c r="VXS103" s="29"/>
      <c r="VXT103" s="29"/>
      <c r="VXU103" s="29"/>
      <c r="VXV103" s="29"/>
      <c r="VXW103" s="29"/>
      <c r="VXX103" s="29"/>
      <c r="VXY103" s="29"/>
      <c r="VXZ103" s="29"/>
      <c r="VYA103" s="29"/>
      <c r="VYB103" s="29"/>
      <c r="VYC103" s="29"/>
      <c r="VYD103" s="29"/>
      <c r="VYE103" s="29"/>
      <c r="VYF103" s="29"/>
      <c r="VYG103" s="29"/>
      <c r="VYH103" s="29"/>
      <c r="VYI103" s="29"/>
      <c r="VYJ103" s="29"/>
      <c r="VYK103" s="29"/>
      <c r="VYL103" s="29"/>
      <c r="VYM103" s="29"/>
      <c r="VYN103" s="29"/>
      <c r="VYO103" s="29"/>
      <c r="VYP103" s="29"/>
      <c r="VYQ103" s="29"/>
      <c r="VYR103" s="29"/>
      <c r="VYS103" s="29"/>
      <c r="VYT103" s="29"/>
      <c r="VYU103" s="29"/>
      <c r="VYV103" s="29"/>
      <c r="VYW103" s="29"/>
      <c r="VYX103" s="29"/>
      <c r="VYY103" s="29"/>
      <c r="VYZ103" s="29"/>
      <c r="VZA103" s="29"/>
      <c r="VZB103" s="29"/>
      <c r="VZC103" s="29"/>
      <c r="VZD103" s="29"/>
      <c r="VZE103" s="29"/>
      <c r="VZF103" s="29"/>
      <c r="VZG103" s="29"/>
      <c r="VZH103" s="29"/>
      <c r="VZI103" s="29"/>
      <c r="VZJ103" s="29"/>
      <c r="VZK103" s="29"/>
      <c r="VZL103" s="29"/>
      <c r="VZM103" s="29"/>
      <c r="VZN103" s="29"/>
      <c r="VZO103" s="29"/>
      <c r="VZP103" s="29"/>
      <c r="VZQ103" s="29"/>
      <c r="VZR103" s="29"/>
      <c r="VZS103" s="29"/>
      <c r="VZT103" s="29"/>
      <c r="VZU103" s="29"/>
      <c r="VZV103" s="29"/>
      <c r="VZW103" s="29"/>
      <c r="VZX103" s="29"/>
      <c r="VZY103" s="29"/>
      <c r="VZZ103" s="29"/>
      <c r="WAA103" s="29"/>
      <c r="WAB103" s="29"/>
      <c r="WAC103" s="29"/>
      <c r="WAD103" s="29"/>
      <c r="WAE103" s="29"/>
      <c r="WAF103" s="29"/>
      <c r="WAG103" s="29"/>
      <c r="WAH103" s="29"/>
      <c r="WAI103" s="29"/>
      <c r="WAJ103" s="29"/>
      <c r="WAK103" s="29"/>
      <c r="WAL103" s="29"/>
      <c r="WAM103" s="29"/>
      <c r="WAN103" s="29"/>
      <c r="WAO103" s="29"/>
      <c r="WAP103" s="29"/>
      <c r="WAQ103" s="29"/>
      <c r="WAR103" s="29"/>
      <c r="WAS103" s="29"/>
      <c r="WAT103" s="29"/>
      <c r="WAU103" s="29"/>
      <c r="WAV103" s="29"/>
      <c r="WAW103" s="29"/>
      <c r="WAX103" s="29"/>
      <c r="WAY103" s="29"/>
      <c r="WAZ103" s="29"/>
      <c r="WBA103" s="29"/>
      <c r="WBB103" s="29"/>
      <c r="WBC103" s="29"/>
      <c r="WBD103" s="29"/>
      <c r="WBE103" s="29"/>
      <c r="WBF103" s="29"/>
      <c r="WBG103" s="29"/>
      <c r="WBH103" s="29"/>
      <c r="WBI103" s="29"/>
      <c r="WBJ103" s="29"/>
      <c r="WBK103" s="29"/>
      <c r="WBL103" s="29"/>
      <c r="WBM103" s="29"/>
      <c r="WBN103" s="29"/>
      <c r="WBO103" s="29"/>
      <c r="WBP103" s="29"/>
      <c r="WBQ103" s="29"/>
      <c r="WBR103" s="29"/>
      <c r="WBS103" s="29"/>
      <c r="WBT103" s="29"/>
      <c r="WBU103" s="29"/>
      <c r="WBV103" s="29"/>
      <c r="WBW103" s="29"/>
      <c r="WBX103" s="29"/>
      <c r="WBY103" s="29"/>
      <c r="WBZ103" s="29"/>
      <c r="WCA103" s="29"/>
      <c r="WCB103" s="29"/>
      <c r="WCC103" s="29"/>
      <c r="WCD103" s="29"/>
      <c r="WCE103" s="29"/>
      <c r="WCF103" s="29"/>
      <c r="WCG103" s="29"/>
      <c r="WCH103" s="29"/>
      <c r="WCI103" s="29"/>
      <c r="WCJ103" s="29"/>
      <c r="WCK103" s="29"/>
      <c r="WCL103" s="29"/>
      <c r="WCM103" s="29"/>
      <c r="WCN103" s="29"/>
      <c r="WCO103" s="29"/>
      <c r="WCP103" s="29"/>
      <c r="WCQ103" s="29"/>
      <c r="WCR103" s="29"/>
      <c r="WCS103" s="29"/>
      <c r="WCT103" s="29"/>
      <c r="WCU103" s="29"/>
      <c r="WCV103" s="29"/>
      <c r="WCW103" s="29"/>
      <c r="WCX103" s="29"/>
      <c r="WCY103" s="29"/>
      <c r="WCZ103" s="29"/>
      <c r="WDA103" s="29"/>
      <c r="WDB103" s="29"/>
      <c r="WDC103" s="29"/>
      <c r="WDD103" s="29"/>
      <c r="WDE103" s="29"/>
      <c r="WDF103" s="29"/>
      <c r="WDG103" s="29"/>
      <c r="WDH103" s="29"/>
      <c r="WDI103" s="29"/>
      <c r="WDJ103" s="29"/>
      <c r="WDK103" s="29"/>
      <c r="WDL103" s="29"/>
      <c r="WDM103" s="29"/>
      <c r="WDN103" s="29"/>
      <c r="WDO103" s="29"/>
      <c r="WDP103" s="29"/>
      <c r="WDQ103" s="29"/>
      <c r="WDR103" s="29"/>
      <c r="WDS103" s="29"/>
      <c r="WDT103" s="29"/>
      <c r="WDU103" s="29"/>
      <c r="WDV103" s="29"/>
      <c r="WDW103" s="29"/>
      <c r="WDX103" s="29"/>
      <c r="WDY103" s="29"/>
      <c r="WDZ103" s="29"/>
      <c r="WEA103" s="29"/>
      <c r="WEB103" s="29"/>
      <c r="WEC103" s="29"/>
      <c r="WED103" s="29"/>
      <c r="WEE103" s="29"/>
      <c r="WEF103" s="29"/>
      <c r="WEG103" s="29"/>
      <c r="WEH103" s="29"/>
      <c r="WEI103" s="29"/>
      <c r="WEJ103" s="29"/>
      <c r="WEK103" s="29"/>
      <c r="WEL103" s="29"/>
      <c r="WEM103" s="29"/>
      <c r="WEN103" s="29"/>
      <c r="WEO103" s="29"/>
      <c r="WEP103" s="29"/>
      <c r="WEQ103" s="29"/>
      <c r="WER103" s="29"/>
      <c r="WES103" s="29"/>
      <c r="WET103" s="29"/>
      <c r="WEU103" s="29"/>
      <c r="WEV103" s="29"/>
      <c r="WEW103" s="29"/>
      <c r="WEX103" s="29"/>
      <c r="WEY103" s="29"/>
      <c r="WEZ103" s="29"/>
      <c r="WFA103" s="29"/>
      <c r="WFB103" s="29"/>
      <c r="WFC103" s="29"/>
      <c r="WFD103" s="29"/>
      <c r="WFE103" s="29"/>
      <c r="WFF103" s="29"/>
      <c r="WFG103" s="29"/>
      <c r="WFH103" s="29"/>
      <c r="WFI103" s="29"/>
      <c r="WFJ103" s="29"/>
      <c r="WFK103" s="29"/>
      <c r="WFL103" s="29"/>
      <c r="WFM103" s="29"/>
      <c r="WFN103" s="29"/>
      <c r="WFO103" s="29"/>
      <c r="WFP103" s="29"/>
      <c r="WFQ103" s="29"/>
      <c r="WFR103" s="29"/>
      <c r="WFS103" s="29"/>
      <c r="WFT103" s="29"/>
      <c r="WFU103" s="29"/>
      <c r="WFV103" s="29"/>
      <c r="WFW103" s="29"/>
      <c r="WFX103" s="29"/>
      <c r="WFY103" s="29"/>
      <c r="WFZ103" s="29"/>
      <c r="WGA103" s="29"/>
      <c r="WGB103" s="29"/>
      <c r="WGC103" s="29"/>
      <c r="WGD103" s="29"/>
      <c r="WGE103" s="29"/>
      <c r="WGF103" s="29"/>
      <c r="WGG103" s="29"/>
      <c r="WGH103" s="29"/>
      <c r="WGI103" s="29"/>
      <c r="WGJ103" s="29"/>
      <c r="WGK103" s="29"/>
      <c r="WGL103" s="29"/>
      <c r="WGM103" s="29"/>
      <c r="WGN103" s="29"/>
      <c r="WGO103" s="29"/>
      <c r="WGP103" s="29"/>
      <c r="WGQ103" s="29"/>
      <c r="WGR103" s="29"/>
      <c r="WGS103" s="29"/>
      <c r="WGT103" s="29"/>
      <c r="WGU103" s="29"/>
      <c r="WGV103" s="29"/>
      <c r="WGW103" s="29"/>
      <c r="WGX103" s="29"/>
      <c r="WGY103" s="29"/>
      <c r="WGZ103" s="29"/>
      <c r="WHA103" s="29"/>
      <c r="WHB103" s="29"/>
      <c r="WHC103" s="29"/>
      <c r="WHD103" s="29"/>
      <c r="WHE103" s="29"/>
      <c r="WHF103" s="29"/>
      <c r="WHG103" s="29"/>
      <c r="WHH103" s="29"/>
      <c r="WHI103" s="29"/>
      <c r="WHJ103" s="29"/>
      <c r="WHK103" s="29"/>
      <c r="WHL103" s="29"/>
      <c r="WHM103" s="29"/>
      <c r="WHN103" s="29"/>
      <c r="WHO103" s="29"/>
      <c r="WHP103" s="29"/>
      <c r="WHQ103" s="29"/>
      <c r="WHR103" s="29"/>
      <c r="WHS103" s="29"/>
      <c r="WHT103" s="29"/>
      <c r="WHU103" s="29"/>
      <c r="WHV103" s="29"/>
      <c r="WHW103" s="29"/>
      <c r="WHX103" s="29"/>
      <c r="WHY103" s="29"/>
      <c r="WHZ103" s="29"/>
      <c r="WIA103" s="29"/>
      <c r="WIB103" s="29"/>
      <c r="WIC103" s="29"/>
      <c r="WID103" s="29"/>
      <c r="WIE103" s="29"/>
      <c r="WIF103" s="29"/>
      <c r="WIG103" s="29"/>
      <c r="WIH103" s="29"/>
      <c r="WII103" s="29"/>
      <c r="WIJ103" s="29"/>
      <c r="WIK103" s="29"/>
      <c r="WIL103" s="29"/>
      <c r="WIM103" s="29"/>
      <c r="WIN103" s="29"/>
      <c r="WIO103" s="29"/>
      <c r="WIP103" s="29"/>
      <c r="WIQ103" s="29"/>
      <c r="WIR103" s="29"/>
      <c r="WIS103" s="29"/>
      <c r="WIT103" s="29"/>
      <c r="WIU103" s="29"/>
      <c r="WIV103" s="29"/>
      <c r="WIW103" s="29"/>
      <c r="WIX103" s="29"/>
      <c r="WIY103" s="29"/>
      <c r="WIZ103" s="29"/>
      <c r="WJA103" s="29"/>
      <c r="WJB103" s="29"/>
      <c r="WJC103" s="29"/>
      <c r="WJD103" s="29"/>
      <c r="WJE103" s="29"/>
      <c r="WJF103" s="29"/>
      <c r="WJG103" s="29"/>
      <c r="WJH103" s="29"/>
      <c r="WJI103" s="29"/>
      <c r="WJJ103" s="29"/>
      <c r="WJK103" s="29"/>
      <c r="WJL103" s="29"/>
      <c r="WJM103" s="29"/>
      <c r="WJN103" s="29"/>
      <c r="WJO103" s="29"/>
      <c r="WJP103" s="29"/>
      <c r="WJQ103" s="29"/>
      <c r="WJR103" s="29"/>
      <c r="WJS103" s="29"/>
      <c r="WJT103" s="29"/>
      <c r="WJU103" s="29"/>
      <c r="WJV103" s="29"/>
      <c r="WJW103" s="29"/>
      <c r="WJX103" s="29"/>
      <c r="WJY103" s="29"/>
      <c r="WJZ103" s="29"/>
      <c r="WKA103" s="29"/>
      <c r="WKB103" s="29"/>
      <c r="WKC103" s="29"/>
      <c r="WKD103" s="29"/>
      <c r="WKE103" s="29"/>
      <c r="WKF103" s="29"/>
      <c r="WKG103" s="29"/>
      <c r="WKH103" s="29"/>
      <c r="WKI103" s="29"/>
      <c r="WKJ103" s="29"/>
      <c r="WKK103" s="29"/>
      <c r="WKL103" s="29"/>
      <c r="WKM103" s="29"/>
      <c r="WKN103" s="29"/>
      <c r="WKO103" s="29"/>
      <c r="WKP103" s="29"/>
      <c r="WKQ103" s="29"/>
      <c r="WKR103" s="29"/>
      <c r="WKS103" s="29"/>
      <c r="WKT103" s="29"/>
      <c r="WKU103" s="29"/>
      <c r="WKV103" s="29"/>
      <c r="WKW103" s="29"/>
      <c r="WKX103" s="29"/>
      <c r="WKY103" s="29"/>
      <c r="WKZ103" s="29"/>
      <c r="WLA103" s="29"/>
      <c r="WLB103" s="29"/>
      <c r="WLC103" s="29"/>
      <c r="WLD103" s="29"/>
      <c r="WLE103" s="29"/>
      <c r="WLF103" s="29"/>
      <c r="WLG103" s="29"/>
      <c r="WLH103" s="29"/>
      <c r="WLI103" s="29"/>
      <c r="WLJ103" s="29"/>
      <c r="WLK103" s="29"/>
      <c r="WLL103" s="29"/>
      <c r="WLM103" s="29"/>
      <c r="WLN103" s="29"/>
      <c r="WLO103" s="29"/>
      <c r="WLP103" s="29"/>
      <c r="WLQ103" s="29"/>
      <c r="WLR103" s="29"/>
      <c r="WLS103" s="29"/>
      <c r="WLT103" s="29"/>
      <c r="WLU103" s="29"/>
      <c r="WLV103" s="29"/>
      <c r="WLW103" s="29"/>
      <c r="WLX103" s="29"/>
      <c r="WLY103" s="29"/>
      <c r="WLZ103" s="29"/>
      <c r="WMA103" s="29"/>
      <c r="WMB103" s="29"/>
      <c r="WMC103" s="29"/>
      <c r="WMD103" s="29"/>
      <c r="WME103" s="29"/>
      <c r="WMF103" s="29"/>
      <c r="WMG103" s="29"/>
      <c r="WMH103" s="29"/>
      <c r="WMI103" s="29"/>
      <c r="WMJ103" s="29"/>
      <c r="WMK103" s="29"/>
      <c r="WML103" s="29"/>
      <c r="WMM103" s="29"/>
      <c r="WMN103" s="29"/>
      <c r="WMO103" s="29"/>
      <c r="WMP103" s="29"/>
      <c r="WMQ103" s="29"/>
      <c r="WMR103" s="29"/>
      <c r="WMS103" s="29"/>
      <c r="WMT103" s="29"/>
      <c r="WMU103" s="29"/>
      <c r="WMV103" s="29"/>
      <c r="WMW103" s="29"/>
      <c r="WMX103" s="29"/>
      <c r="WMY103" s="29"/>
      <c r="WMZ103" s="29"/>
      <c r="WNA103" s="29"/>
      <c r="WNB103" s="29"/>
      <c r="WNC103" s="29"/>
      <c r="WND103" s="29"/>
      <c r="WNE103" s="29"/>
      <c r="WNF103" s="29"/>
      <c r="WNG103" s="29"/>
      <c r="WNH103" s="29"/>
      <c r="WNI103" s="29"/>
      <c r="WNJ103" s="29"/>
      <c r="WNK103" s="29"/>
      <c r="WNL103" s="29"/>
      <c r="WNM103" s="29"/>
      <c r="WNN103" s="29"/>
      <c r="WNO103" s="29"/>
      <c r="WNP103" s="29"/>
      <c r="WNQ103" s="29"/>
      <c r="WNR103" s="29"/>
      <c r="WNS103" s="29"/>
      <c r="WNT103" s="29"/>
      <c r="WNU103" s="29"/>
      <c r="WNV103" s="29"/>
      <c r="WNW103" s="29"/>
      <c r="WNX103" s="29"/>
      <c r="WNY103" s="29"/>
      <c r="WNZ103" s="29"/>
      <c r="WOA103" s="29"/>
      <c r="WOB103" s="29"/>
      <c r="WOC103" s="29"/>
      <c r="WOD103" s="29"/>
      <c r="WOE103" s="29"/>
      <c r="WOF103" s="29"/>
      <c r="WOG103" s="29"/>
      <c r="WOH103" s="29"/>
      <c r="WOI103" s="29"/>
      <c r="WOJ103" s="29"/>
      <c r="WOK103" s="29"/>
      <c r="WOL103" s="29"/>
      <c r="WOM103" s="29"/>
      <c r="WON103" s="29"/>
      <c r="WOO103" s="29"/>
      <c r="WOP103" s="29"/>
      <c r="WOQ103" s="29"/>
      <c r="WOR103" s="29"/>
      <c r="WOS103" s="29"/>
      <c r="WOT103" s="29"/>
      <c r="WOU103" s="29"/>
      <c r="WOV103" s="29"/>
      <c r="WOW103" s="29"/>
      <c r="WOX103" s="29"/>
      <c r="WOY103" s="29"/>
      <c r="WOZ103" s="29"/>
      <c r="WPA103" s="29"/>
      <c r="WPB103" s="29"/>
      <c r="WPC103" s="29"/>
      <c r="WPD103" s="29"/>
      <c r="WPE103" s="29"/>
      <c r="WPF103" s="29"/>
      <c r="WPG103" s="29"/>
      <c r="WPH103" s="29"/>
      <c r="WPI103" s="29"/>
      <c r="WPJ103" s="29"/>
      <c r="WPK103" s="29"/>
      <c r="WPL103" s="29"/>
      <c r="WPM103" s="29"/>
      <c r="WPN103" s="29"/>
      <c r="WPO103" s="29"/>
      <c r="WPP103" s="29"/>
      <c r="WPQ103" s="29"/>
      <c r="WPR103" s="29"/>
      <c r="WPS103" s="29"/>
      <c r="WPT103" s="29"/>
      <c r="WPU103" s="29"/>
      <c r="WPV103" s="29"/>
      <c r="WPW103" s="29"/>
      <c r="WPX103" s="29"/>
      <c r="WPY103" s="29"/>
      <c r="WPZ103" s="29"/>
      <c r="WQA103" s="29"/>
      <c r="WQB103" s="29"/>
      <c r="WQC103" s="29"/>
      <c r="WQD103" s="29"/>
      <c r="WQE103" s="29"/>
      <c r="WQF103" s="29"/>
      <c r="WQG103" s="29"/>
      <c r="WQH103" s="29"/>
      <c r="WQI103" s="29"/>
      <c r="WQJ103" s="29"/>
      <c r="WQK103" s="29"/>
      <c r="WQL103" s="29"/>
      <c r="WQM103" s="29"/>
      <c r="WQN103" s="29"/>
      <c r="WQO103" s="29"/>
      <c r="WQP103" s="29"/>
      <c r="WQQ103" s="29"/>
      <c r="WQR103" s="29"/>
      <c r="WQS103" s="29"/>
      <c r="WQT103" s="29"/>
      <c r="WQU103" s="29"/>
      <c r="WQV103" s="29"/>
      <c r="WQW103" s="29"/>
      <c r="WQX103" s="29"/>
      <c r="WQY103" s="29"/>
      <c r="WQZ103" s="29"/>
      <c r="WRA103" s="29"/>
      <c r="WRB103" s="29"/>
      <c r="WRC103" s="29"/>
      <c r="WRD103" s="29"/>
      <c r="WRE103" s="29"/>
      <c r="WRF103" s="29"/>
      <c r="WRG103" s="29"/>
      <c r="WRH103" s="29"/>
      <c r="WRI103" s="29"/>
      <c r="WRJ103" s="29"/>
      <c r="WRK103" s="29"/>
      <c r="WRL103" s="29"/>
      <c r="WRM103" s="29"/>
      <c r="WRN103" s="29"/>
      <c r="WRO103" s="29"/>
      <c r="WRP103" s="29"/>
      <c r="WRQ103" s="29"/>
      <c r="WRR103" s="29"/>
      <c r="WRS103" s="29"/>
      <c r="WRT103" s="29"/>
      <c r="WRU103" s="29"/>
      <c r="WRV103" s="29"/>
      <c r="WRW103" s="29"/>
      <c r="WRX103" s="29"/>
      <c r="WRY103" s="29"/>
      <c r="WRZ103" s="29"/>
      <c r="WSA103" s="29"/>
      <c r="WSB103" s="29"/>
      <c r="WSC103" s="29"/>
      <c r="WSD103" s="29"/>
      <c r="WSE103" s="29"/>
      <c r="WSF103" s="29"/>
      <c r="WSG103" s="29"/>
      <c r="WSH103" s="29"/>
      <c r="WSI103" s="29"/>
      <c r="WSJ103" s="29"/>
      <c r="WSK103" s="29"/>
      <c r="WSL103" s="29"/>
      <c r="WSM103" s="29"/>
      <c r="WSN103" s="29"/>
      <c r="WSO103" s="29"/>
      <c r="WSP103" s="29"/>
      <c r="WSQ103" s="29"/>
      <c r="WSR103" s="29"/>
      <c r="WSS103" s="29"/>
      <c r="WST103" s="29"/>
      <c r="WSU103" s="29"/>
      <c r="WSV103" s="29"/>
      <c r="WSW103" s="29"/>
      <c r="WSX103" s="29"/>
      <c r="WSY103" s="29"/>
      <c r="WSZ103" s="29"/>
      <c r="WTA103" s="29"/>
      <c r="WTB103" s="29"/>
      <c r="WTC103" s="29"/>
      <c r="WTD103" s="29"/>
      <c r="WTE103" s="29"/>
      <c r="WTF103" s="29"/>
      <c r="WTG103" s="29"/>
      <c r="WTH103" s="29"/>
      <c r="WTI103" s="29"/>
      <c r="WTJ103" s="29"/>
      <c r="WTK103" s="29"/>
      <c r="WTL103" s="29"/>
      <c r="WTM103" s="29"/>
      <c r="WTN103" s="29"/>
      <c r="WTO103" s="29"/>
      <c r="WTP103" s="29"/>
      <c r="WTQ103" s="29"/>
      <c r="WTR103" s="29"/>
      <c r="WTS103" s="29"/>
      <c r="WTT103" s="29"/>
      <c r="WTU103" s="29"/>
      <c r="WTV103" s="29"/>
      <c r="WTW103" s="29"/>
      <c r="WTX103" s="29"/>
      <c r="WTY103" s="29"/>
      <c r="WTZ103" s="29"/>
      <c r="WUA103" s="29"/>
      <c r="WUB103" s="29"/>
      <c r="WUC103" s="29"/>
      <c r="WUD103" s="29"/>
      <c r="WUE103" s="29"/>
      <c r="WUF103" s="29"/>
      <c r="WUG103" s="29"/>
      <c r="WUH103" s="29"/>
      <c r="WUI103" s="29"/>
      <c r="WUJ103" s="29"/>
      <c r="WUK103" s="29"/>
      <c r="WUL103" s="29"/>
      <c r="WUM103" s="29"/>
      <c r="WUN103" s="29"/>
      <c r="WUO103" s="29"/>
      <c r="WUP103" s="29"/>
      <c r="WUQ103" s="29"/>
      <c r="WUR103" s="29"/>
      <c r="WUS103" s="29"/>
      <c r="WUT103" s="29"/>
      <c r="WUU103" s="29"/>
      <c r="WUV103" s="29"/>
      <c r="WUW103" s="29"/>
      <c r="WUX103" s="29"/>
      <c r="WUY103" s="29"/>
      <c r="WUZ103" s="29"/>
      <c r="WVA103" s="29"/>
      <c r="WVB103" s="29"/>
      <c r="WVC103" s="29"/>
      <c r="WVD103" s="29"/>
      <c r="WVE103" s="29"/>
      <c r="WVF103" s="29"/>
      <c r="WVG103" s="29"/>
      <c r="WVH103" s="29"/>
      <c r="WVI103" s="29"/>
      <c r="WVJ103" s="29"/>
      <c r="WVK103" s="29"/>
      <c r="WVL103" s="29"/>
      <c r="WVM103" s="29"/>
      <c r="WVN103" s="29"/>
      <c r="WVO103" s="29"/>
      <c r="WVP103" s="29"/>
      <c r="WVQ103" s="29"/>
      <c r="WVR103" s="29"/>
      <c r="WVS103" s="29"/>
      <c r="WVT103" s="29"/>
      <c r="WVU103" s="29"/>
      <c r="WVV103" s="29"/>
      <c r="WVW103" s="29"/>
      <c r="WVX103" s="29"/>
      <c r="WVY103" s="29"/>
      <c r="WVZ103" s="29"/>
      <c r="WWA103" s="29"/>
      <c r="WWB103" s="29"/>
      <c r="WWC103" s="29"/>
      <c r="WWD103" s="29"/>
      <c r="WWE103" s="29"/>
      <c r="WWF103" s="29"/>
      <c r="WWG103" s="29"/>
      <c r="WWH103" s="29"/>
      <c r="WWI103" s="29"/>
      <c r="WWJ103" s="29"/>
      <c r="WWK103" s="29"/>
      <c r="WWL103" s="29"/>
      <c r="WWM103" s="29"/>
      <c r="WWN103" s="29"/>
      <c r="WWO103" s="29"/>
      <c r="WWP103" s="29"/>
      <c r="WWQ103" s="29"/>
      <c r="WWR103" s="29"/>
      <c r="WWS103" s="29"/>
      <c r="WWT103" s="29"/>
      <c r="WWU103" s="29"/>
      <c r="WWV103" s="29"/>
      <c r="WWW103" s="29"/>
      <c r="WWX103" s="29"/>
      <c r="WWY103" s="29"/>
      <c r="WWZ103" s="29"/>
      <c r="WXA103" s="29"/>
      <c r="WXB103" s="29"/>
      <c r="WXC103" s="29"/>
      <c r="WXD103" s="29"/>
      <c r="WXE103" s="29"/>
      <c r="WXF103" s="29"/>
      <c r="WXG103" s="29"/>
      <c r="WXH103" s="29"/>
      <c r="WXI103" s="29"/>
      <c r="WXJ103" s="29"/>
      <c r="WXK103" s="29"/>
      <c r="WXL103" s="29"/>
      <c r="WXM103" s="29"/>
      <c r="WXN103" s="29"/>
      <c r="WXO103" s="29"/>
      <c r="WXP103" s="29"/>
      <c r="WXQ103" s="29"/>
      <c r="WXR103" s="29"/>
      <c r="WXS103" s="29"/>
      <c r="WXT103" s="29"/>
      <c r="WXU103" s="29"/>
      <c r="WXV103" s="29"/>
      <c r="WXW103" s="29"/>
      <c r="WXX103" s="29"/>
      <c r="WXY103" s="29"/>
      <c r="WXZ103" s="29"/>
      <c r="WYA103" s="29"/>
      <c r="WYB103" s="29"/>
      <c r="WYC103" s="29"/>
      <c r="WYD103" s="29"/>
      <c r="WYE103" s="29"/>
      <c r="WYF103" s="29"/>
      <c r="WYG103" s="29"/>
      <c r="WYH103" s="29"/>
      <c r="WYI103" s="29"/>
      <c r="WYJ103" s="29"/>
      <c r="WYK103" s="29"/>
      <c r="WYL103" s="29"/>
      <c r="WYM103" s="29"/>
      <c r="WYN103" s="29"/>
      <c r="WYO103" s="29"/>
      <c r="WYP103" s="29"/>
      <c r="WYQ103" s="29"/>
      <c r="WYR103" s="29"/>
      <c r="WYS103" s="29"/>
      <c r="WYT103" s="29"/>
      <c r="WYU103" s="29"/>
      <c r="WYV103" s="29"/>
      <c r="WYW103" s="29"/>
      <c r="WYX103" s="29"/>
      <c r="WYY103" s="29"/>
      <c r="WYZ103" s="29"/>
      <c r="WZA103" s="29"/>
      <c r="WZB103" s="29"/>
      <c r="WZC103" s="29"/>
      <c r="WZD103" s="29"/>
      <c r="WZE103" s="29"/>
      <c r="WZF103" s="29"/>
      <c r="WZG103" s="29"/>
      <c r="WZH103" s="29"/>
      <c r="WZI103" s="29"/>
      <c r="WZJ103" s="29"/>
      <c r="WZK103" s="29"/>
      <c r="WZL103" s="29"/>
      <c r="WZM103" s="29"/>
      <c r="WZN103" s="29"/>
      <c r="WZO103" s="29"/>
      <c r="WZP103" s="29"/>
      <c r="WZQ103" s="29"/>
      <c r="WZR103" s="29"/>
      <c r="WZS103" s="29"/>
      <c r="WZT103" s="29"/>
      <c r="WZU103" s="29"/>
      <c r="WZV103" s="29"/>
      <c r="WZW103" s="29"/>
      <c r="WZX103" s="29"/>
      <c r="WZY103" s="29"/>
      <c r="WZZ103" s="29"/>
      <c r="XAA103" s="29"/>
      <c r="XAB103" s="29"/>
      <c r="XAC103" s="29"/>
      <c r="XAD103" s="29"/>
      <c r="XAE103" s="29"/>
      <c r="XAF103" s="29"/>
      <c r="XAG103" s="29"/>
      <c r="XAH103" s="29"/>
      <c r="XAI103" s="29"/>
      <c r="XAJ103" s="29"/>
      <c r="XAK103" s="29"/>
      <c r="XAL103" s="29"/>
      <c r="XAM103" s="29"/>
      <c r="XAN103" s="29"/>
      <c r="XAO103" s="29"/>
      <c r="XAP103" s="29"/>
      <c r="XAQ103" s="29"/>
      <c r="XAR103" s="29"/>
      <c r="XAS103" s="29"/>
      <c r="XAT103" s="29"/>
      <c r="XAU103" s="29"/>
      <c r="XAV103" s="29"/>
      <c r="XAW103" s="29"/>
      <c r="XAX103" s="29"/>
      <c r="XAY103" s="29"/>
      <c r="XAZ103" s="29"/>
      <c r="XBA103" s="29"/>
      <c r="XBB103" s="29"/>
      <c r="XBC103" s="29"/>
      <c r="XBD103" s="29"/>
      <c r="XBE103" s="29"/>
      <c r="XBF103" s="29"/>
      <c r="XBG103" s="29"/>
      <c r="XBH103" s="29"/>
      <c r="XBI103" s="29"/>
      <c r="XBJ103" s="29"/>
      <c r="XBK103" s="29"/>
      <c r="XBL103" s="29"/>
      <c r="XBM103" s="29"/>
      <c r="XBN103" s="29"/>
      <c r="XBO103" s="29"/>
      <c r="XBP103" s="29"/>
      <c r="XBQ103" s="29"/>
      <c r="XBR103" s="29"/>
      <c r="XBS103" s="29"/>
      <c r="XBT103" s="29"/>
      <c r="XBU103" s="29"/>
      <c r="XBV103" s="29"/>
      <c r="XBW103" s="29"/>
      <c r="XBX103" s="29"/>
      <c r="XBY103" s="29"/>
      <c r="XBZ103" s="29"/>
      <c r="XCA103" s="29"/>
      <c r="XCB103" s="29"/>
      <c r="XCC103" s="29"/>
      <c r="XCD103" s="29"/>
      <c r="XCE103" s="29"/>
      <c r="XCF103" s="29"/>
      <c r="XCG103" s="29"/>
      <c r="XCH103" s="29"/>
      <c r="XCI103" s="29"/>
      <c r="XCJ103" s="29"/>
      <c r="XCK103" s="29"/>
      <c r="XCL103" s="29"/>
      <c r="XCM103" s="29"/>
      <c r="XCN103" s="29"/>
      <c r="XCO103" s="29"/>
      <c r="XCP103" s="29"/>
      <c r="XCQ103" s="29"/>
      <c r="XCR103" s="29"/>
      <c r="XCS103" s="29"/>
      <c r="XCT103" s="29"/>
      <c r="XCU103" s="29"/>
      <c r="XCV103" s="29"/>
      <c r="XCW103" s="29"/>
      <c r="XCX103" s="29"/>
      <c r="XCY103" s="29"/>
      <c r="XCZ103" s="29"/>
      <c r="XDA103" s="29"/>
      <c r="XDB103" s="29"/>
      <c r="XDC103" s="29"/>
      <c r="XDD103" s="29"/>
      <c r="XDE103" s="29"/>
      <c r="XDF103" s="29"/>
      <c r="XDG103" s="29"/>
      <c r="XDH103" s="29"/>
      <c r="XDI103" s="29"/>
      <c r="XDJ103" s="29"/>
      <c r="XDK103" s="29"/>
      <c r="XDL103" s="29"/>
      <c r="XDM103" s="29"/>
      <c r="XDN103" s="29"/>
      <c r="XDO103" s="29"/>
      <c r="XDP103" s="29"/>
      <c r="XDQ103" s="29"/>
      <c r="XDR103" s="29"/>
      <c r="XDS103" s="29"/>
      <c r="XDT103" s="29"/>
      <c r="XDU103" s="29"/>
      <c r="XDV103" s="29"/>
      <c r="XDW103" s="29"/>
      <c r="XDX103" s="29"/>
      <c r="XDY103" s="29"/>
      <c r="XDZ103" s="29"/>
      <c r="XEA103" s="29"/>
      <c r="XEB103" s="29"/>
      <c r="XEC103" s="29"/>
      <c r="XED103" s="29"/>
      <c r="XEE103" s="29"/>
      <c r="XEF103" s="29"/>
      <c r="XEG103" s="29"/>
      <c r="XEH103" s="29"/>
      <c r="XEI103" s="29"/>
      <c r="XEJ103" s="29"/>
      <c r="XEK103" s="29"/>
      <c r="XEL103" s="29"/>
      <c r="XEM103" s="29"/>
      <c r="XEN103" s="29"/>
      <c r="XEO103" s="29"/>
      <c r="XEP103" s="29"/>
      <c r="XEQ103" s="29"/>
      <c r="XER103" s="29"/>
      <c r="XES103" s="29"/>
      <c r="XET103" s="29"/>
      <c r="XEU103" s="29"/>
      <c r="XEV103" s="29"/>
      <c r="XEW103" s="29"/>
      <c r="XEX103" s="29"/>
      <c r="XEY103" s="29"/>
      <c r="XEZ103" s="29"/>
      <c r="XFA103" s="29"/>
      <c r="XFB103" s="29"/>
      <c r="XFC103" s="29"/>
      <c r="XFD103" s="29"/>
    </row>
    <row r="104" spans="1:16384" s="29" customFormat="1" x14ac:dyDescent="0.25">
      <c r="A104" s="29" t="s">
        <v>93</v>
      </c>
      <c r="B104" s="29" t="s">
        <v>92</v>
      </c>
      <c r="C104" s="29">
        <f t="shared" ref="C104:AH104" si="903">IF(C32-$C$32&lt;80,0.76+0.01*(C32-$C$32),MIN(1.57+(-1.57+1.89)/20*(C32-$C$32-80),1.89))</f>
        <v>0.76</v>
      </c>
      <c r="D104" s="29">
        <f t="shared" si="903"/>
        <v>0.77</v>
      </c>
      <c r="E104" s="29">
        <f t="shared" si="903"/>
        <v>0.78</v>
      </c>
      <c r="F104" s="29">
        <f t="shared" si="903"/>
        <v>0.79</v>
      </c>
      <c r="G104" s="29">
        <f t="shared" si="903"/>
        <v>0.8</v>
      </c>
      <c r="H104" s="29">
        <f t="shared" si="903"/>
        <v>0.81</v>
      </c>
      <c r="I104" s="29">
        <f t="shared" si="903"/>
        <v>0.82000000000000006</v>
      </c>
      <c r="J104" s="29">
        <f t="shared" si="903"/>
        <v>0.83000000000000007</v>
      </c>
      <c r="K104" s="29">
        <f t="shared" si="903"/>
        <v>0.84</v>
      </c>
      <c r="L104" s="29">
        <f t="shared" si="903"/>
        <v>0.85</v>
      </c>
      <c r="M104" s="29">
        <f t="shared" si="903"/>
        <v>0.86</v>
      </c>
      <c r="N104" s="29">
        <f t="shared" si="903"/>
        <v>0.87</v>
      </c>
      <c r="O104" s="29">
        <f t="shared" si="903"/>
        <v>0.88</v>
      </c>
      <c r="P104" s="29">
        <f t="shared" si="903"/>
        <v>0.89</v>
      </c>
      <c r="Q104" s="29">
        <f t="shared" si="903"/>
        <v>0.9</v>
      </c>
      <c r="R104" s="29">
        <f t="shared" si="903"/>
        <v>0.91</v>
      </c>
      <c r="S104" s="29">
        <f t="shared" si="903"/>
        <v>0.92</v>
      </c>
      <c r="T104" s="29">
        <f t="shared" si="903"/>
        <v>0.93</v>
      </c>
      <c r="U104" s="29">
        <f t="shared" si="903"/>
        <v>0.94</v>
      </c>
      <c r="V104" s="29">
        <f t="shared" si="903"/>
        <v>0.95</v>
      </c>
      <c r="W104" s="29">
        <f t="shared" si="903"/>
        <v>0.96</v>
      </c>
      <c r="X104" s="29">
        <f t="shared" si="903"/>
        <v>0.97</v>
      </c>
      <c r="Y104" s="29">
        <f t="shared" si="903"/>
        <v>0.98</v>
      </c>
      <c r="Z104" s="29">
        <f t="shared" si="903"/>
        <v>0.99</v>
      </c>
      <c r="AA104" s="29">
        <f t="shared" si="903"/>
        <v>1</v>
      </c>
      <c r="AB104" s="29">
        <f t="shared" si="903"/>
        <v>1.01</v>
      </c>
      <c r="AC104" s="29">
        <f t="shared" si="903"/>
        <v>1.02</v>
      </c>
      <c r="AD104" s="29">
        <f t="shared" si="903"/>
        <v>1.03</v>
      </c>
      <c r="AE104" s="29">
        <f t="shared" si="903"/>
        <v>1.04</v>
      </c>
      <c r="AF104" s="29">
        <f t="shared" si="903"/>
        <v>1.05</v>
      </c>
      <c r="AG104" s="29">
        <f t="shared" si="903"/>
        <v>1.06</v>
      </c>
      <c r="AH104" s="29">
        <f t="shared" si="903"/>
        <v>1.07</v>
      </c>
      <c r="AI104" s="29">
        <f t="shared" ref="AI104:BN104" si="904">IF(AI32-$C$32&lt;80,0.76+0.01*(AI32-$C$32),MIN(1.57+(-1.57+1.89)/20*(AI32-$C$32-80),1.89))</f>
        <v>1.08</v>
      </c>
      <c r="AJ104" s="29">
        <f t="shared" si="904"/>
        <v>1.0900000000000001</v>
      </c>
      <c r="AK104" s="29">
        <f t="shared" si="904"/>
        <v>1.1000000000000001</v>
      </c>
      <c r="AL104" s="29">
        <f t="shared" si="904"/>
        <v>1.1100000000000001</v>
      </c>
      <c r="AM104" s="29">
        <f t="shared" si="904"/>
        <v>1.1200000000000001</v>
      </c>
      <c r="AN104" s="29">
        <f t="shared" si="904"/>
        <v>1.1299999999999999</v>
      </c>
      <c r="AO104" s="29">
        <f t="shared" si="904"/>
        <v>1.1400000000000001</v>
      </c>
      <c r="AP104" s="29">
        <f t="shared" si="904"/>
        <v>1.1499999999999999</v>
      </c>
      <c r="AQ104" s="29">
        <f t="shared" si="904"/>
        <v>1.1600000000000001</v>
      </c>
      <c r="AR104" s="29">
        <f t="shared" si="904"/>
        <v>1.17</v>
      </c>
      <c r="AS104" s="29">
        <f t="shared" si="904"/>
        <v>1.18</v>
      </c>
      <c r="AT104" s="29">
        <f t="shared" si="904"/>
        <v>1.19</v>
      </c>
      <c r="AU104" s="29">
        <f t="shared" si="904"/>
        <v>1.2</v>
      </c>
      <c r="AV104" s="29">
        <f t="shared" si="904"/>
        <v>1.21</v>
      </c>
      <c r="AW104" s="29">
        <f t="shared" si="904"/>
        <v>1.22</v>
      </c>
      <c r="AX104" s="29">
        <f t="shared" si="904"/>
        <v>1.23</v>
      </c>
      <c r="AY104" s="29">
        <f t="shared" si="904"/>
        <v>1.24</v>
      </c>
      <c r="AZ104" s="29">
        <f t="shared" si="904"/>
        <v>1.25</v>
      </c>
      <c r="BA104" s="29">
        <f t="shared" si="904"/>
        <v>1.26</v>
      </c>
      <c r="BB104" s="29">
        <f t="shared" si="904"/>
        <v>1.27</v>
      </c>
      <c r="BC104" s="29">
        <f t="shared" si="904"/>
        <v>1.28</v>
      </c>
      <c r="BD104" s="29">
        <f t="shared" si="904"/>
        <v>1.29</v>
      </c>
      <c r="BE104" s="29">
        <f t="shared" si="904"/>
        <v>1.3</v>
      </c>
      <c r="BF104" s="29">
        <f t="shared" si="904"/>
        <v>1.31</v>
      </c>
      <c r="BG104" s="29">
        <f t="shared" si="904"/>
        <v>1.32</v>
      </c>
      <c r="BH104" s="29">
        <f t="shared" si="904"/>
        <v>1.33</v>
      </c>
      <c r="BI104" s="29">
        <f t="shared" si="904"/>
        <v>1.3399999999999999</v>
      </c>
      <c r="BJ104" s="29">
        <f t="shared" si="904"/>
        <v>1.35</v>
      </c>
      <c r="BK104" s="29">
        <f t="shared" si="904"/>
        <v>1.3599999999999999</v>
      </c>
      <c r="BL104" s="29">
        <f t="shared" si="904"/>
        <v>1.37</v>
      </c>
      <c r="BM104" s="29">
        <f t="shared" si="904"/>
        <v>1.38</v>
      </c>
      <c r="BN104" s="29">
        <f t="shared" si="904"/>
        <v>1.3900000000000001</v>
      </c>
      <c r="BO104" s="29">
        <f t="shared" ref="BO104:CT104" si="905">IF(BO32-$C$32&lt;80,0.76+0.01*(BO32-$C$32),MIN(1.57+(-1.57+1.89)/20*(BO32-$C$32-80),1.89))</f>
        <v>1.4</v>
      </c>
      <c r="BP104" s="29">
        <f t="shared" si="905"/>
        <v>1.4100000000000001</v>
      </c>
      <c r="BQ104" s="29">
        <f t="shared" si="905"/>
        <v>1.42</v>
      </c>
      <c r="BR104" s="29">
        <f t="shared" si="905"/>
        <v>1.4300000000000002</v>
      </c>
      <c r="BS104" s="29">
        <f t="shared" si="905"/>
        <v>1.44</v>
      </c>
      <c r="BT104" s="29">
        <f t="shared" si="905"/>
        <v>1.4500000000000002</v>
      </c>
      <c r="BU104" s="29">
        <f t="shared" si="905"/>
        <v>1.46</v>
      </c>
      <c r="BV104" s="29">
        <f t="shared" si="905"/>
        <v>1.47</v>
      </c>
      <c r="BW104" s="29">
        <f t="shared" si="905"/>
        <v>1.48</v>
      </c>
      <c r="BX104" s="29">
        <f t="shared" si="905"/>
        <v>1.49</v>
      </c>
      <c r="BY104" s="29">
        <f t="shared" si="905"/>
        <v>1.5</v>
      </c>
      <c r="BZ104" s="29">
        <f t="shared" si="905"/>
        <v>1.51</v>
      </c>
      <c r="CA104" s="29">
        <f t="shared" si="905"/>
        <v>1.52</v>
      </c>
      <c r="CB104" s="29">
        <f t="shared" si="905"/>
        <v>1.53</v>
      </c>
      <c r="CC104" s="29">
        <f t="shared" si="905"/>
        <v>1.54</v>
      </c>
      <c r="CD104" s="29">
        <f t="shared" si="905"/>
        <v>1.55</v>
      </c>
      <c r="CE104" s="29">
        <f t="shared" si="905"/>
        <v>1.57</v>
      </c>
      <c r="CF104" s="29">
        <f t="shared" si="905"/>
        <v>1.5860000000000001</v>
      </c>
      <c r="CG104" s="29">
        <f t="shared" si="905"/>
        <v>1.6020000000000001</v>
      </c>
      <c r="CH104" s="29">
        <f t="shared" si="905"/>
        <v>1.6180000000000001</v>
      </c>
      <c r="CI104" s="29">
        <f t="shared" si="905"/>
        <v>1.6340000000000001</v>
      </c>
      <c r="CJ104" s="29">
        <f t="shared" si="905"/>
        <v>1.65</v>
      </c>
      <c r="CK104" s="29">
        <f t="shared" si="905"/>
        <v>1.6659999999999999</v>
      </c>
      <c r="CL104" s="29">
        <f t="shared" si="905"/>
        <v>1.6819999999999999</v>
      </c>
      <c r="CM104" s="29">
        <f t="shared" si="905"/>
        <v>1.698</v>
      </c>
      <c r="CN104" s="29">
        <f t="shared" si="905"/>
        <v>1.714</v>
      </c>
      <c r="CO104" s="29">
        <f t="shared" si="905"/>
        <v>1.73</v>
      </c>
      <c r="CP104" s="29">
        <f t="shared" si="905"/>
        <v>1.746</v>
      </c>
      <c r="CQ104" s="29">
        <f t="shared" si="905"/>
        <v>1.762</v>
      </c>
      <c r="CR104" s="29">
        <f t="shared" si="905"/>
        <v>1.778</v>
      </c>
      <c r="CS104" s="29">
        <f t="shared" si="905"/>
        <v>1.794</v>
      </c>
      <c r="CT104" s="29">
        <f t="shared" si="905"/>
        <v>1.81</v>
      </c>
      <c r="CU104" s="29">
        <f t="shared" ref="CU104:DJ104" si="906">IF(CU32-$C$32&lt;80,0.76+0.01*(CU32-$C$32),MIN(1.57+(-1.57+1.89)/20*(CU32-$C$32-80),1.89))</f>
        <v>1.8260000000000001</v>
      </c>
      <c r="CV104" s="29">
        <f t="shared" si="906"/>
        <v>1.8420000000000001</v>
      </c>
      <c r="CW104" s="29">
        <f t="shared" si="906"/>
        <v>1.8579999999999999</v>
      </c>
      <c r="CX104" s="29">
        <f t="shared" si="906"/>
        <v>1.8739999999999999</v>
      </c>
      <c r="CY104" s="29">
        <f t="shared" si="906"/>
        <v>1.89</v>
      </c>
      <c r="CZ104" s="29">
        <f t="shared" si="906"/>
        <v>1.89</v>
      </c>
      <c r="DA104" s="29">
        <f t="shared" si="906"/>
        <v>1.89</v>
      </c>
      <c r="DB104" s="29">
        <f t="shared" si="906"/>
        <v>1.89</v>
      </c>
      <c r="DC104" s="29">
        <f t="shared" si="906"/>
        <v>1.89</v>
      </c>
      <c r="DD104" s="29">
        <f t="shared" si="906"/>
        <v>1.89</v>
      </c>
      <c r="DE104" s="29">
        <f t="shared" si="906"/>
        <v>1.89</v>
      </c>
      <c r="DF104" s="29">
        <f t="shared" si="906"/>
        <v>1.89</v>
      </c>
      <c r="DG104" s="29">
        <f t="shared" si="906"/>
        <v>1.89</v>
      </c>
      <c r="DH104" s="29">
        <f t="shared" si="906"/>
        <v>1.89</v>
      </c>
      <c r="DI104" s="29">
        <f t="shared" si="906"/>
        <v>1.89</v>
      </c>
      <c r="DJ104" s="29">
        <f t="shared" si="906"/>
        <v>1.89</v>
      </c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</sheetData>
  <mergeCells count="8">
    <mergeCell ref="A68:A71"/>
    <mergeCell ref="A56:A59"/>
    <mergeCell ref="A64:A67"/>
    <mergeCell ref="A41:B41"/>
    <mergeCell ref="A75:A82"/>
    <mergeCell ref="A42:A49"/>
    <mergeCell ref="A53:A55"/>
    <mergeCell ref="A60:A63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26"/>
  <sheetViews>
    <sheetView tabSelected="1" workbookViewId="0">
      <selection activeCell="D31" sqref="D31"/>
    </sheetView>
  </sheetViews>
  <sheetFormatPr defaultRowHeight="15" x14ac:dyDescent="0.25"/>
  <sheetData>
    <row r="1" spans="1:254" x14ac:dyDescent="0.25">
      <c r="C1" s="59">
        <v>2009</v>
      </c>
      <c r="D1" s="30">
        <v>2010</v>
      </c>
      <c r="E1" s="30">
        <v>2011</v>
      </c>
      <c r="F1" s="30">
        <v>2012</v>
      </c>
      <c r="G1" s="30">
        <v>2013</v>
      </c>
      <c r="H1" s="30">
        <v>2014</v>
      </c>
      <c r="I1" s="30">
        <v>2015</v>
      </c>
      <c r="J1" s="30">
        <v>2016</v>
      </c>
      <c r="K1" s="30">
        <v>2017</v>
      </c>
      <c r="L1" s="30">
        <v>2018</v>
      </c>
      <c r="M1" s="30">
        <v>2019</v>
      </c>
      <c r="N1" s="30">
        <v>2020</v>
      </c>
      <c r="O1" s="30">
        <v>2021</v>
      </c>
      <c r="P1" s="30">
        <v>2022</v>
      </c>
      <c r="Q1" s="30">
        <v>2023</v>
      </c>
      <c r="R1" s="30">
        <v>2024</v>
      </c>
      <c r="S1" s="30">
        <v>2025</v>
      </c>
      <c r="T1" s="30">
        <v>2026</v>
      </c>
      <c r="U1" s="30">
        <v>2027</v>
      </c>
      <c r="V1" s="30">
        <v>2028</v>
      </c>
      <c r="W1" s="30">
        <v>2029</v>
      </c>
      <c r="X1" s="30">
        <v>2030</v>
      </c>
      <c r="Y1" s="30">
        <v>2031</v>
      </c>
      <c r="Z1" s="30">
        <v>2032</v>
      </c>
      <c r="AA1" s="30">
        <v>2033</v>
      </c>
      <c r="AB1" s="30">
        <v>2034</v>
      </c>
      <c r="AC1" s="30">
        <v>2035</v>
      </c>
      <c r="AD1" s="30">
        <v>2036</v>
      </c>
      <c r="AE1" s="30">
        <v>2037</v>
      </c>
      <c r="AF1" s="30">
        <v>2038</v>
      </c>
      <c r="AG1" s="30">
        <v>2039</v>
      </c>
      <c r="AH1" s="30">
        <v>2040</v>
      </c>
      <c r="AI1" s="30">
        <v>2041</v>
      </c>
      <c r="AJ1" s="30">
        <v>2042</v>
      </c>
      <c r="AK1" s="30">
        <v>2043</v>
      </c>
      <c r="AL1" s="30">
        <v>2044</v>
      </c>
      <c r="AM1" s="30">
        <v>2045</v>
      </c>
      <c r="AN1" s="30">
        <v>2046</v>
      </c>
      <c r="AO1" s="30">
        <v>2047</v>
      </c>
      <c r="AP1" s="30">
        <v>2048</v>
      </c>
      <c r="AQ1" s="30">
        <v>2049</v>
      </c>
      <c r="AR1" s="30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30">
        <v>2070</v>
      </c>
      <c r="BM1" s="30">
        <v>2071</v>
      </c>
      <c r="BN1" s="30">
        <v>2072</v>
      </c>
      <c r="BO1" s="30">
        <v>2073</v>
      </c>
      <c r="BP1" s="30">
        <v>2074</v>
      </c>
      <c r="BQ1" s="30">
        <v>2075</v>
      </c>
      <c r="BR1" s="30">
        <v>2076</v>
      </c>
      <c r="BS1" s="30">
        <v>2077</v>
      </c>
      <c r="BT1" s="30">
        <v>2078</v>
      </c>
      <c r="BU1" s="30">
        <v>2079</v>
      </c>
      <c r="BV1" s="30">
        <v>2080</v>
      </c>
      <c r="BW1" s="30">
        <v>2081</v>
      </c>
      <c r="BX1" s="30">
        <v>2082</v>
      </c>
      <c r="BY1" s="30">
        <v>2083</v>
      </c>
      <c r="BZ1" s="30">
        <v>2084</v>
      </c>
      <c r="CA1" s="30">
        <v>2085</v>
      </c>
      <c r="CB1" s="30">
        <v>2086</v>
      </c>
      <c r="CC1" s="30">
        <v>2087</v>
      </c>
      <c r="CD1" s="30">
        <v>2088</v>
      </c>
      <c r="CE1" s="30">
        <v>2089</v>
      </c>
      <c r="CF1" s="30">
        <v>2090</v>
      </c>
      <c r="CG1" s="30">
        <v>2091</v>
      </c>
      <c r="CH1" s="30">
        <v>2092</v>
      </c>
      <c r="CI1" s="30">
        <v>2093</v>
      </c>
      <c r="CJ1" s="30">
        <v>2094</v>
      </c>
      <c r="CK1" s="30">
        <v>2095</v>
      </c>
      <c r="CL1" s="30">
        <v>2096</v>
      </c>
      <c r="CM1" s="30">
        <v>2097</v>
      </c>
      <c r="CN1" s="30">
        <v>2098</v>
      </c>
      <c r="CO1" s="30">
        <v>2099</v>
      </c>
      <c r="CP1" s="30">
        <v>2100</v>
      </c>
      <c r="CQ1" s="30">
        <v>2101</v>
      </c>
      <c r="CR1" s="30">
        <v>2102</v>
      </c>
      <c r="CS1" s="30">
        <v>2103</v>
      </c>
      <c r="CT1" s="30">
        <v>2104</v>
      </c>
      <c r="CU1" s="30">
        <v>2105</v>
      </c>
      <c r="CV1" s="30">
        <v>2106</v>
      </c>
      <c r="CW1" s="30">
        <v>2107</v>
      </c>
      <c r="CX1" s="30">
        <v>2108</v>
      </c>
      <c r="CY1" s="30">
        <v>2109</v>
      </c>
      <c r="CZ1" s="30">
        <v>2110</v>
      </c>
      <c r="DA1" s="30">
        <v>2111</v>
      </c>
      <c r="DB1" s="30">
        <v>2112</v>
      </c>
      <c r="DC1" s="30">
        <v>2113</v>
      </c>
      <c r="DD1" s="30">
        <v>2114</v>
      </c>
      <c r="DE1" s="30">
        <v>2115</v>
      </c>
      <c r="DF1" s="30">
        <v>2116</v>
      </c>
      <c r="DG1" s="30">
        <v>2117</v>
      </c>
      <c r="DH1" s="30">
        <v>2118</v>
      </c>
      <c r="DI1" s="30">
        <v>2119</v>
      </c>
      <c r="DJ1" s="30">
        <v>2120</v>
      </c>
      <c r="DK1" s="30">
        <v>2121</v>
      </c>
      <c r="DL1" s="30">
        <v>2122</v>
      </c>
      <c r="DM1" s="30">
        <v>2123</v>
      </c>
      <c r="DN1" s="30">
        <v>2124</v>
      </c>
      <c r="DO1" s="30">
        <v>2125</v>
      </c>
      <c r="DP1" s="30">
        <v>2126</v>
      </c>
      <c r="DQ1" s="30">
        <v>2127</v>
      </c>
      <c r="DR1" s="30">
        <v>2128</v>
      </c>
      <c r="DS1" s="30">
        <v>2129</v>
      </c>
      <c r="DT1" s="30">
        <v>2130</v>
      </c>
      <c r="DU1" s="30">
        <v>2131</v>
      </c>
      <c r="DV1" s="30">
        <v>2132</v>
      </c>
      <c r="DW1" s="30">
        <v>2133</v>
      </c>
      <c r="DX1" s="30">
        <v>2134</v>
      </c>
      <c r="DY1" s="30">
        <v>2135</v>
      </c>
      <c r="DZ1" s="30">
        <v>2136</v>
      </c>
      <c r="EA1" s="30">
        <v>2137</v>
      </c>
      <c r="EB1" s="30">
        <v>2138</v>
      </c>
      <c r="EC1" s="30">
        <v>2139</v>
      </c>
      <c r="ED1" s="30">
        <v>2140</v>
      </c>
      <c r="EE1" s="30">
        <v>2141</v>
      </c>
      <c r="EF1" s="30">
        <v>2142</v>
      </c>
      <c r="EG1" s="30">
        <v>2143</v>
      </c>
      <c r="EH1" s="30">
        <v>2144</v>
      </c>
      <c r="EI1" s="30">
        <v>2145</v>
      </c>
      <c r="EJ1" s="30">
        <v>2146</v>
      </c>
      <c r="EK1" s="30">
        <v>2147</v>
      </c>
      <c r="EL1" s="30">
        <v>2148</v>
      </c>
      <c r="EM1" s="30">
        <v>2149</v>
      </c>
      <c r="EN1" s="30">
        <v>2150</v>
      </c>
      <c r="EO1" s="30">
        <v>2151</v>
      </c>
      <c r="EP1" s="30">
        <v>2152</v>
      </c>
      <c r="EQ1" s="30">
        <v>2153</v>
      </c>
      <c r="ER1" s="30">
        <v>2154</v>
      </c>
      <c r="ES1" s="30">
        <v>2155</v>
      </c>
      <c r="ET1" s="30">
        <v>2156</v>
      </c>
      <c r="EU1" s="30">
        <v>2157</v>
      </c>
      <c r="EV1" s="30">
        <v>2158</v>
      </c>
      <c r="EW1" s="30">
        <v>2159</v>
      </c>
      <c r="EX1" s="30">
        <v>2160</v>
      </c>
      <c r="EY1" s="30">
        <v>2161</v>
      </c>
      <c r="EZ1" s="30">
        <v>2162</v>
      </c>
      <c r="FA1" s="30">
        <v>2163</v>
      </c>
      <c r="FB1" s="30">
        <v>2164</v>
      </c>
      <c r="FC1" s="30">
        <v>2165</v>
      </c>
      <c r="FD1" s="30">
        <v>2166</v>
      </c>
      <c r="FE1" s="30">
        <v>2167</v>
      </c>
      <c r="FF1" s="30">
        <v>2168</v>
      </c>
      <c r="FG1" s="30">
        <v>2169</v>
      </c>
      <c r="FH1" s="30">
        <v>2170</v>
      </c>
      <c r="FI1" s="30">
        <v>2171</v>
      </c>
      <c r="FJ1" s="30">
        <v>2172</v>
      </c>
      <c r="FK1" s="30">
        <v>2173</v>
      </c>
      <c r="FL1" s="30">
        <v>2174</v>
      </c>
      <c r="FM1" s="30">
        <v>2175</v>
      </c>
      <c r="FN1" s="30">
        <v>2176</v>
      </c>
      <c r="FO1" s="30">
        <v>2177</v>
      </c>
      <c r="FP1" s="30">
        <v>2178</v>
      </c>
      <c r="FQ1" s="30">
        <v>2179</v>
      </c>
      <c r="FR1" s="30">
        <v>2180</v>
      </c>
      <c r="FS1" s="30">
        <v>2181</v>
      </c>
      <c r="FT1" s="30">
        <v>2182</v>
      </c>
      <c r="FU1" s="30">
        <v>2183</v>
      </c>
      <c r="FV1" s="30">
        <v>2184</v>
      </c>
      <c r="FW1" s="30">
        <v>2185</v>
      </c>
      <c r="FX1" s="30">
        <v>2186</v>
      </c>
      <c r="FY1" s="30">
        <v>2187</v>
      </c>
      <c r="FZ1" s="30">
        <v>2188</v>
      </c>
      <c r="GA1" s="30">
        <v>2189</v>
      </c>
      <c r="GB1" s="30">
        <v>2190</v>
      </c>
      <c r="GC1" s="30">
        <v>2191</v>
      </c>
      <c r="GD1" s="30">
        <v>2192</v>
      </c>
      <c r="GE1" s="30">
        <v>2193</v>
      </c>
      <c r="GF1" s="30">
        <v>2194</v>
      </c>
      <c r="GG1" s="30">
        <v>2195</v>
      </c>
      <c r="GH1" s="30">
        <v>2196</v>
      </c>
      <c r="GI1" s="30">
        <v>2197</v>
      </c>
      <c r="GJ1" s="30">
        <v>2198</v>
      </c>
      <c r="GK1" s="30">
        <v>2199</v>
      </c>
      <c r="GL1" s="30">
        <v>2200</v>
      </c>
      <c r="GM1" s="30">
        <v>2201</v>
      </c>
      <c r="GN1" s="30">
        <v>2202</v>
      </c>
      <c r="GO1" s="30">
        <v>2203</v>
      </c>
      <c r="GP1" s="30">
        <v>2204</v>
      </c>
      <c r="GQ1" s="30">
        <v>2205</v>
      </c>
      <c r="GR1" s="30">
        <v>2206</v>
      </c>
      <c r="GS1" s="30">
        <v>2207</v>
      </c>
      <c r="GT1" s="30">
        <v>2208</v>
      </c>
      <c r="GU1" s="30">
        <v>2209</v>
      </c>
      <c r="GV1" s="30">
        <v>2210</v>
      </c>
      <c r="GW1" s="30">
        <v>2211</v>
      </c>
      <c r="GX1" s="30">
        <v>2212</v>
      </c>
      <c r="GY1" s="30">
        <v>2213</v>
      </c>
      <c r="GZ1" s="30">
        <v>2214</v>
      </c>
      <c r="HA1" s="30">
        <v>2215</v>
      </c>
      <c r="HB1" s="30">
        <v>2216</v>
      </c>
      <c r="HC1" s="30">
        <v>2217</v>
      </c>
      <c r="HD1" s="30">
        <v>2218</v>
      </c>
      <c r="HE1" s="30">
        <v>2219</v>
      </c>
      <c r="HF1" s="30">
        <v>2220</v>
      </c>
      <c r="HG1" s="30">
        <v>2221</v>
      </c>
      <c r="HH1" s="30">
        <v>2222</v>
      </c>
      <c r="HI1" s="30">
        <v>2223</v>
      </c>
      <c r="HJ1" s="30">
        <v>2224</v>
      </c>
      <c r="HK1" s="30">
        <v>2225</v>
      </c>
      <c r="HL1" s="30">
        <v>2226</v>
      </c>
      <c r="HM1" s="30">
        <v>2227</v>
      </c>
      <c r="HN1" s="30">
        <v>2228</v>
      </c>
      <c r="HO1" s="30">
        <v>2229</v>
      </c>
      <c r="HP1" s="30">
        <v>2230</v>
      </c>
      <c r="HQ1" s="30">
        <v>2231</v>
      </c>
      <c r="HR1" s="30">
        <v>2232</v>
      </c>
      <c r="HS1" s="30">
        <v>2233</v>
      </c>
      <c r="HT1" s="30">
        <v>2234</v>
      </c>
      <c r="HU1" s="30">
        <v>2235</v>
      </c>
      <c r="HV1" s="30">
        <v>2236</v>
      </c>
      <c r="HW1" s="30">
        <v>2237</v>
      </c>
      <c r="HX1" s="30">
        <v>2238</v>
      </c>
      <c r="HY1" s="30">
        <v>2239</v>
      </c>
      <c r="HZ1" s="30">
        <v>2240</v>
      </c>
      <c r="IA1" s="30">
        <v>2241</v>
      </c>
      <c r="IB1" s="30">
        <v>2242</v>
      </c>
      <c r="IC1" s="30">
        <v>2243</v>
      </c>
      <c r="ID1" s="30">
        <v>2244</v>
      </c>
      <c r="IE1" s="30">
        <v>2245</v>
      </c>
      <c r="IF1" s="30">
        <v>2246</v>
      </c>
      <c r="IG1" s="30">
        <v>2247</v>
      </c>
      <c r="IH1" s="30">
        <v>2248</v>
      </c>
      <c r="II1" s="30">
        <v>2249</v>
      </c>
      <c r="IJ1" s="30">
        <v>2250</v>
      </c>
      <c r="IK1" s="30">
        <v>2251</v>
      </c>
      <c r="IL1" s="30">
        <v>2252</v>
      </c>
      <c r="IM1" s="30">
        <v>2253</v>
      </c>
      <c r="IN1" s="30">
        <v>2254</v>
      </c>
      <c r="IO1" s="30">
        <v>2255</v>
      </c>
      <c r="IP1" s="30">
        <v>2256</v>
      </c>
      <c r="IQ1" s="30">
        <v>2257</v>
      </c>
      <c r="IR1" s="30">
        <v>2258</v>
      </c>
      <c r="IS1" s="30">
        <v>2259</v>
      </c>
      <c r="IT1" s="31">
        <v>2260</v>
      </c>
    </row>
    <row r="2" spans="1:254" x14ac:dyDescent="0.25">
      <c r="A2" s="92" t="s">
        <v>137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</row>
    <row r="3" spans="1:254" x14ac:dyDescent="0.25">
      <c r="A3" t="s">
        <v>131</v>
      </c>
      <c r="C3">
        <v>0.58398158686235457</v>
      </c>
      <c r="D3">
        <v>0.59668748606925615</v>
      </c>
      <c r="E3">
        <v>0.60608913708836365</v>
      </c>
      <c r="F3">
        <v>0.6124459222836508</v>
      </c>
      <c r="G3">
        <v>0.6159808644286705</v>
      </c>
      <c r="H3">
        <v>0.61688911228699539</v>
      </c>
      <c r="I3">
        <v>0.61534406551208098</v>
      </c>
      <c r="J3">
        <v>0.61366625487639159</v>
      </c>
      <c r="K3">
        <v>0.61187904303423535</v>
      </c>
      <c r="L3">
        <v>0.61000466137603926</v>
      </c>
      <c r="M3">
        <v>0.6080641218352445</v>
      </c>
      <c r="N3">
        <v>0.60607718977768132</v>
      </c>
      <c r="O3">
        <v>0.60406255100118467</v>
      </c>
      <c r="P3">
        <v>0.60203758208127223</v>
      </c>
      <c r="Q3">
        <v>0.60001828821661707</v>
      </c>
      <c r="R3">
        <v>0.59801925830066216</v>
      </c>
      <c r="S3">
        <v>0.59605398747275917</v>
      </c>
      <c r="T3">
        <v>0.59413463394212895</v>
      </c>
      <c r="U3">
        <v>0.59227209747574483</v>
      </c>
      <c r="V3">
        <v>0.59047620716105265</v>
      </c>
      <c r="W3">
        <v>0.58875566055161188</v>
      </c>
      <c r="X3">
        <v>0.58711802282718561</v>
      </c>
      <c r="Y3">
        <v>0.58538721861323884</v>
      </c>
      <c r="Z3">
        <v>0.58357402640051315</v>
      </c>
      <c r="AA3">
        <v>0.58168824798881846</v>
      </c>
      <c r="AB3">
        <v>0.57973875500463934</v>
      </c>
      <c r="AC3">
        <v>0.57773350345655661</v>
      </c>
      <c r="AD3">
        <v>0.57567970453716832</v>
      </c>
      <c r="AE3">
        <v>0.57358374406134616</v>
      </c>
      <c r="AF3">
        <v>0.57145138622678948</v>
      </c>
      <c r="AG3">
        <v>0.56928770583629518</v>
      </c>
      <c r="AH3">
        <v>0.56709725035602987</v>
      </c>
      <c r="AI3">
        <v>0.56488399491885244</v>
      </c>
      <c r="AJ3">
        <v>0.56265146542530142</v>
      </c>
      <c r="AK3">
        <v>0.56040271852109158</v>
      </c>
      <c r="AL3">
        <v>0.55814043921652168</v>
      </c>
      <c r="AM3">
        <v>0.55586690347160728</v>
      </c>
      <c r="AN3">
        <v>0.55358411286085996</v>
      </c>
      <c r="AO3">
        <v>0.55129374426289712</v>
      </c>
      <c r="AP3">
        <v>0.54899722363718473</v>
      </c>
      <c r="AQ3">
        <v>0.54669574848263824</v>
      </c>
      <c r="AR3">
        <v>0.54439028345560514</v>
      </c>
      <c r="AS3">
        <v>0.54208164144509408</v>
      </c>
      <c r="AT3">
        <v>0.53977043382763079</v>
      </c>
      <c r="AU3">
        <v>0.53745716218870432</v>
      </c>
      <c r="AV3">
        <v>0.53514218088418186</v>
      </c>
      <c r="AW3">
        <v>0.5328256993502013</v>
      </c>
      <c r="AX3">
        <v>0.53050787904413288</v>
      </c>
      <c r="AY3">
        <v>0.52818877834073286</v>
      </c>
      <c r="AZ3">
        <v>0.5258683524515444</v>
      </c>
      <c r="BA3">
        <v>0.52354654550771174</v>
      </c>
      <c r="BB3">
        <v>0.5212232285467111</v>
      </c>
      <c r="BC3">
        <v>0.51889820015714005</v>
      </c>
      <c r="BD3">
        <v>0.51657127089277755</v>
      </c>
      <c r="BE3">
        <v>0.51424219922832126</v>
      </c>
      <c r="BF3">
        <v>0.51191069362027242</v>
      </c>
      <c r="BG3">
        <v>0.50957650139865018</v>
      </c>
      <c r="BH3">
        <v>0.50723933254926279</v>
      </c>
      <c r="BI3">
        <v>0.50489886279729901</v>
      </c>
      <c r="BJ3">
        <v>0.502554746681246</v>
      </c>
      <c r="BK3">
        <v>0.50020669984707478</v>
      </c>
      <c r="BL3">
        <v>0.49785441411732262</v>
      </c>
      <c r="BM3">
        <v>0.49549756133390782</v>
      </c>
      <c r="BN3">
        <v>0.49313581442344734</v>
      </c>
      <c r="BO3">
        <v>0.49076890312805982</v>
      </c>
      <c r="BP3">
        <v>0.4883965431945741</v>
      </c>
      <c r="BQ3">
        <v>0.48601843894410535</v>
      </c>
      <c r="BR3">
        <v>0.48363431083315916</v>
      </c>
      <c r="BS3">
        <v>0.4812439265928492</v>
      </c>
      <c r="BT3">
        <v>0.47884704571557979</v>
      </c>
      <c r="BU3">
        <v>0.47644342117691157</v>
      </c>
      <c r="BV3">
        <v>0.47403283666285134</v>
      </c>
      <c r="BW3">
        <v>0.47161511857400762</v>
      </c>
      <c r="BX3">
        <v>0.4691900878379881</v>
      </c>
      <c r="BY3">
        <v>0.46675756108587552</v>
      </c>
      <c r="BZ3">
        <v>0.46431735170057364</v>
      </c>
      <c r="CA3">
        <v>0.46186930948915811</v>
      </c>
      <c r="CB3">
        <v>0.45941333306135679</v>
      </c>
      <c r="CC3">
        <v>0.45694931694481034</v>
      </c>
      <c r="CD3">
        <v>0.45447715234138447</v>
      </c>
      <c r="CE3">
        <v>0.45199672780278322</v>
      </c>
      <c r="CF3">
        <v>0.4495079659652485</v>
      </c>
      <c r="CG3">
        <v>0.44701083486301757</v>
      </c>
      <c r="CH3">
        <v>0.44450529839845926</v>
      </c>
      <c r="CI3">
        <v>0.44199131686600179</v>
      </c>
      <c r="CJ3">
        <v>0.43946884742414127</v>
      </c>
      <c r="CK3">
        <v>0.43693787658977501</v>
      </c>
      <c r="CL3">
        <v>0.434398430188218</v>
      </c>
      <c r="CM3">
        <v>0.43185052931401313</v>
      </c>
      <c r="CN3">
        <v>0.42929419072874792</v>
      </c>
      <c r="CO3">
        <v>0.42672942722434992</v>
      </c>
      <c r="CP3">
        <v>0.42415627627429786</v>
      </c>
      <c r="CQ3">
        <v>0.46176962985252268</v>
      </c>
      <c r="CR3">
        <v>0.49833009890104907</v>
      </c>
      <c r="CS3">
        <v>0.53386801493128833</v>
      </c>
      <c r="CT3">
        <v>0.5684128212195183</v>
      </c>
      <c r="CU3">
        <v>0.60199312672569405</v>
      </c>
      <c r="CV3">
        <v>0.63463673965672962</v>
      </c>
      <c r="CW3">
        <v>0.66637065331193368</v>
      </c>
      <c r="CX3">
        <v>0.69722106993742683</v>
      </c>
      <c r="CY3">
        <v>0.72721342388320798</v>
      </c>
      <c r="CZ3">
        <v>0.75637243041559965</v>
      </c>
      <c r="DA3">
        <v>0.78472211539374981</v>
      </c>
      <c r="DB3">
        <v>0.81228580001284878</v>
      </c>
      <c r="DC3">
        <v>0.83908612144373995</v>
      </c>
      <c r="DD3">
        <v>0.86514505286973842</v>
      </c>
      <c r="DE3">
        <v>0.89048394571527067</v>
      </c>
      <c r="DF3">
        <v>0.91512355532043299</v>
      </c>
      <c r="DG3">
        <v>0.93908402775092892</v>
      </c>
      <c r="DH3">
        <v>0.96238491765788947</v>
      </c>
      <c r="DI3">
        <v>0.98504520561616005</v>
      </c>
      <c r="DJ3">
        <v>1.0070833344393675</v>
      </c>
      <c r="DK3">
        <v>1.028517231327813</v>
      </c>
      <c r="DL3">
        <v>1.0493642967679975</v>
      </c>
      <c r="DM3">
        <v>1.0696414199863176</v>
      </c>
      <c r="DN3">
        <v>1.089364993951317</v>
      </c>
      <c r="DO3">
        <v>1.108550950205593</v>
      </c>
      <c r="DP3">
        <v>1.1272147790444722</v>
      </c>
      <c r="DQ3">
        <v>1.1453715151914836</v>
      </c>
      <c r="DR3">
        <v>1.1630357511785059</v>
      </c>
      <c r="DS3">
        <v>1.1802216503347451</v>
      </c>
      <c r="DT3">
        <v>1.1969429788480399</v>
      </c>
      <c r="DU3">
        <v>1.2132131238015342</v>
      </c>
      <c r="DV3">
        <v>1.229045078135548</v>
      </c>
      <c r="DW3">
        <v>1.244451452236242</v>
      </c>
      <c r="DX3">
        <v>1.2594444851851447</v>
      </c>
      <c r="DY3">
        <v>1.2740360717737287</v>
      </c>
      <c r="DZ3">
        <v>1.2882377778990508</v>
      </c>
      <c r="EA3">
        <v>1.3020608285805064</v>
      </c>
      <c r="EB3">
        <v>1.3155161179932402</v>
      </c>
      <c r="EC3">
        <v>1.3286142192076091</v>
      </c>
      <c r="ED3">
        <v>1.341365406622856</v>
      </c>
      <c r="EE3">
        <v>1.3537796690107768</v>
      </c>
      <c r="EF3">
        <v>1.3658667004609177</v>
      </c>
      <c r="EG3">
        <v>1.377635909063339</v>
      </c>
      <c r="EH3">
        <v>1.3890964253367011</v>
      </c>
      <c r="EI3">
        <v>1.4002571252919396</v>
      </c>
      <c r="EJ3">
        <v>1.411126642806364</v>
      </c>
      <c r="EK3">
        <v>1.4217133567348157</v>
      </c>
      <c r="EL3">
        <v>1.4320253984324198</v>
      </c>
      <c r="EM3">
        <v>1.4420706590564092</v>
      </c>
      <c r="EN3">
        <v>1.4518568113639692</v>
      </c>
      <c r="EO3">
        <v>1.4613913209730645</v>
      </c>
      <c r="EP3">
        <v>1.4706814326814994</v>
      </c>
      <c r="EQ3">
        <v>1.4797341769884784</v>
      </c>
      <c r="ER3">
        <v>1.488556376424397</v>
      </c>
      <c r="ES3">
        <v>1.4971546629876946</v>
      </c>
      <c r="ET3">
        <v>1.5055354874714157</v>
      </c>
      <c r="EU3">
        <v>1.5137051096220406</v>
      </c>
      <c r="EV3">
        <v>1.5216696037879904</v>
      </c>
      <c r="EW3">
        <v>1.5294348644018325</v>
      </c>
      <c r="EX3">
        <v>1.5370066194189846</v>
      </c>
      <c r="EY3">
        <v>1.544390437899597</v>
      </c>
      <c r="EZ3">
        <v>1.5515917237861947</v>
      </c>
      <c r="FA3">
        <v>1.558615720790496</v>
      </c>
      <c r="FB3">
        <v>1.5654675171361827</v>
      </c>
      <c r="FC3">
        <v>1.5721520613189548</v>
      </c>
      <c r="FD3">
        <v>1.578674169896678</v>
      </c>
      <c r="FE3">
        <v>1.5850385163848326</v>
      </c>
      <c r="FF3">
        <v>1.5912496354951198</v>
      </c>
      <c r="FG3">
        <v>1.5973119272489749</v>
      </c>
      <c r="FH3">
        <v>1.6032296725166639</v>
      </c>
      <c r="FI3">
        <v>1.6090070403305115</v>
      </c>
      <c r="FJ3">
        <v>1.6146480756652646</v>
      </c>
      <c r="FK3">
        <v>1.6201567031190036</v>
      </c>
      <c r="FL3">
        <v>1.6255367304852881</v>
      </c>
      <c r="FM3">
        <v>1.6307918600505684</v>
      </c>
      <c r="FN3">
        <v>1.6359256942904934</v>
      </c>
      <c r="FO3">
        <v>1.6409417282978107</v>
      </c>
      <c r="FP3">
        <v>1.645843352972268</v>
      </c>
      <c r="FQ3">
        <v>1.6506338581161524</v>
      </c>
      <c r="FR3">
        <v>1.6553164399400624</v>
      </c>
      <c r="FS3">
        <v>1.6598942053187067</v>
      </c>
      <c r="FT3">
        <v>1.6643701683898393</v>
      </c>
      <c r="FU3">
        <v>1.6687472533118268</v>
      </c>
      <c r="FV3">
        <v>1.6730282969395569</v>
      </c>
      <c r="FW3">
        <v>1.6772160636557096</v>
      </c>
      <c r="FX3">
        <v>1.6813132419595962</v>
      </c>
      <c r="FY3">
        <v>1.6853224399137581</v>
      </c>
      <c r="FZ3">
        <v>1.689246187539073</v>
      </c>
      <c r="GA3">
        <v>1.6930869391388583</v>
      </c>
      <c r="GB3">
        <v>1.696847093127916</v>
      </c>
      <c r="GC3">
        <v>1.7005289788536735</v>
      </c>
      <c r="GD3">
        <v>1.7041348557707963</v>
      </c>
      <c r="GE3">
        <v>1.7076669155256075</v>
      </c>
      <c r="GF3">
        <v>1.7111272849207118</v>
      </c>
      <c r="GG3">
        <v>1.7145180383950933</v>
      </c>
      <c r="GH3">
        <v>1.7178411880053637</v>
      </c>
      <c r="GI3">
        <v>1.7210986852884278</v>
      </c>
      <c r="GJ3">
        <v>1.7242924230688064</v>
      </c>
      <c r="GK3">
        <v>1.7274242387533301</v>
      </c>
      <c r="GL3">
        <v>1.7304959181769517</v>
      </c>
      <c r="GM3">
        <v>1.7335091933728435</v>
      </c>
      <c r="GN3">
        <v>1.7364657479788232</v>
      </c>
      <c r="GO3">
        <v>1.7393672191620029</v>
      </c>
      <c r="GP3">
        <v>1.7422151946722115</v>
      </c>
      <c r="GQ3">
        <v>1.7450112192781801</v>
      </c>
      <c r="GR3">
        <v>1.7477567937776648</v>
      </c>
      <c r="GS3">
        <v>1.7504533735754624</v>
      </c>
      <c r="GT3">
        <v>1.7531023756407573</v>
      </c>
      <c r="GU3">
        <v>1.7557051752236759</v>
      </c>
      <c r="GV3">
        <v>1.7582631058924214</v>
      </c>
      <c r="GW3">
        <v>1.7606523440657182</v>
      </c>
      <c r="GX3">
        <v>1.7628788837172444</v>
      </c>
      <c r="GY3">
        <v>1.7649485307595825</v>
      </c>
      <c r="GZ3">
        <v>1.7668669087052744</v>
      </c>
      <c r="HA3">
        <v>1.7686394641607082</v>
      </c>
      <c r="HB3">
        <v>1.7702714721577024</v>
      </c>
      <c r="HC3">
        <v>1.7717680413275128</v>
      </c>
      <c r="HD3">
        <v>1.7731341189218486</v>
      </c>
      <c r="HE3">
        <v>1.7743744956853582</v>
      </c>
      <c r="HF3">
        <v>1.7754938105839102</v>
      </c>
      <c r="HG3">
        <v>1.7764965553928853</v>
      </c>
      <c r="HH3">
        <v>1.7773870791495554</v>
      </c>
      <c r="HI3">
        <v>1.7781695924735224</v>
      </c>
      <c r="HJ3">
        <v>1.7788481717590714</v>
      </c>
      <c r="HK3">
        <v>1.7794267632431811</v>
      </c>
      <c r="HL3">
        <v>1.7799091869528287</v>
      </c>
      <c r="HM3">
        <v>1.7802991405351194</v>
      </c>
      <c r="HN3">
        <v>1.7806002029736669</v>
      </c>
      <c r="HO3">
        <v>1.7808158381945658</v>
      </c>
      <c r="HP3">
        <v>1.7809493985651803</v>
      </c>
      <c r="HQ3">
        <v>1.7810041282888931</v>
      </c>
      <c r="HR3">
        <v>1.7809831666988714</v>
      </c>
      <c r="HS3">
        <v>1.7808895514538039</v>
      </c>
      <c r="HT3">
        <v>1.7807262216384905</v>
      </c>
      <c r="HU3">
        <v>1.7804960207720799</v>
      </c>
      <c r="HV3">
        <v>1.7802016997266632</v>
      </c>
      <c r="HW3">
        <v>1.7798459195588601</v>
      </c>
      <c r="HX3">
        <v>1.7794312542569586</v>
      </c>
      <c r="HY3">
        <v>1.7789601934060864</v>
      </c>
      <c r="HZ3">
        <v>1.7784351447738282</v>
      </c>
      <c r="IA3">
        <v>1.7778584368186343</v>
      </c>
      <c r="IB3">
        <v>1.7772323211232868</v>
      </c>
      <c r="IC3">
        <v>1.7765589747556347</v>
      </c>
      <c r="ID3">
        <v>1.775840502558748</v>
      </c>
      <c r="IE3">
        <v>1.7750789393725532</v>
      </c>
      <c r="IF3">
        <v>1.7742762521889963</v>
      </c>
      <c r="IG3">
        <v>1.7734343422426706</v>
      </c>
      <c r="IH3">
        <v>1.7725550470388325</v>
      </c>
      <c r="II3">
        <v>1.771640142320638</v>
      </c>
      <c r="IJ3">
        <v>1.7706913439774123</v>
      </c>
      <c r="IK3">
        <v>1.7697103098956781</v>
      </c>
      <c r="IL3">
        <v>1.768698641754648</v>
      </c>
      <c r="IM3">
        <v>1.7676578867678145</v>
      </c>
      <c r="IN3">
        <v>1.7665895393722371</v>
      </c>
      <c r="IO3">
        <v>1.7654950428670697</v>
      </c>
      <c r="IP3">
        <v>1.7643757910028364</v>
      </c>
      <c r="IQ3">
        <v>1.7632331295229111</v>
      </c>
      <c r="IR3">
        <v>1.762068357658614</v>
      </c>
      <c r="IS3">
        <v>1.7608827295793055</v>
      </c>
      <c r="IT3">
        <v>1.7596774557988049</v>
      </c>
    </row>
    <row r="4" spans="1:254" x14ac:dyDescent="0.25">
      <c r="A4" t="s">
        <v>144</v>
      </c>
      <c r="C4">
        <v>0.58398158686235457</v>
      </c>
      <c r="D4">
        <v>0.6036425283775918</v>
      </c>
      <c r="E4">
        <v>0.61972516916763887</v>
      </c>
      <c r="F4">
        <v>0.63249952010388455</v>
      </c>
      <c r="G4">
        <v>0.6421986094218648</v>
      </c>
      <c r="H4">
        <v>0.64902707309236474</v>
      </c>
      <c r="I4">
        <v>0.65316732659967991</v>
      </c>
      <c r="J4">
        <v>0.65694848249868842</v>
      </c>
      <c r="K4">
        <v>0.66040205855237066</v>
      </c>
      <c r="L4">
        <v>0.66355809085087292</v>
      </c>
      <c r="M4">
        <v>0.66644507062980463</v>
      </c>
      <c r="N4">
        <v>0.66908993721216237</v>
      </c>
      <c r="O4">
        <v>0.67151825229593298</v>
      </c>
      <c r="P4">
        <v>0.67375400115599859</v>
      </c>
      <c r="Q4">
        <v>0.67581954990146376</v>
      </c>
      <c r="R4">
        <v>0.67773561802735605</v>
      </c>
      <c r="S4">
        <v>0.67952159605126838</v>
      </c>
      <c r="T4">
        <v>0.68119533048955516</v>
      </c>
      <c r="U4">
        <v>0.68277321062909424</v>
      </c>
      <c r="V4">
        <v>0.68427035786730406</v>
      </c>
      <c r="W4">
        <v>0.68570058034322778</v>
      </c>
      <c r="X4">
        <v>0.68707638333285503</v>
      </c>
      <c r="Y4">
        <v>0.68822645719866937</v>
      </c>
      <c r="Z4">
        <v>0.6891661891522155</v>
      </c>
      <c r="AA4">
        <v>0.68990983310932141</v>
      </c>
      <c r="AB4">
        <v>0.69047056332495438</v>
      </c>
      <c r="AC4">
        <v>0.6908604973059308</v>
      </c>
      <c r="AD4">
        <v>0.69109086607192904</v>
      </c>
      <c r="AE4">
        <v>0.69117194622563594</v>
      </c>
      <c r="AF4">
        <v>0.69111326066427547</v>
      </c>
      <c r="AG4">
        <v>0.69092352187785966</v>
      </c>
      <c r="AH4">
        <v>0.69061079253516655</v>
      </c>
      <c r="AI4">
        <v>0.69018244955185959</v>
      </c>
      <c r="AJ4">
        <v>0.6896453071392642</v>
      </c>
      <c r="AK4">
        <v>0.68900560382456488</v>
      </c>
      <c r="AL4">
        <v>0.68826910076118419</v>
      </c>
      <c r="AM4">
        <v>0.6874410515787267</v>
      </c>
      <c r="AN4">
        <v>0.6865263353571569</v>
      </c>
      <c r="AO4">
        <v>0.68552941367078291</v>
      </c>
      <c r="AP4">
        <v>0.68445440525213874</v>
      </c>
      <c r="AQ4">
        <v>0.68330511168243446</v>
      </c>
      <c r="AR4">
        <v>0.68208501731190729</v>
      </c>
      <c r="AS4">
        <v>0.68079737028705778</v>
      </c>
      <c r="AT4">
        <v>0.67944513889405422</v>
      </c>
      <c r="AU4">
        <v>0.67803110237976627</v>
      </c>
      <c r="AV4">
        <v>0.67655781863190834</v>
      </c>
      <c r="AW4">
        <v>0.67502762950372519</v>
      </c>
      <c r="AX4">
        <v>0.67344275621275818</v>
      </c>
      <c r="AY4">
        <v>0.67180524968887168</v>
      </c>
      <c r="AZ4">
        <v>0.67011699318821394</v>
      </c>
      <c r="BA4">
        <v>0.66837979273826231</v>
      </c>
      <c r="BB4">
        <v>0.66659532045720371</v>
      </c>
      <c r="BC4">
        <v>0.66476511749999168</v>
      </c>
      <c r="BD4">
        <v>0.66289067692084402</v>
      </c>
      <c r="BE4">
        <v>0.66097338467665034</v>
      </c>
      <c r="BF4">
        <v>0.65901452362696822</v>
      </c>
      <c r="BG4">
        <v>0.65701536046787901</v>
      </c>
      <c r="BH4">
        <v>0.65497707478323663</v>
      </c>
      <c r="BI4">
        <v>0.65290076377357498</v>
      </c>
      <c r="BJ4">
        <v>0.65078745647109504</v>
      </c>
      <c r="BK4">
        <v>0.64863819415546864</v>
      </c>
      <c r="BL4">
        <v>0.64645395069957723</v>
      </c>
      <c r="BM4">
        <v>0.64423563775513071</v>
      </c>
      <c r="BN4">
        <v>0.64198412637916735</v>
      </c>
      <c r="BO4">
        <v>0.63970030184322613</v>
      </c>
      <c r="BP4">
        <v>0.63738499718038621</v>
      </c>
      <c r="BQ4">
        <v>0.63503899693523103</v>
      </c>
      <c r="BR4">
        <v>0.63266306482999679</v>
      </c>
      <c r="BS4">
        <v>0.63025797484778012</v>
      </c>
      <c r="BT4">
        <v>0.6278244591835459</v>
      </c>
      <c r="BU4">
        <v>0.62536321100373993</v>
      </c>
      <c r="BV4">
        <v>0.62287492124171739</v>
      </c>
      <c r="BW4">
        <v>0.62036029118443359</v>
      </c>
      <c r="BX4">
        <v>0.61781998724422404</v>
      </c>
      <c r="BY4">
        <v>0.61525464304675914</v>
      </c>
      <c r="BZ4">
        <v>0.61266486136364462</v>
      </c>
      <c r="CA4">
        <v>0.61005125312025754</v>
      </c>
      <c r="CB4">
        <v>0.60741445018765028</v>
      </c>
      <c r="CC4">
        <v>0.60475505543325359</v>
      </c>
      <c r="CD4">
        <v>0.60207364425240573</v>
      </c>
      <c r="CE4">
        <v>0.59937076599600614</v>
      </c>
      <c r="CF4">
        <v>0.59664698004887451</v>
      </c>
      <c r="CG4">
        <v>0.59390286746827348</v>
      </c>
      <c r="CH4">
        <v>0.59113898407727083</v>
      </c>
      <c r="CI4">
        <v>0.58835586164761788</v>
      </c>
      <c r="CJ4">
        <v>0.58555400901098942</v>
      </c>
      <c r="CK4">
        <v>0.58273394397145584</v>
      </c>
      <c r="CL4">
        <v>0.57989620352397897</v>
      </c>
      <c r="CM4">
        <v>0.57704130207777771</v>
      </c>
      <c r="CN4">
        <v>0.57416973241419578</v>
      </c>
      <c r="CO4">
        <v>0.57128196659326502</v>
      </c>
      <c r="CP4">
        <v>0.56837848409365832</v>
      </c>
      <c r="CQ4">
        <v>0.60565460185412978</v>
      </c>
      <c r="CR4">
        <v>0.64187134068686236</v>
      </c>
      <c r="CS4">
        <v>0.6770595133233579</v>
      </c>
      <c r="CT4">
        <v>0.71124902466287576</v>
      </c>
      <c r="CU4">
        <v>0.74446892536787879</v>
      </c>
      <c r="CV4">
        <v>0.77674744580549293</v>
      </c>
      <c r="CW4">
        <v>0.80811198392963879</v>
      </c>
      <c r="CX4">
        <v>0.83858912974783784</v>
      </c>
      <c r="CY4">
        <v>0.86820468907135884</v>
      </c>
      <c r="CZ4">
        <v>0.8969837319748204</v>
      </c>
      <c r="DA4">
        <v>0.92495062276895679</v>
      </c>
      <c r="DB4">
        <v>0.95212900657562483</v>
      </c>
      <c r="DC4">
        <v>0.97854183048414445</v>
      </c>
      <c r="DD4">
        <v>1.004211364088291</v>
      </c>
      <c r="DE4">
        <v>1.0291592414114372</v>
      </c>
      <c r="DF4">
        <v>1.0534064868280704</v>
      </c>
      <c r="DG4">
        <v>1.0769735034253427</v>
      </c>
      <c r="DH4">
        <v>1.0998800912978655</v>
      </c>
      <c r="DI4">
        <v>1.1221454653068166</v>
      </c>
      <c r="DJ4">
        <v>1.1437882911396255</v>
      </c>
      <c r="DK4">
        <v>1.1648267076646484</v>
      </c>
      <c r="DL4">
        <v>1.1852783171349475</v>
      </c>
      <c r="DM4">
        <v>1.2051602010072879</v>
      </c>
      <c r="DN4">
        <v>1.22448893529762</v>
      </c>
      <c r="DO4">
        <v>1.2432806250760551</v>
      </c>
      <c r="DP4">
        <v>1.2615509247836092</v>
      </c>
      <c r="DQ4">
        <v>1.2793150251722267</v>
      </c>
      <c r="DR4">
        <v>1.2965876669904612</v>
      </c>
      <c r="DS4">
        <v>1.3133831542677399</v>
      </c>
      <c r="DT4">
        <v>1.3297153860192803</v>
      </c>
      <c r="DU4">
        <v>1.3455978743762391</v>
      </c>
      <c r="DV4">
        <v>1.3610437307079062</v>
      </c>
      <c r="DW4">
        <v>1.376065677464998</v>
      </c>
      <c r="DX4">
        <v>1.3906760596751533</v>
      </c>
      <c r="DY4">
        <v>1.4048868716712577</v>
      </c>
      <c r="DZ4">
        <v>1.4187097725673432</v>
      </c>
      <c r="EA4">
        <v>1.4321560752263278</v>
      </c>
      <c r="EB4">
        <v>1.445236756505182</v>
      </c>
      <c r="EC4">
        <v>1.4579624671988258</v>
      </c>
      <c r="ED4">
        <v>1.470343554254008</v>
      </c>
      <c r="EE4">
        <v>1.4823900738843649</v>
      </c>
      <c r="EF4">
        <v>1.4941117832801754</v>
      </c>
      <c r="EG4">
        <v>1.5055181494668535</v>
      </c>
      <c r="EH4">
        <v>1.5166183579025989</v>
      </c>
      <c r="EI4">
        <v>1.5274213352329447</v>
      </c>
      <c r="EJ4">
        <v>1.5379357616873905</v>
      </c>
      <c r="EK4">
        <v>1.5481700590006691</v>
      </c>
      <c r="EL4">
        <v>1.5581323980804416</v>
      </c>
      <c r="EM4">
        <v>1.5678307064489008</v>
      </c>
      <c r="EN4">
        <v>1.5772726897132534</v>
      </c>
      <c r="EO4">
        <v>1.5864658428239382</v>
      </c>
      <c r="EP4">
        <v>1.5954174371619319</v>
      </c>
      <c r="EQ4">
        <v>1.6041345271792533</v>
      </c>
      <c r="ER4">
        <v>1.6126239568433758</v>
      </c>
      <c r="ES4">
        <v>1.6208923768333809</v>
      </c>
      <c r="ET4">
        <v>1.6289462538720132</v>
      </c>
      <c r="EU4">
        <v>1.6367918614754895</v>
      </c>
      <c r="EV4">
        <v>1.6444352856994124</v>
      </c>
      <c r="EW4">
        <v>1.6518824307147861</v>
      </c>
      <c r="EX4">
        <v>1.6591390320870456</v>
      </c>
      <c r="EY4">
        <v>1.66621066437292</v>
      </c>
      <c r="EZ4">
        <v>1.6731027353294812</v>
      </c>
      <c r="FA4">
        <v>1.6798204908806067</v>
      </c>
      <c r="FB4">
        <v>1.6863690199363974</v>
      </c>
      <c r="FC4">
        <v>1.6927532698864511</v>
      </c>
      <c r="FD4">
        <v>1.6989780543627386</v>
      </c>
      <c r="FE4">
        <v>1.7050480426767605</v>
      </c>
      <c r="FF4">
        <v>1.7109677641225369</v>
      </c>
      <c r="FG4">
        <v>1.7167416121520191</v>
      </c>
      <c r="FH4">
        <v>1.7223738596242235</v>
      </c>
      <c r="FI4">
        <v>1.7278686660746909</v>
      </c>
      <c r="FJ4">
        <v>1.7332300660366218</v>
      </c>
      <c r="FK4">
        <v>1.7384619727733273</v>
      </c>
      <c r="FL4">
        <v>1.7435681818998856</v>
      </c>
      <c r="FM4">
        <v>1.7485523824929696</v>
      </c>
      <c r="FN4">
        <v>1.7534181627647558</v>
      </c>
      <c r="FO4">
        <v>1.7581690028614605</v>
      </c>
      <c r="FP4">
        <v>1.7628082780944392</v>
      </c>
      <c r="FQ4">
        <v>1.7673392620752724</v>
      </c>
      <c r="FR4">
        <v>1.7717651341252876</v>
      </c>
      <c r="FS4">
        <v>1.7760889835288363</v>
      </c>
      <c r="FT4">
        <v>1.7803138063535542</v>
      </c>
      <c r="FU4">
        <v>1.7844425082408675</v>
      </c>
      <c r="FV4">
        <v>1.788477907113458</v>
      </c>
      <c r="FW4">
        <v>1.7924227476746737</v>
      </c>
      <c r="FX4">
        <v>1.7962796982042537</v>
      </c>
      <c r="FY4">
        <v>1.800051346240545</v>
      </c>
      <c r="FZ4">
        <v>1.8037402010013115</v>
      </c>
      <c r="GA4">
        <v>1.8073486957324012</v>
      </c>
      <c r="GB4">
        <v>1.8108792070435933</v>
      </c>
      <c r="GC4">
        <v>1.8143340422070473</v>
      </c>
      <c r="GD4">
        <v>1.8177154384402949</v>
      </c>
      <c r="GE4">
        <v>1.8210255650102871</v>
      </c>
      <c r="GF4">
        <v>1.8242665261891868</v>
      </c>
      <c r="GG4">
        <v>1.8274403734451834</v>
      </c>
      <c r="GH4">
        <v>1.8305490957909925</v>
      </c>
      <c r="GI4">
        <v>1.8335946216622148</v>
      </c>
      <c r="GJ4">
        <v>1.8365788207396065</v>
      </c>
      <c r="GK4">
        <v>1.8395035072131756</v>
      </c>
      <c r="GL4">
        <v>1.842370443579509</v>
      </c>
      <c r="GM4">
        <v>1.8451813385380269</v>
      </c>
      <c r="GN4">
        <v>1.8479378522993015</v>
      </c>
      <c r="GO4">
        <v>1.8506415985112337</v>
      </c>
      <c r="GP4">
        <v>1.8532941414530204</v>
      </c>
      <c r="GQ4">
        <v>1.8558970023380126</v>
      </c>
      <c r="GR4">
        <v>1.8584516584040425</v>
      </c>
      <c r="GS4">
        <v>1.8609595415818632</v>
      </c>
      <c r="GT4">
        <v>1.863422045299334</v>
      </c>
      <c r="GU4">
        <v>1.8658405213389453</v>
      </c>
      <c r="GV4">
        <v>1.8682162799179909</v>
      </c>
      <c r="GW4">
        <v>1.8704290688252292</v>
      </c>
      <c r="GX4">
        <v>1.8724847133451796</v>
      </c>
      <c r="GY4">
        <v>1.8743888553575379</v>
      </c>
      <c r="GZ4">
        <v>1.8761469588757211</v>
      </c>
      <c r="HA4">
        <v>1.8777643154213508</v>
      </c>
      <c r="HB4">
        <v>1.8792460492394758</v>
      </c>
      <c r="HC4">
        <v>1.8805971223591673</v>
      </c>
      <c r="HD4">
        <v>1.8818223395040166</v>
      </c>
      <c r="HE4">
        <v>1.8829263528569085</v>
      </c>
      <c r="HF4">
        <v>1.883913666683346</v>
      </c>
      <c r="HG4">
        <v>1.8847886418174493</v>
      </c>
      <c r="HH4">
        <v>1.8855555000146618</v>
      </c>
      <c r="HI4">
        <v>1.8862183281750524</v>
      </c>
      <c r="HJ4">
        <v>1.8867810824410232</v>
      </c>
      <c r="HK4">
        <v>1.8872475921730869</v>
      </c>
      <c r="HL4">
        <v>1.8876215638073026</v>
      </c>
      <c r="HM4">
        <v>1.8879065845978356</v>
      </c>
      <c r="HN4">
        <v>1.8881061262480168</v>
      </c>
      <c r="HO4">
        <v>1.8882235484331766</v>
      </c>
      <c r="HP4">
        <v>1.888262102218432</v>
      </c>
      <c r="HQ4">
        <v>1.8882249333745167</v>
      </c>
      <c r="HR4">
        <v>1.8881150855946529</v>
      </c>
      <c r="HS4">
        <v>1.8879355036153775</v>
      </c>
      <c r="HT4">
        <v>1.8876890362441456</v>
      </c>
      <c r="HU4">
        <v>1.887378439296467</v>
      </c>
      <c r="HV4">
        <v>1.8870063784452289</v>
      </c>
      <c r="HW4">
        <v>1.8865754319848054</v>
      </c>
      <c r="HX4">
        <v>1.8860880935124569</v>
      </c>
      <c r="HY4">
        <v>1.885546774529465</v>
      </c>
      <c r="HZ4">
        <v>1.8849538069643752</v>
      </c>
      <c r="IA4">
        <v>1.8843114456206367</v>
      </c>
      <c r="IB4">
        <v>1.8836218705508863</v>
      </c>
      <c r="IC4">
        <v>1.8828871893600292</v>
      </c>
      <c r="ID4">
        <v>1.8821094394392404</v>
      </c>
      <c r="IE4">
        <v>1.8812905901329093</v>
      </c>
      <c r="IF4">
        <v>1.8804325448405272</v>
      </c>
      <c r="IG4">
        <v>1.8795371430554391</v>
      </c>
      <c r="IH4">
        <v>1.8786061623423229</v>
      </c>
      <c r="II4">
        <v>1.8776413202552207</v>
      </c>
      <c r="IJ4">
        <v>1.8766442761978794</v>
      </c>
      <c r="IK4">
        <v>1.8756166332281072</v>
      </c>
      <c r="IL4">
        <v>1.8745599398078139</v>
      </c>
      <c r="IM4">
        <v>1.8734756915003428</v>
      </c>
      <c r="IN4">
        <v>1.8723653326166529</v>
      </c>
      <c r="IO4">
        <v>1.8712302578118842</v>
      </c>
      <c r="IP4">
        <v>1.8700718136337602</v>
      </c>
      <c r="IQ4">
        <v>1.8688913000242806</v>
      </c>
      <c r="IR4">
        <v>1.8676899717760693</v>
      </c>
      <c r="IS4">
        <v>1.866469039944749</v>
      </c>
      <c r="IT4">
        <v>1.8652296732186304</v>
      </c>
    </row>
    <row r="5" spans="1:254" x14ac:dyDescent="0.25">
      <c r="A5" t="s">
        <v>132</v>
      </c>
      <c r="C5">
        <f>C4-C3</f>
        <v>0</v>
      </c>
      <c r="D5">
        <f t="shared" ref="D5:BO5" si="0">D4-D3</f>
        <v>6.9550423083356572E-3</v>
      </c>
      <c r="E5">
        <f t="shared" si="0"/>
        <v>1.3636032079275218E-2</v>
      </c>
      <c r="F5">
        <f t="shared" si="0"/>
        <v>2.0053597820233748E-2</v>
      </c>
      <c r="G5">
        <f t="shared" si="0"/>
        <v>2.6217744993194292E-2</v>
      </c>
      <c r="H5">
        <f t="shared" si="0"/>
        <v>3.2137960805369348E-2</v>
      </c>
      <c r="I5">
        <f t="shared" si="0"/>
        <v>3.7823261087598925E-2</v>
      </c>
      <c r="J5">
        <f t="shared" si="0"/>
        <v>4.3282227622296832E-2</v>
      </c>
      <c r="K5">
        <f t="shared" si="0"/>
        <v>4.8523015518135315E-2</v>
      </c>
      <c r="L5">
        <f t="shared" si="0"/>
        <v>5.3553429474833658E-2</v>
      </c>
      <c r="M5">
        <f t="shared" si="0"/>
        <v>5.8380948794560128E-2</v>
      </c>
      <c r="N5">
        <f t="shared" si="0"/>
        <v>6.3012747434481042E-2</v>
      </c>
      <c r="O5">
        <f t="shared" si="0"/>
        <v>6.7455701294748316E-2</v>
      </c>
      <c r="P5">
        <f t="shared" si="0"/>
        <v>7.1716419074726367E-2</v>
      </c>
      <c r="Q5">
        <f t="shared" si="0"/>
        <v>7.5801261684846688E-2</v>
      </c>
      <c r="R5">
        <f t="shared" si="0"/>
        <v>7.9716359726693886E-2</v>
      </c>
      <c r="S5">
        <f t="shared" si="0"/>
        <v>8.3467608578509211E-2</v>
      </c>
      <c r="T5">
        <f t="shared" si="0"/>
        <v>8.7060696547426208E-2</v>
      </c>
      <c r="U5">
        <f t="shared" si="0"/>
        <v>9.0501113153349411E-2</v>
      </c>
      <c r="V5">
        <f t="shared" si="0"/>
        <v>9.3794150706251411E-2</v>
      </c>
      <c r="W5">
        <f t="shared" si="0"/>
        <v>9.6944919791615902E-2</v>
      </c>
      <c r="X5">
        <f t="shared" si="0"/>
        <v>9.9958360505669419E-2</v>
      </c>
      <c r="Y5">
        <f t="shared" si="0"/>
        <v>0.10283923858543054</v>
      </c>
      <c r="Z5">
        <f t="shared" si="0"/>
        <v>0.10559216275170236</v>
      </c>
      <c r="AA5">
        <f t="shared" si="0"/>
        <v>0.10822158512050295</v>
      </c>
      <c r="AB5">
        <f t="shared" si="0"/>
        <v>0.11073180832031504</v>
      </c>
      <c r="AC5">
        <f t="shared" si="0"/>
        <v>0.11312699384937419</v>
      </c>
      <c r="AD5">
        <f t="shared" si="0"/>
        <v>0.11541116153476072</v>
      </c>
      <c r="AE5">
        <f t="shared" si="0"/>
        <v>0.11758820216428978</v>
      </c>
      <c r="AF5">
        <f t="shared" si="0"/>
        <v>0.11966187443748599</v>
      </c>
      <c r="AG5">
        <f t="shared" si="0"/>
        <v>0.12163581604156448</v>
      </c>
      <c r="AH5">
        <f t="shared" si="0"/>
        <v>0.12351354217913668</v>
      </c>
      <c r="AI5">
        <f t="shared" si="0"/>
        <v>0.12529845463300715</v>
      </c>
      <c r="AJ5">
        <f t="shared" si="0"/>
        <v>0.12699384171396277</v>
      </c>
      <c r="AK5">
        <f t="shared" si="0"/>
        <v>0.1286028853034733</v>
      </c>
      <c r="AL5">
        <f t="shared" si="0"/>
        <v>0.13012866154466252</v>
      </c>
      <c r="AM5">
        <f t="shared" si="0"/>
        <v>0.13157414810711943</v>
      </c>
      <c r="AN5">
        <f t="shared" si="0"/>
        <v>0.13294222249629695</v>
      </c>
      <c r="AO5">
        <f t="shared" si="0"/>
        <v>0.13423566940788578</v>
      </c>
      <c r="AP5">
        <f t="shared" si="0"/>
        <v>0.13545718161495401</v>
      </c>
      <c r="AQ5">
        <f t="shared" si="0"/>
        <v>0.13660936319979622</v>
      </c>
      <c r="AR5">
        <f t="shared" si="0"/>
        <v>0.13769473385630215</v>
      </c>
      <c r="AS5">
        <f t="shared" si="0"/>
        <v>0.1387157288419637</v>
      </c>
      <c r="AT5">
        <f t="shared" si="0"/>
        <v>0.13967470506642343</v>
      </c>
      <c r="AU5">
        <f t="shared" si="0"/>
        <v>0.14057394019106195</v>
      </c>
      <c r="AV5">
        <f t="shared" si="0"/>
        <v>0.14141563774772647</v>
      </c>
      <c r="AW5">
        <f t="shared" si="0"/>
        <v>0.14220193015352389</v>
      </c>
      <c r="AX5">
        <f t="shared" si="0"/>
        <v>0.1429348771686253</v>
      </c>
      <c r="AY5">
        <f t="shared" si="0"/>
        <v>0.14361647134813882</v>
      </c>
      <c r="AZ5">
        <f t="shared" si="0"/>
        <v>0.14424864073666954</v>
      </c>
      <c r="BA5">
        <f t="shared" si="0"/>
        <v>0.14483324723055058</v>
      </c>
      <c r="BB5">
        <f t="shared" si="0"/>
        <v>0.14537209191049261</v>
      </c>
      <c r="BC5">
        <f t="shared" si="0"/>
        <v>0.14586691734285162</v>
      </c>
      <c r="BD5">
        <f t="shared" si="0"/>
        <v>0.14631940602806648</v>
      </c>
      <c r="BE5">
        <f t="shared" si="0"/>
        <v>0.14673118544832908</v>
      </c>
      <c r="BF5">
        <f t="shared" si="0"/>
        <v>0.1471038300066958</v>
      </c>
      <c r="BG5">
        <f t="shared" si="0"/>
        <v>0.14743885906922882</v>
      </c>
      <c r="BH5">
        <f t="shared" si="0"/>
        <v>0.14773774223397385</v>
      </c>
      <c r="BI5">
        <f t="shared" si="0"/>
        <v>0.14800190097627597</v>
      </c>
      <c r="BJ5">
        <f t="shared" si="0"/>
        <v>0.14823270978984904</v>
      </c>
      <c r="BK5">
        <f t="shared" si="0"/>
        <v>0.14843149430839386</v>
      </c>
      <c r="BL5">
        <f t="shared" si="0"/>
        <v>0.14859953658225461</v>
      </c>
      <c r="BM5">
        <f t="shared" si="0"/>
        <v>0.14873807642122289</v>
      </c>
      <c r="BN5">
        <f t="shared" si="0"/>
        <v>0.14884831195572001</v>
      </c>
      <c r="BO5">
        <f t="shared" si="0"/>
        <v>0.14893139871516631</v>
      </c>
      <c r="BP5">
        <f t="shared" ref="BP5:EA5" si="1">BP4-BP3</f>
        <v>0.14898845398581212</v>
      </c>
      <c r="BQ5">
        <f t="shared" si="1"/>
        <v>0.14902055799112568</v>
      </c>
      <c r="BR5">
        <f t="shared" si="1"/>
        <v>0.14902875399683763</v>
      </c>
      <c r="BS5">
        <f t="shared" si="1"/>
        <v>0.14901404825493092</v>
      </c>
      <c r="BT5">
        <f t="shared" si="1"/>
        <v>0.14897741346796611</v>
      </c>
      <c r="BU5">
        <f t="shared" si="1"/>
        <v>0.14891978982682835</v>
      </c>
      <c r="BV5">
        <f t="shared" si="1"/>
        <v>0.14884208457886605</v>
      </c>
      <c r="BW5">
        <f t="shared" si="1"/>
        <v>0.14874517261042597</v>
      </c>
      <c r="BX5">
        <f t="shared" si="1"/>
        <v>0.14862989940623594</v>
      </c>
      <c r="BY5">
        <f t="shared" si="1"/>
        <v>0.14849708196088363</v>
      </c>
      <c r="BZ5">
        <f t="shared" si="1"/>
        <v>0.14834750966307098</v>
      </c>
      <c r="CA5">
        <f t="shared" si="1"/>
        <v>0.14818194363109943</v>
      </c>
      <c r="CB5">
        <f t="shared" si="1"/>
        <v>0.14800111712629349</v>
      </c>
      <c r="CC5">
        <f t="shared" si="1"/>
        <v>0.14780573848844325</v>
      </c>
      <c r="CD5">
        <f t="shared" si="1"/>
        <v>0.14759649191102125</v>
      </c>
      <c r="CE5">
        <f t="shared" si="1"/>
        <v>0.14737403819322292</v>
      </c>
      <c r="CF5">
        <f t="shared" si="1"/>
        <v>0.14713901408362601</v>
      </c>
      <c r="CG5">
        <f t="shared" si="1"/>
        <v>0.14689203260525591</v>
      </c>
      <c r="CH5">
        <f t="shared" si="1"/>
        <v>0.14663368567881158</v>
      </c>
      <c r="CI5">
        <f t="shared" si="1"/>
        <v>0.14636454478161609</v>
      </c>
      <c r="CJ5">
        <f t="shared" si="1"/>
        <v>0.14608516158684814</v>
      </c>
      <c r="CK5">
        <f t="shared" si="1"/>
        <v>0.14579606738168083</v>
      </c>
      <c r="CL5">
        <f t="shared" si="1"/>
        <v>0.14549777333576097</v>
      </c>
      <c r="CM5">
        <f t="shared" si="1"/>
        <v>0.14519077276376458</v>
      </c>
      <c r="CN5">
        <f t="shared" si="1"/>
        <v>0.14487554168544786</v>
      </c>
      <c r="CO5">
        <f t="shared" si="1"/>
        <v>0.1445525393689151</v>
      </c>
      <c r="CP5">
        <f t="shared" si="1"/>
        <v>0.14422220781936046</v>
      </c>
      <c r="CQ5">
        <f t="shared" si="1"/>
        <v>0.1438849720016071</v>
      </c>
      <c r="CR5">
        <f t="shared" si="1"/>
        <v>0.14354124178581329</v>
      </c>
      <c r="CS5">
        <f t="shared" si="1"/>
        <v>0.14319149839206957</v>
      </c>
      <c r="CT5">
        <f t="shared" si="1"/>
        <v>0.14283620344335746</v>
      </c>
      <c r="CU5">
        <f t="shared" si="1"/>
        <v>0.14247579864218474</v>
      </c>
      <c r="CV5">
        <f t="shared" si="1"/>
        <v>0.14211070614876331</v>
      </c>
      <c r="CW5">
        <f t="shared" si="1"/>
        <v>0.14174133061770511</v>
      </c>
      <c r="CX5">
        <f t="shared" si="1"/>
        <v>0.14136805981041101</v>
      </c>
      <c r="CY5">
        <f t="shared" si="1"/>
        <v>0.14099126518815086</v>
      </c>
      <c r="CZ5">
        <f t="shared" si="1"/>
        <v>0.14061130155922075</v>
      </c>
      <c r="DA5">
        <f t="shared" si="1"/>
        <v>0.14022850737520698</v>
      </c>
      <c r="DB5">
        <f t="shared" si="1"/>
        <v>0.13984320656277605</v>
      </c>
      <c r="DC5">
        <f t="shared" si="1"/>
        <v>0.1394557090404045</v>
      </c>
      <c r="DD5">
        <f t="shared" si="1"/>
        <v>0.13906631121855262</v>
      </c>
      <c r="DE5">
        <f t="shared" si="1"/>
        <v>0.13867529569616655</v>
      </c>
      <c r="DF5">
        <f t="shared" si="1"/>
        <v>0.13828293150763737</v>
      </c>
      <c r="DG5">
        <f t="shared" si="1"/>
        <v>0.13788947567441379</v>
      </c>
      <c r="DH5">
        <f t="shared" si="1"/>
        <v>0.13749517363997599</v>
      </c>
      <c r="DI5">
        <f t="shared" si="1"/>
        <v>0.13710025969065653</v>
      </c>
      <c r="DJ5">
        <f t="shared" si="1"/>
        <v>0.13670495670025806</v>
      </c>
      <c r="DK5">
        <f t="shared" si="1"/>
        <v>0.13630947633683532</v>
      </c>
      <c r="DL5">
        <f t="shared" si="1"/>
        <v>0.13591402036694999</v>
      </c>
      <c r="DM5">
        <f t="shared" si="1"/>
        <v>0.13551878102097037</v>
      </c>
      <c r="DN5">
        <f t="shared" si="1"/>
        <v>0.13512394134630301</v>
      </c>
      <c r="DO5">
        <f t="shared" si="1"/>
        <v>0.13472967487046206</v>
      </c>
      <c r="DP5">
        <f t="shared" si="1"/>
        <v>0.13433614573913699</v>
      </c>
      <c r="DQ5">
        <f t="shared" si="1"/>
        <v>0.13394350998074311</v>
      </c>
      <c r="DR5">
        <f t="shared" si="1"/>
        <v>0.13355191581195536</v>
      </c>
      <c r="DS5">
        <f t="shared" si="1"/>
        <v>0.13316150393299475</v>
      </c>
      <c r="DT5">
        <f t="shared" si="1"/>
        <v>0.13277240717124039</v>
      </c>
      <c r="DU5">
        <f t="shared" si="1"/>
        <v>0.13238475057470489</v>
      </c>
      <c r="DV5">
        <f t="shared" si="1"/>
        <v>0.13199865257235821</v>
      </c>
      <c r="DW5">
        <f t="shared" si="1"/>
        <v>0.13161422522875599</v>
      </c>
      <c r="DX5">
        <f t="shared" si="1"/>
        <v>0.13123157449000855</v>
      </c>
      <c r="DY5">
        <f t="shared" si="1"/>
        <v>0.13085079989752901</v>
      </c>
      <c r="DZ5">
        <f t="shared" si="1"/>
        <v>0.1304719946682924</v>
      </c>
      <c r="EA5">
        <f t="shared" si="1"/>
        <v>0.13009524664582139</v>
      </c>
      <c r="EB5">
        <f t="shared" ref="EB5:GM5" si="2">EB4-EB3</f>
        <v>0.12972063851194182</v>
      </c>
      <c r="EC5">
        <f t="shared" si="2"/>
        <v>0.12934824799121669</v>
      </c>
      <c r="ED5">
        <f t="shared" si="2"/>
        <v>0.12897814763115201</v>
      </c>
      <c r="EE5">
        <f t="shared" si="2"/>
        <v>0.1286104048735881</v>
      </c>
      <c r="EF5">
        <f t="shared" si="2"/>
        <v>0.12824508281925762</v>
      </c>
      <c r="EG5">
        <f t="shared" si="2"/>
        <v>0.12788224040351448</v>
      </c>
      <c r="EH5">
        <f t="shared" si="2"/>
        <v>0.12752193256589783</v>
      </c>
      <c r="EI5">
        <f t="shared" si="2"/>
        <v>0.12716420994100508</v>
      </c>
      <c r="EJ5">
        <f t="shared" si="2"/>
        <v>0.12680911888102653</v>
      </c>
      <c r="EK5">
        <f t="shared" si="2"/>
        <v>0.12645670226585337</v>
      </c>
      <c r="EL5">
        <f t="shared" si="2"/>
        <v>0.12610699964802174</v>
      </c>
      <c r="EM5">
        <f t="shared" si="2"/>
        <v>0.12576004739249158</v>
      </c>
      <c r="EN5">
        <f t="shared" si="2"/>
        <v>0.12541587834928425</v>
      </c>
      <c r="EO5">
        <f t="shared" si="2"/>
        <v>0.12507452185087375</v>
      </c>
      <c r="EP5">
        <f t="shared" si="2"/>
        <v>0.12473600448043243</v>
      </c>
      <c r="EQ5">
        <f t="shared" si="2"/>
        <v>0.12440035019077489</v>
      </c>
      <c r="ER5">
        <f t="shared" si="2"/>
        <v>0.12406758041897881</v>
      </c>
      <c r="ES5">
        <f t="shared" si="2"/>
        <v>0.12373771384568633</v>
      </c>
      <c r="ET5">
        <f t="shared" si="2"/>
        <v>0.12341076640059745</v>
      </c>
      <c r="EU5">
        <f t="shared" si="2"/>
        <v>0.12308675185344886</v>
      </c>
      <c r="EV5">
        <f t="shared" si="2"/>
        <v>0.12276568191142201</v>
      </c>
      <c r="EW5">
        <f t="shared" si="2"/>
        <v>0.12244756631295362</v>
      </c>
      <c r="EX5">
        <f t="shared" si="2"/>
        <v>0.12213241266806096</v>
      </c>
      <c r="EY5">
        <f t="shared" si="2"/>
        <v>0.12182022647332302</v>
      </c>
      <c r="EZ5">
        <f t="shared" si="2"/>
        <v>0.12151101154328647</v>
      </c>
      <c r="FA5">
        <f t="shared" si="2"/>
        <v>0.12120477009011066</v>
      </c>
      <c r="FB5">
        <f t="shared" si="2"/>
        <v>0.12090150280021472</v>
      </c>
      <c r="FC5">
        <f t="shared" si="2"/>
        <v>0.12060120856749634</v>
      </c>
      <c r="FD5">
        <f t="shared" si="2"/>
        <v>0.12030388446606066</v>
      </c>
      <c r="FE5">
        <f t="shared" si="2"/>
        <v>0.12000952629192785</v>
      </c>
      <c r="FF5">
        <f t="shared" si="2"/>
        <v>0.11971812862741715</v>
      </c>
      <c r="FG5">
        <f t="shared" si="2"/>
        <v>0.11942968490304429</v>
      </c>
      <c r="FH5">
        <f t="shared" si="2"/>
        <v>0.11914418710755958</v>
      </c>
      <c r="FI5">
        <f t="shared" si="2"/>
        <v>0.11886162574417947</v>
      </c>
      <c r="FJ5">
        <f t="shared" si="2"/>
        <v>0.11858199037135719</v>
      </c>
      <c r="FK5">
        <f t="shared" si="2"/>
        <v>0.11830526965432364</v>
      </c>
      <c r="FL5">
        <f t="shared" si="2"/>
        <v>0.11803145141459748</v>
      </c>
      <c r="FM5">
        <f t="shared" si="2"/>
        <v>0.11776052244240121</v>
      </c>
      <c r="FN5">
        <f t="shared" si="2"/>
        <v>0.11749246847426242</v>
      </c>
      <c r="FO5">
        <f t="shared" si="2"/>
        <v>0.11722727456364979</v>
      </c>
      <c r="FP5">
        <f t="shared" si="2"/>
        <v>0.11696492512217116</v>
      </c>
      <c r="FQ5">
        <f t="shared" si="2"/>
        <v>0.11670540395911999</v>
      </c>
      <c r="FR5">
        <f t="shared" si="2"/>
        <v>0.11644869418522519</v>
      </c>
      <c r="FS5">
        <f t="shared" si="2"/>
        <v>0.11619477821012958</v>
      </c>
      <c r="FT5">
        <f t="shared" si="2"/>
        <v>0.11594363796371487</v>
      </c>
      <c r="FU5">
        <f t="shared" si="2"/>
        <v>0.11569525492904065</v>
      </c>
      <c r="FV5">
        <f t="shared" si="2"/>
        <v>0.1154496101739011</v>
      </c>
      <c r="FW5">
        <f t="shared" si="2"/>
        <v>0.11520668401896406</v>
      </c>
      <c r="FX5">
        <f t="shared" si="2"/>
        <v>0.11496645624465751</v>
      </c>
      <c r="FY5">
        <f t="shared" si="2"/>
        <v>0.11472890632678689</v>
      </c>
      <c r="FZ5">
        <f t="shared" si="2"/>
        <v>0.11449401346223853</v>
      </c>
      <c r="GA5">
        <f t="shared" si="2"/>
        <v>0.11426175659354287</v>
      </c>
      <c r="GB5">
        <f t="shared" si="2"/>
        <v>0.11403211391567725</v>
      </c>
      <c r="GC5">
        <f t="shared" si="2"/>
        <v>0.11380506335337381</v>
      </c>
      <c r="GD5">
        <f t="shared" si="2"/>
        <v>0.11358058266949866</v>
      </c>
      <c r="GE5">
        <f t="shared" si="2"/>
        <v>0.11335864948467966</v>
      </c>
      <c r="GF5">
        <f t="shared" si="2"/>
        <v>0.11313924126847508</v>
      </c>
      <c r="GG5">
        <f t="shared" si="2"/>
        <v>0.11292233505009008</v>
      </c>
      <c r="GH5">
        <f t="shared" si="2"/>
        <v>0.11270790778562878</v>
      </c>
      <c r="GI5">
        <f t="shared" si="2"/>
        <v>0.11249593637378696</v>
      </c>
      <c r="GJ5">
        <f t="shared" si="2"/>
        <v>0.11228639767080018</v>
      </c>
      <c r="GK5">
        <f t="shared" si="2"/>
        <v>0.1120792684598455</v>
      </c>
      <c r="GL5">
        <f t="shared" si="2"/>
        <v>0.11187452540255727</v>
      </c>
      <c r="GM5">
        <f t="shared" si="2"/>
        <v>0.11167214516518342</v>
      </c>
      <c r="GN5">
        <f t="shared" ref="GN5:IT5" si="3">GN4-GN3</f>
        <v>0.11147210432047827</v>
      </c>
      <c r="GO5">
        <f t="shared" si="3"/>
        <v>0.11127437934923079</v>
      </c>
      <c r="GP5">
        <f t="shared" si="3"/>
        <v>0.11107894678080887</v>
      </c>
      <c r="GQ5">
        <f t="shared" si="3"/>
        <v>0.11088578305983243</v>
      </c>
      <c r="GR5">
        <f t="shared" si="3"/>
        <v>0.11069486462637768</v>
      </c>
      <c r="GS5">
        <f t="shared" si="3"/>
        <v>0.11050616800640078</v>
      </c>
      <c r="GT5">
        <f t="shared" si="3"/>
        <v>0.11031966965857665</v>
      </c>
      <c r="GU5">
        <f t="shared" si="3"/>
        <v>0.11013534611526943</v>
      </c>
      <c r="GV5">
        <f t="shared" si="3"/>
        <v>0.10995317402556948</v>
      </c>
      <c r="GW5">
        <f t="shared" si="3"/>
        <v>0.10977672475951095</v>
      </c>
      <c r="GX5">
        <f t="shared" si="3"/>
        <v>0.10960582962793519</v>
      </c>
      <c r="GY5">
        <f t="shared" si="3"/>
        <v>0.10944032459795539</v>
      </c>
      <c r="GZ5">
        <f t="shared" si="3"/>
        <v>0.10928005017044673</v>
      </c>
      <c r="HA5">
        <f t="shared" si="3"/>
        <v>0.10912485126064264</v>
      </c>
      <c r="HB5">
        <f t="shared" si="3"/>
        <v>0.10897457708177338</v>
      </c>
      <c r="HC5">
        <f t="shared" si="3"/>
        <v>0.10882908103165456</v>
      </c>
      <c r="HD5">
        <f t="shared" si="3"/>
        <v>0.10868822058216798</v>
      </c>
      <c r="HE5">
        <f t="shared" si="3"/>
        <v>0.10855185717155025</v>
      </c>
      <c r="HF5">
        <f t="shared" si="3"/>
        <v>0.10841985609943583</v>
      </c>
      <c r="HG5">
        <f t="shared" si="3"/>
        <v>0.108292086424564</v>
      </c>
      <c r="HH5">
        <f t="shared" si="3"/>
        <v>0.10816842086510636</v>
      </c>
      <c r="HI5">
        <f t="shared" si="3"/>
        <v>0.10804873570153006</v>
      </c>
      <c r="HJ5">
        <f t="shared" si="3"/>
        <v>0.10793291068195177</v>
      </c>
      <c r="HK5">
        <f t="shared" si="3"/>
        <v>0.10782082892990585</v>
      </c>
      <c r="HL5">
        <f t="shared" si="3"/>
        <v>0.10771237685447388</v>
      </c>
      <c r="HM5">
        <f t="shared" si="3"/>
        <v>0.10760744406271616</v>
      </c>
      <c r="HN5">
        <f t="shared" si="3"/>
        <v>0.10750592327434982</v>
      </c>
      <c r="HO5">
        <f t="shared" si="3"/>
        <v>0.10740771023861084</v>
      </c>
      <c r="HP5">
        <f t="shared" si="3"/>
        <v>0.10731270365325174</v>
      </c>
      <c r="HQ5">
        <f t="shared" si="3"/>
        <v>0.10722080508562359</v>
      </c>
      <c r="HR5">
        <f t="shared" si="3"/>
        <v>0.10713191889578155</v>
      </c>
      <c r="HS5">
        <f t="shared" si="3"/>
        <v>0.10704595216157364</v>
      </c>
      <c r="HT5">
        <f t="shared" si="3"/>
        <v>0.10696281460565515</v>
      </c>
      <c r="HU5">
        <f t="shared" si="3"/>
        <v>0.10688241852438707</v>
      </c>
      <c r="HV5">
        <f t="shared" si="3"/>
        <v>0.10680467871856569</v>
      </c>
      <c r="HW5">
        <f t="shared" si="3"/>
        <v>0.10672951242594531</v>
      </c>
      <c r="HX5">
        <f t="shared" si="3"/>
        <v>0.10665683925549829</v>
      </c>
      <c r="HY5">
        <f t="shared" si="3"/>
        <v>0.1065865811233786</v>
      </c>
      <c r="HZ5">
        <f t="shared" si="3"/>
        <v>0.10651866219054695</v>
      </c>
      <c r="IA5">
        <f t="shared" si="3"/>
        <v>0.10645300880200237</v>
      </c>
      <c r="IB5">
        <f t="shared" si="3"/>
        <v>0.10638954942759948</v>
      </c>
      <c r="IC5">
        <f t="shared" si="3"/>
        <v>0.10632821460439446</v>
      </c>
      <c r="ID5">
        <f t="shared" si="3"/>
        <v>0.10626893688049233</v>
      </c>
      <c r="IE5">
        <f t="shared" si="3"/>
        <v>0.1062116507603561</v>
      </c>
      <c r="IF5">
        <f t="shared" si="3"/>
        <v>0.10615629265153093</v>
      </c>
      <c r="IG5">
        <f t="shared" si="3"/>
        <v>0.10610280081276846</v>
      </c>
      <c r="IH5">
        <f t="shared" si="3"/>
        <v>0.10605111530349043</v>
      </c>
      <c r="II5">
        <f t="shared" si="3"/>
        <v>0.10600117793458264</v>
      </c>
      <c r="IJ5">
        <f t="shared" si="3"/>
        <v>0.10595293222046709</v>
      </c>
      <c r="IK5">
        <f t="shared" si="3"/>
        <v>0.10590632333242911</v>
      </c>
      <c r="IL5">
        <f t="shared" si="3"/>
        <v>0.10586129805316591</v>
      </c>
      <c r="IM5">
        <f t="shared" si="3"/>
        <v>0.10581780473252822</v>
      </c>
      <c r="IN5">
        <f t="shared" si="3"/>
        <v>0.10577579324441588</v>
      </c>
      <c r="IO5">
        <f t="shared" si="3"/>
        <v>0.10573521494481453</v>
      </c>
      <c r="IP5">
        <f t="shared" si="3"/>
        <v>0.10569602263092381</v>
      </c>
      <c r="IQ5">
        <f t="shared" si="3"/>
        <v>0.1056581705013695</v>
      </c>
      <c r="IR5">
        <f t="shared" si="3"/>
        <v>0.1056216141174553</v>
      </c>
      <c r="IS5">
        <f t="shared" si="3"/>
        <v>0.10558631036544353</v>
      </c>
      <c r="IT5">
        <f t="shared" si="3"/>
        <v>0.10555221741982557</v>
      </c>
    </row>
    <row r="7" spans="1:254" x14ac:dyDescent="0.25">
      <c r="A7" s="92" t="s">
        <v>138</v>
      </c>
      <c r="B7" s="92"/>
    </row>
    <row r="8" spans="1:254" x14ac:dyDescent="0.25">
      <c r="A8" t="s">
        <v>139</v>
      </c>
      <c r="I8">
        <v>407.33967181059859</v>
      </c>
      <c r="J8">
        <v>409.46991310338177</v>
      </c>
      <c r="K8">
        <v>411.58527583057838</v>
      </c>
      <c r="L8">
        <v>413.68603770343697</v>
      </c>
      <c r="M8">
        <v>415.77247227676116</v>
      </c>
      <c r="N8">
        <v>417.84484900301669</v>
      </c>
      <c r="O8">
        <v>419.903433284644</v>
      </c>
      <c r="P8">
        <v>421.94848652488213</v>
      </c>
      <c r="Q8">
        <v>423.98026617734928</v>
      </c>
      <c r="R8">
        <v>425.99902579457478</v>
      </c>
      <c r="S8">
        <v>428.00501507564053</v>
      </c>
      <c r="T8">
        <v>429.9984799130591</v>
      </c>
      <c r="U8">
        <v>431.97966243899106</v>
      </c>
      <c r="V8">
        <v>433.94880107088585</v>
      </c>
      <c r="W8">
        <v>435.90613055661481</v>
      </c>
      <c r="X8">
        <v>437.85188201915139</v>
      </c>
      <c r="Y8">
        <v>439.78628300084523</v>
      </c>
      <c r="Z8">
        <v>441.70955750716297</v>
      </c>
      <c r="AA8">
        <v>443.62190491051098</v>
      </c>
      <c r="AB8">
        <v>445.52352117047263</v>
      </c>
      <c r="AC8">
        <v>447.41459889022809</v>
      </c>
      <c r="AD8">
        <v>449.29532737189038</v>
      </c>
      <c r="AE8">
        <v>451.16589267080508</v>
      </c>
      <c r="AF8">
        <v>453.02647764885819</v>
      </c>
      <c r="AG8">
        <v>454.8772620268316</v>
      </c>
      <c r="AH8">
        <v>456.71842243584433</v>
      </c>
      <c r="AI8">
        <v>458.55013246791196</v>
      </c>
      <c r="AJ8">
        <v>460.37256272565691</v>
      </c>
      <c r="AK8">
        <v>462.18588087119639</v>
      </c>
      <c r="AL8">
        <v>463.99025167423781</v>
      </c>
      <c r="AM8">
        <v>465.78583705940298</v>
      </c>
      <c r="AN8">
        <v>467.57279615280578</v>
      </c>
      <c r="AO8">
        <v>469.35128532790429</v>
      </c>
      <c r="AP8">
        <v>471.12145825064584</v>
      </c>
      <c r="AQ8">
        <v>472.88346592392475</v>
      </c>
      <c r="AR8">
        <v>474.63745673136799</v>
      </c>
      <c r="AS8">
        <v>476.38357648046514</v>
      </c>
      <c r="AT8">
        <v>478.12196844505769</v>
      </c>
      <c r="AU8">
        <v>479.85277340719989</v>
      </c>
      <c r="AV8">
        <v>481.57612969840449</v>
      </c>
      <c r="AW8">
        <v>483.29217324028571</v>
      </c>
      <c r="AX8">
        <v>485.00103758460898</v>
      </c>
      <c r="AY8">
        <v>486.7028539527588</v>
      </c>
      <c r="AZ8">
        <v>488.39775127463366</v>
      </c>
      <c r="BA8">
        <v>490.08585622697785</v>
      </c>
      <c r="BB8">
        <v>491.76729327115709</v>
      </c>
      <c r="BC8">
        <v>493.44218469038827</v>
      </c>
      <c r="BD8">
        <v>495.11065062642842</v>
      </c>
      <c r="BE8">
        <v>496.77280911573172</v>
      </c>
      <c r="BF8">
        <v>498.42877612508067</v>
      </c>
      <c r="BG8">
        <v>500.07866558669775</v>
      </c>
      <c r="BH8">
        <v>501.72258943284487</v>
      </c>
      <c r="BI8">
        <v>503.36065762991484</v>
      </c>
      <c r="BJ8">
        <v>504.99297821202163</v>
      </c>
      <c r="BK8">
        <v>506.61965731409566</v>
      </c>
      <c r="BL8">
        <v>508.24079920448736</v>
      </c>
      <c r="BM8">
        <v>509.85650631708643</v>
      </c>
      <c r="BN8">
        <v>511.46687928296058</v>
      </c>
      <c r="BO8">
        <v>513.0720169615189</v>
      </c>
      <c r="BP8">
        <v>514.67201647120567</v>
      </c>
      <c r="BQ8">
        <v>516.26697321972688</v>
      </c>
      <c r="BR8">
        <v>517.85698093381882</v>
      </c>
      <c r="BS8">
        <v>519.44213168855731</v>
      </c>
      <c r="BT8">
        <v>521.02251593621793</v>
      </c>
      <c r="BU8">
        <v>522.59822253468826</v>
      </c>
      <c r="BV8">
        <v>524.16933877543772</v>
      </c>
      <c r="BW8">
        <v>525.73595041105</v>
      </c>
      <c r="BX8">
        <v>527.29814168232258</v>
      </c>
      <c r="BY8">
        <v>528.85599534493633</v>
      </c>
      <c r="BZ8">
        <v>530.40959269570237</v>
      </c>
      <c r="CA8">
        <v>531.95901359838797</v>
      </c>
      <c r="CB8">
        <v>533.50433650912873</v>
      </c>
      <c r="CC8">
        <v>535.04563850142881</v>
      </c>
      <c r="CD8">
        <v>536.58299529075543</v>
      </c>
      <c r="CE8">
        <v>538.11648125873273</v>
      </c>
      <c r="CF8">
        <v>539.64616947693776</v>
      </c>
      <c r="CG8">
        <v>541.17213173030348</v>
      </c>
      <c r="CH8">
        <v>542.69443854013605</v>
      </c>
      <c r="CI8">
        <v>544.21315918674645</v>
      </c>
      <c r="CJ8">
        <v>545.72836173170481</v>
      </c>
      <c r="CK8">
        <v>547.24011303972031</v>
      </c>
      <c r="CL8">
        <v>548.7484788001517</v>
      </c>
      <c r="CM8">
        <v>550.253523548153</v>
      </c>
      <c r="CN8">
        <v>551.75531068545786</v>
      </c>
      <c r="CO8">
        <v>553.25390250081045</v>
      </c>
      <c r="CP8">
        <v>554.74936019004281</v>
      </c>
    </row>
    <row r="9" spans="1:254" x14ac:dyDescent="0.25">
      <c r="A9" t="s">
        <v>140</v>
      </c>
      <c r="I9">
        <v>1111.4644951921798</v>
      </c>
      <c r="J9">
        <v>1133.9760687187797</v>
      </c>
      <c r="K9">
        <v>1156.6038438426096</v>
      </c>
      <c r="L9">
        <v>1179.3456516388208</v>
      </c>
      <c r="M9">
        <v>1202.1993556443956</v>
      </c>
      <c r="N9">
        <v>1225.1628514355755</v>
      </c>
      <c r="O9">
        <v>1248.234066219303</v>
      </c>
      <c r="P9">
        <v>1271.4109584362793</v>
      </c>
      <c r="Q9">
        <v>1294.6915173737477</v>
      </c>
      <c r="R9">
        <v>1318.0737627864526</v>
      </c>
      <c r="S9">
        <v>1341.5557445245652</v>
      </c>
      <c r="T9">
        <v>1365.1355421675623</v>
      </c>
      <c r="U9">
        <v>1388.8112646632699</v>
      </c>
      <c r="V9">
        <v>1412.581049971408</v>
      </c>
      <c r="W9">
        <v>1436.443064711101</v>
      </c>
      <c r="X9">
        <v>1460.3955038119268</v>
      </c>
      <c r="Y9">
        <v>1484.4365901681342</v>
      </c>
      <c r="Z9">
        <v>1508.5645742970289</v>
      </c>
      <c r="AA9">
        <v>1532.7778991001169</v>
      </c>
      <c r="AB9">
        <v>1557.0750341330531</v>
      </c>
      <c r="AC9">
        <v>1581.4544751649992</v>
      </c>
      <c r="AD9">
        <v>1605.9147437464533</v>
      </c>
      <c r="AE9">
        <v>1630.4543867851655</v>
      </c>
      <c r="AF9">
        <v>1655.0719761298071</v>
      </c>
      <c r="AG9">
        <v>1679.7661081610713</v>
      </c>
      <c r="AH9">
        <v>1704.5354033899187</v>
      </c>
      <c r="AI9">
        <v>1729.3785060627063</v>
      </c>
      <c r="AJ9">
        <v>1754.294083772955</v>
      </c>
      <c r="AK9">
        <v>1779.2808270795283</v>
      </c>
      <c r="AL9">
        <v>1804.3374491310108</v>
      </c>
      <c r="AM9">
        <v>1829.462685296108</v>
      </c>
      <c r="AN9">
        <v>1854.655292799868</v>
      </c>
      <c r="AO9">
        <v>1879.9140503655854</v>
      </c>
      <c r="AP9">
        <v>1905.2377578622097</v>
      </c>
      <c r="AQ9">
        <v>1930.6252359571383</v>
      </c>
      <c r="AR9">
        <v>1956.0753257742426</v>
      </c>
      <c r="AS9">
        <v>1981.5868885570301</v>
      </c>
      <c r="AT9">
        <v>2007.1588053367993</v>
      </c>
      <c r="AU9">
        <v>2032.7899766057046</v>
      </c>
      <c r="AV9">
        <v>2058.4793219946332</v>
      </c>
      <c r="AW9">
        <v>2084.2257799557779</v>
      </c>
      <c r="AX9">
        <v>2110.0283074498479</v>
      </c>
      <c r="AY9">
        <v>2135.8858796378358</v>
      </c>
      <c r="AZ9">
        <v>2161.7974895772281</v>
      </c>
      <c r="BA9">
        <v>2187.7621479226577</v>
      </c>
      <c r="BB9">
        <v>2213.7788826308533</v>
      </c>
      <c r="BC9">
        <v>2239.8467386698953</v>
      </c>
      <c r="BD9">
        <v>2265.9647777326568</v>
      </c>
      <c r="BE9">
        <v>2292.1320779544353</v>
      </c>
      <c r="BF9">
        <v>2318.3477336346559</v>
      </c>
      <c r="BG9">
        <v>2344.6108549626638</v>
      </c>
      <c r="BH9">
        <v>2370.9205677474902</v>
      </c>
      <c r="BI9">
        <v>2397.2760131516116</v>
      </c>
      <c r="BJ9">
        <v>2423.6763474285926</v>
      </c>
      <c r="BK9">
        <v>2450.1207416646321</v>
      </c>
      <c r="BL9">
        <v>2476.6083815239081</v>
      </c>
      <c r="BM9">
        <v>2503.1384669977469</v>
      </c>
      <c r="BN9">
        <v>2529.7102121575053</v>
      </c>
      <c r="BO9">
        <v>2556.3228449112016</v>
      </c>
      <c r="BP9">
        <v>2582.9756067637841</v>
      </c>
      <c r="BQ9">
        <v>2609.6677525810705</v>
      </c>
      <c r="BR9">
        <v>2636.3985503572485</v>
      </c>
      <c r="BS9">
        <v>2663.1672809859774</v>
      </c>
      <c r="BT9">
        <v>2689.9732380349838</v>
      </c>
      <c r="BU9">
        <v>2716.8157275241679</v>
      </c>
      <c r="BV9">
        <v>2743.6940677071507</v>
      </c>
      <c r="BW9">
        <v>2770.6075888562555</v>
      </c>
      <c r="BX9">
        <v>2797.555633050853</v>
      </c>
      <c r="BY9">
        <v>2824.5375539690754</v>
      </c>
      <c r="BZ9">
        <v>2851.5527166828292</v>
      </c>
      <c r="CA9">
        <v>2878.600497456091</v>
      </c>
      <c r="CB9">
        <v>2905.6802835464423</v>
      </c>
      <c r="CC9">
        <v>2932.791473009815</v>
      </c>
      <c r="CD9">
        <v>2959.9334745084111</v>
      </c>
      <c r="CE9">
        <v>2987.1057071217438</v>
      </c>
      <c r="CF9">
        <v>3014.3076001607992</v>
      </c>
      <c r="CG9">
        <v>3041.5385929852491</v>
      </c>
      <c r="CH9">
        <v>3068.7981348236931</v>
      </c>
      <c r="CI9">
        <v>3096.0856845969024</v>
      </c>
      <c r="CJ9">
        <v>3123.4007107440152</v>
      </c>
      <c r="CK9">
        <v>3150.7426910516492</v>
      </c>
      <c r="CL9">
        <v>3178.1111124859162</v>
      </c>
      <c r="CM9">
        <v>3205.505471027263</v>
      </c>
      <c r="CN9">
        <v>3232.9252715081479</v>
      </c>
      <c r="CO9">
        <v>3260.3700274534808</v>
      </c>
      <c r="CP9">
        <v>3287.8392609238131</v>
      </c>
    </row>
    <row r="10" spans="1:254" x14ac:dyDescent="0.25">
      <c r="A10" t="s">
        <v>148</v>
      </c>
      <c r="I10">
        <v>22.09653839083694</v>
      </c>
      <c r="J10">
        <v>22.511573526599932</v>
      </c>
      <c r="K10">
        <v>22.627775123829906</v>
      </c>
      <c r="L10">
        <v>22.741807796211106</v>
      </c>
      <c r="M10">
        <v>22.853704005574855</v>
      </c>
      <c r="N10">
        <v>22.963495791179867</v>
      </c>
      <c r="O10">
        <v>23.071214783727555</v>
      </c>
      <c r="P10">
        <v>23.176892216976285</v>
      </c>
      <c r="Q10">
        <v>23.280558937468413</v>
      </c>
      <c r="R10">
        <v>23.382245412704833</v>
      </c>
      <c r="S10">
        <v>23.481981738112609</v>
      </c>
      <c r="T10">
        <v>23.579797642997164</v>
      </c>
      <c r="U10">
        <v>23.675722495707532</v>
      </c>
      <c r="V10">
        <v>23.769785308138125</v>
      </c>
      <c r="W10">
        <v>23.862014739692995</v>
      </c>
      <c r="X10">
        <v>23.952439100825814</v>
      </c>
      <c r="Y10">
        <v>24.041086356207416</v>
      </c>
      <c r="Z10">
        <v>24.127984128894695</v>
      </c>
      <c r="AA10">
        <v>24.213324803087971</v>
      </c>
      <c r="AB10">
        <v>24.297135032936239</v>
      </c>
      <c r="AC10">
        <v>24.379441031946044</v>
      </c>
      <c r="AD10">
        <v>24.460268581454102</v>
      </c>
      <c r="AE10">
        <v>24.539643038712256</v>
      </c>
      <c r="AF10">
        <v>24.617589344641601</v>
      </c>
      <c r="AG10">
        <v>24.694132031264189</v>
      </c>
      <c r="AH10">
        <v>24.769295228847341</v>
      </c>
      <c r="AI10">
        <v>24.843102672787609</v>
      </c>
      <c r="AJ10">
        <v>24.915577710248726</v>
      </c>
      <c r="AK10">
        <v>24.986743306573317</v>
      </c>
      <c r="AL10">
        <v>25.056622051482464</v>
      </c>
      <c r="AM10">
        <v>25.125236165097249</v>
      </c>
      <c r="AN10">
        <v>25.192607503759973</v>
      </c>
      <c r="AO10">
        <v>25.25875756571736</v>
      </c>
      <c r="AP10">
        <v>25.323707496624365</v>
      </c>
      <c r="AQ10">
        <v>25.387478094928611</v>
      </c>
      <c r="AR10">
        <v>25.450089817104299</v>
      </c>
      <c r="AS10">
        <v>25.51156278278745</v>
      </c>
      <c r="AT10">
        <v>25.571916779769253</v>
      </c>
      <c r="AU10">
        <v>25.631171268905291</v>
      </c>
      <c r="AV10">
        <v>25.689345388928587</v>
      </c>
      <c r="AW10">
        <v>25.746457961144642</v>
      </c>
      <c r="AX10">
        <v>25.802527494070091</v>
      </c>
      <c r="AY10">
        <v>25.857572187987898</v>
      </c>
      <c r="AZ10">
        <v>25.911609939392292</v>
      </c>
      <c r="BA10">
        <v>25.964658345429598</v>
      </c>
      <c r="BB10">
        <v>26.0167347081956</v>
      </c>
      <c r="BC10">
        <v>26.067856039041999</v>
      </c>
      <c r="BD10">
        <v>26.118039062761454</v>
      </c>
      <c r="BE10">
        <v>26.167300221778532</v>
      </c>
      <c r="BF10">
        <v>26.215655680220607</v>
      </c>
      <c r="BG10">
        <v>26.263121328007855</v>
      </c>
      <c r="BH10">
        <v>26.309712784826388</v>
      </c>
      <c r="BI10">
        <v>26.355445404121383</v>
      </c>
      <c r="BJ10">
        <v>26.400334276981084</v>
      </c>
      <c r="BK10">
        <v>26.444394236039443</v>
      </c>
      <c r="BL10">
        <v>26.487639859275987</v>
      </c>
      <c r="BM10">
        <v>26.530085473838881</v>
      </c>
      <c r="BN10">
        <v>26.571745159758393</v>
      </c>
      <c r="BO10">
        <v>26.612632753696289</v>
      </c>
      <c r="BP10">
        <v>26.652761852582444</v>
      </c>
      <c r="BQ10">
        <v>26.692145817286473</v>
      </c>
      <c r="BR10">
        <v>26.730797776177951</v>
      </c>
      <c r="BS10">
        <v>26.768730628728918</v>
      </c>
      <c r="BT10">
        <v>26.805957049006338</v>
      </c>
      <c r="BU10">
        <v>26.842489489184118</v>
      </c>
      <c r="BV10">
        <v>26.878340182982811</v>
      </c>
      <c r="BW10">
        <v>26.913521149104781</v>
      </c>
      <c r="BX10">
        <v>26.948044194597514</v>
      </c>
      <c r="BY10">
        <v>26.981920918222386</v>
      </c>
      <c r="BZ10">
        <v>27.015162713753853</v>
      </c>
      <c r="CA10">
        <v>27.04778077326182</v>
      </c>
      <c r="CB10">
        <v>27.079786090351263</v>
      </c>
      <c r="CC10">
        <v>27.111189463372739</v>
      </c>
      <c r="CD10">
        <v>27.142001498596073</v>
      </c>
      <c r="CE10">
        <v>27.172232613332653</v>
      </c>
      <c r="CF10">
        <v>27.201893039055449</v>
      </c>
      <c r="CG10">
        <v>27.230992824449913</v>
      </c>
      <c r="CH10">
        <v>27.259541838443965</v>
      </c>
      <c r="CI10">
        <v>27.287549773209321</v>
      </c>
      <c r="CJ10">
        <v>27.315026147112803</v>
      </c>
      <c r="CK10">
        <v>27.341980307634003</v>
      </c>
      <c r="CL10">
        <v>27.36842143426702</v>
      </c>
      <c r="CM10">
        <v>27.394358541346719</v>
      </c>
      <c r="CN10">
        <v>27.419800480884987</v>
      </c>
      <c r="CO10">
        <v>27.444755945332872</v>
      </c>
      <c r="CP10">
        <v>27.469233470332256</v>
      </c>
    </row>
    <row r="12" spans="1:254" x14ac:dyDescent="0.25">
      <c r="A12" s="92" t="s">
        <v>141</v>
      </c>
      <c r="B12" s="92"/>
      <c r="C12" s="92"/>
    </row>
    <row r="13" spans="1:254" x14ac:dyDescent="0.25">
      <c r="A13" t="s">
        <v>134</v>
      </c>
      <c r="B13" t="s">
        <v>142</v>
      </c>
      <c r="D13">
        <v>0.59766492343473698</v>
      </c>
      <c r="E13">
        <v>0.60897416157195672</v>
      </c>
      <c r="F13">
        <v>0.61815888997656587</v>
      </c>
      <c r="G13">
        <v>0.6254288689660582</v>
      </c>
      <c r="H13">
        <v>0.63096246548731982</v>
      </c>
      <c r="I13">
        <v>0.63491472473747657</v>
      </c>
      <c r="J13">
        <v>0.64057423582208251</v>
      </c>
      <c r="K13">
        <v>0.6478744923997708</v>
      </c>
      <c r="L13">
        <v>0.65675521730681685</v>
      </c>
      <c r="M13">
        <v>0.66716198310685859</v>
      </c>
      <c r="N13">
        <v>0.67904592735575875</v>
      </c>
      <c r="O13">
        <v>0.69201492897368566</v>
      </c>
      <c r="P13">
        <v>0.70601980765993866</v>
      </c>
      <c r="Q13">
        <v>0.72101511458867806</v>
      </c>
      <c r="R13">
        <v>0.73695896447854359</v>
      </c>
      <c r="S13">
        <v>0.75381289998210432</v>
      </c>
      <c r="T13">
        <v>0.7715417875734274</v>
      </c>
      <c r="U13">
        <v>0.79011374502037857</v>
      </c>
      <c r="V13">
        <v>0.80950010149702667</v>
      </c>
      <c r="W13">
        <v>0.82967539248698396</v>
      </c>
      <c r="X13">
        <v>0.85061739149819016</v>
      </c>
      <c r="Y13">
        <v>0.87174322332641274</v>
      </c>
      <c r="Z13">
        <v>0.89303585224171367</v>
      </c>
      <c r="AA13">
        <v>0.91447963783766428</v>
      </c>
      <c r="AB13">
        <v>0.93606031188880268</v>
      </c>
      <c r="AC13">
        <v>0.95776496252313548</v>
      </c>
      <c r="AD13">
        <v>0.97958202618319357</v>
      </c>
      <c r="AE13">
        <v>1.0015012880052865</v>
      </c>
      <c r="AF13">
        <v>1.023513891434692</v>
      </c>
      <c r="AG13">
        <v>1.0456123581242904</v>
      </c>
      <c r="AH13">
        <v>1.0677906194484721</v>
      </c>
      <c r="AI13">
        <v>1.0897227771099813</v>
      </c>
      <c r="AJ13">
        <v>1.1114053963124888</v>
      </c>
      <c r="AK13">
        <v>1.1328353403747926</v>
      </c>
      <c r="AL13">
        <v>1.1540097740396551</v>
      </c>
      <c r="AM13">
        <v>1.17492616662744</v>
      </c>
      <c r="AN13">
        <v>1.1955822951770276</v>
      </c>
      <c r="AO13">
        <v>1.2159762477167482</v>
      </c>
      <c r="AP13">
        <v>1.2361064268098811</v>
      </c>
      <c r="AQ13">
        <v>1.2559715535227758</v>
      </c>
      <c r="AR13">
        <v>1.2755706719691657</v>
      </c>
      <c r="AS13">
        <v>1.2947428710524722</v>
      </c>
      <c r="AT13">
        <v>1.313493143159191</v>
      </c>
      <c r="AU13">
        <v>1.3318262120450302</v>
      </c>
      <c r="AV13">
        <v>1.3497465600131053</v>
      </c>
      <c r="AW13">
        <v>1.36725845271698</v>
      </c>
      <c r="AX13">
        <v>1.3843659617828894</v>
      </c>
      <c r="AY13">
        <v>1.401072985434987</v>
      </c>
      <c r="AZ13">
        <v>1.4173832672970232</v>
      </c>
      <c r="BA13">
        <v>1.43330041353363</v>
      </c>
      <c r="BB13">
        <v>1.4488279084844438</v>
      </c>
      <c r="BC13">
        <v>1.4639501334813407</v>
      </c>
      <c r="BD13">
        <v>1.4786719240116812</v>
      </c>
      <c r="BE13">
        <v>1.4929980408934098</v>
      </c>
      <c r="BF13">
        <v>1.5069331743429109</v>
      </c>
      <c r="BG13">
        <v>1.5204819478724032</v>
      </c>
      <c r="BH13">
        <v>1.5336489220480307</v>
      </c>
      <c r="BI13">
        <v>1.5464385981380964</v>
      </c>
      <c r="BJ13">
        <v>1.5588554216794774</v>
      </c>
      <c r="BK13">
        <v>1.5709037859891022</v>
      </c>
      <c r="BL13">
        <v>1.5825880356464423</v>
      </c>
      <c r="BM13">
        <v>1.5939229557281831</v>
      </c>
      <c r="BN13">
        <v>1.604909254844157</v>
      </c>
      <c r="BO13">
        <v>1.61554777949654</v>
      </c>
      <c r="BP13">
        <v>1.6258395066034081</v>
      </c>
      <c r="BQ13">
        <v>1.6357855369605181</v>
      </c>
      <c r="BR13">
        <v>1.6453870896078338</v>
      </c>
      <c r="BS13">
        <v>1.6546454970745428</v>
      </c>
      <c r="BT13">
        <v>1.6635622014835669</v>
      </c>
      <c r="BU13">
        <v>1.6721387515037023</v>
      </c>
      <c r="BV13">
        <v>1.680376800144894</v>
      </c>
      <c r="BW13">
        <v>1.6881859934858414</v>
      </c>
      <c r="BX13">
        <v>1.6955780773164855</v>
      </c>
      <c r="BY13">
        <v>1.702564122001744</v>
      </c>
      <c r="BZ13">
        <v>1.7091545717776988</v>
      </c>
      <c r="CA13">
        <v>1.7153592904979336</v>
      </c>
      <c r="CB13">
        <v>1.7211876040702174</v>
      </c>
      <c r="CC13">
        <v>1.7266483398151884</v>
      </c>
      <c r="CD13">
        <v>1.7317498629693984</v>
      </c>
      <c r="CE13">
        <v>1.7365001105451747</v>
      </c>
      <c r="CF13">
        <v>1.7409066227496317</v>
      </c>
      <c r="CG13">
        <v>1.7449276721787654</v>
      </c>
      <c r="CH13">
        <v>1.7485791844760796</v>
      </c>
      <c r="CI13">
        <v>1.7518764605672861</v>
      </c>
      <c r="CJ13">
        <v>1.7548342110945101</v>
      </c>
      <c r="CK13">
        <v>1.7574665886446743</v>
      </c>
      <c r="CL13">
        <v>1.759787217933837</v>
      </c>
      <c r="CM13">
        <v>1.7618092240990217</v>
      </c>
      <c r="CN13">
        <v>1.7635452592392542</v>
      </c>
      <c r="CO13">
        <v>1.7650075273381067</v>
      </c>
      <c r="CP13">
        <v>1.7662078076911483</v>
      </c>
    </row>
    <row r="14" spans="1:254" x14ac:dyDescent="0.25">
      <c r="B14" t="s">
        <v>143</v>
      </c>
      <c r="D14">
        <v>526.10403923498882</v>
      </c>
      <c r="E14">
        <v>536.20623952571373</v>
      </c>
      <c r="F14">
        <v>546.55660087217484</v>
      </c>
      <c r="G14">
        <v>557.13560351600222</v>
      </c>
      <c r="H14">
        <v>567.94324745719587</v>
      </c>
      <c r="I14">
        <v>578.62126372018292</v>
      </c>
      <c r="J14">
        <v>589.33480473600423</v>
      </c>
      <c r="K14">
        <v>600.08387050465967</v>
      </c>
      <c r="L14">
        <v>610.86846102614948</v>
      </c>
      <c r="M14">
        <v>621.68857630047353</v>
      </c>
      <c r="N14">
        <v>632.54421632763172</v>
      </c>
      <c r="O14">
        <v>643.2615948153616</v>
      </c>
      <c r="P14">
        <v>653.84071176366319</v>
      </c>
      <c r="Q14">
        <v>664.28156717253637</v>
      </c>
      <c r="R14">
        <v>674.58416104198113</v>
      </c>
      <c r="S14">
        <v>684.74849337199748</v>
      </c>
      <c r="T14">
        <v>694.77456416258565</v>
      </c>
      <c r="U14">
        <v>704.66237341374529</v>
      </c>
      <c r="V14">
        <v>714.41192112547651</v>
      </c>
      <c r="W14">
        <v>724.02320729777955</v>
      </c>
      <c r="X14">
        <v>733.49623193065418</v>
      </c>
      <c r="Y14">
        <v>742.74493180992351</v>
      </c>
      <c r="Z14">
        <v>751.76930693558779</v>
      </c>
      <c r="AA14">
        <v>760.56935730764667</v>
      </c>
      <c r="AB14">
        <v>769.14508292610049</v>
      </c>
      <c r="AC14">
        <v>777.49648379094901</v>
      </c>
      <c r="AD14">
        <v>785.62355990219226</v>
      </c>
      <c r="AE14">
        <v>793.52631125983044</v>
      </c>
      <c r="AF14">
        <v>801.20473786386333</v>
      </c>
      <c r="AG14">
        <v>808.65883971429093</v>
      </c>
      <c r="AH14">
        <v>815.88861681111348</v>
      </c>
      <c r="AI14">
        <v>822.8853309011306</v>
      </c>
      <c r="AJ14">
        <v>829.64898198434241</v>
      </c>
      <c r="AK14">
        <v>836.1795700607488</v>
      </c>
      <c r="AL14">
        <v>842.47709513034988</v>
      </c>
      <c r="AM14">
        <v>848.54155719314554</v>
      </c>
      <c r="AN14">
        <v>854.37295624913588</v>
      </c>
      <c r="AO14">
        <v>859.9712922983208</v>
      </c>
      <c r="AP14">
        <v>865.33656534070042</v>
      </c>
      <c r="AQ14">
        <v>870.46877537627472</v>
      </c>
      <c r="AR14">
        <v>875.3679224050436</v>
      </c>
      <c r="AS14">
        <v>880.06428142167238</v>
      </c>
      <c r="AT14">
        <v>884.55785242616116</v>
      </c>
      <c r="AU14">
        <v>888.84863541850996</v>
      </c>
      <c r="AV14">
        <v>892.93663039871853</v>
      </c>
      <c r="AW14">
        <v>896.82183736678735</v>
      </c>
      <c r="AX14">
        <v>900.50425632271595</v>
      </c>
      <c r="AY14">
        <v>903.98388726650455</v>
      </c>
      <c r="AZ14">
        <v>907.26073019815306</v>
      </c>
      <c r="BA14">
        <v>910.33478511766157</v>
      </c>
      <c r="BB14">
        <v>913.20605202503009</v>
      </c>
      <c r="BC14">
        <v>915.91227392318945</v>
      </c>
      <c r="BD14">
        <v>918.45345081213998</v>
      </c>
      <c r="BE14">
        <v>920.82958269188157</v>
      </c>
      <c r="BF14">
        <v>923.04066956241422</v>
      </c>
      <c r="BG14">
        <v>925.08671142373782</v>
      </c>
      <c r="BH14">
        <v>926.96770827585249</v>
      </c>
      <c r="BI14">
        <v>928.68366011875821</v>
      </c>
      <c r="BJ14">
        <v>930.23456695245488</v>
      </c>
      <c r="BK14">
        <v>931.62042877694273</v>
      </c>
      <c r="BL14">
        <v>932.84124559222153</v>
      </c>
      <c r="BM14">
        <v>933.85038863676016</v>
      </c>
      <c r="BN14">
        <v>934.64785791055863</v>
      </c>
      <c r="BO14">
        <v>935.23365341361682</v>
      </c>
      <c r="BP14">
        <v>935.60777514593497</v>
      </c>
      <c r="BQ14">
        <v>935.77022310751295</v>
      </c>
      <c r="BR14">
        <v>935.72099729835065</v>
      </c>
      <c r="BS14">
        <v>935.46009771844831</v>
      </c>
      <c r="BT14">
        <v>934.98752436780558</v>
      </c>
      <c r="BU14">
        <v>934.30327724642291</v>
      </c>
      <c r="BV14">
        <v>933.40735635429985</v>
      </c>
      <c r="BW14">
        <v>932.37234074324499</v>
      </c>
      <c r="BX14">
        <v>931.19823041325799</v>
      </c>
      <c r="BY14">
        <v>929.88502536433907</v>
      </c>
      <c r="BZ14">
        <v>928.43272559648824</v>
      </c>
      <c r="CA14">
        <v>926.84133110970527</v>
      </c>
      <c r="CB14">
        <v>925.11084190399038</v>
      </c>
      <c r="CC14">
        <v>923.24125797934346</v>
      </c>
      <c r="CD14">
        <v>921.23257933576463</v>
      </c>
      <c r="CE14">
        <v>919.08480597325365</v>
      </c>
      <c r="CF14">
        <v>916.79793789181088</v>
      </c>
      <c r="CG14">
        <v>914.50472608524751</v>
      </c>
      <c r="CH14">
        <v>912.2051705535639</v>
      </c>
      <c r="CI14">
        <v>909.89927129675982</v>
      </c>
      <c r="CJ14">
        <v>907.58702831483527</v>
      </c>
      <c r="CK14">
        <v>905.26844160779024</v>
      </c>
      <c r="CL14">
        <v>902.94351117562485</v>
      </c>
      <c r="CM14">
        <v>900.6122370183391</v>
      </c>
      <c r="CN14">
        <v>898.27461913593299</v>
      </c>
      <c r="CO14">
        <v>895.9306575284063</v>
      </c>
      <c r="CP14">
        <v>893.58035219575936</v>
      </c>
    </row>
    <row r="15" spans="1:254" x14ac:dyDescent="0.25">
      <c r="A15" t="s">
        <v>135</v>
      </c>
      <c r="B15" t="s">
        <v>142</v>
      </c>
      <c r="D15">
        <v>0.59766492343473698</v>
      </c>
      <c r="E15">
        <v>0.60897146717339889</v>
      </c>
      <c r="F15">
        <v>0.61815077155726283</v>
      </c>
      <c r="G15">
        <v>0.62541260864087156</v>
      </c>
      <c r="H15">
        <v>0.63093538677787908</v>
      </c>
      <c r="I15">
        <v>0.63487421189584525</v>
      </c>
      <c r="J15">
        <v>0.64052293751882183</v>
      </c>
      <c r="K15">
        <v>0.6478369572508027</v>
      </c>
      <c r="L15">
        <v>0.6567754358960356</v>
      </c>
      <c r="M15">
        <v>0.66730123807943531</v>
      </c>
      <c r="N15">
        <v>0.67938090467306644</v>
      </c>
      <c r="O15">
        <v>0.69190485872068608</v>
      </c>
      <c r="P15">
        <v>0.7048552559003689</v>
      </c>
      <c r="Q15">
        <v>0.71821522589433906</v>
      </c>
      <c r="R15">
        <v>0.73196879895486067</v>
      </c>
      <c r="S15">
        <v>0.74610083935952476</v>
      </c>
      <c r="T15">
        <v>0.76059698500407635</v>
      </c>
      <c r="U15">
        <v>0.77544359247582051</v>
      </c>
      <c r="V15">
        <v>0.79062768703153685</v>
      </c>
      <c r="W15">
        <v>0.80613691697312451</v>
      </c>
      <c r="X15">
        <v>0.82195951053896232</v>
      </c>
      <c r="Y15">
        <v>0.83820426978703677</v>
      </c>
      <c r="Z15">
        <v>0.85484956453712924</v>
      </c>
      <c r="AA15">
        <v>0.87187524357105706</v>
      </c>
      <c r="AB15">
        <v>0.88926252212783452</v>
      </c>
      <c r="AC15">
        <v>0.90699388051835461</v>
      </c>
      <c r="AD15">
        <v>0.92505297260800956</v>
      </c>
      <c r="AE15">
        <v>0.94342454308797175</v>
      </c>
      <c r="AF15">
        <v>0.96209435260064768</v>
      </c>
      <c r="AG15">
        <v>0.98104910990724825</v>
      </c>
      <c r="AH15">
        <v>1.0002764103895976</v>
      </c>
      <c r="AI15">
        <v>1.0197869047914982</v>
      </c>
      <c r="AJ15">
        <v>1.0395648046586858</v>
      </c>
      <c r="AK15">
        <v>1.0595954418400644</v>
      </c>
      <c r="AL15">
        <v>1.0798651993777197</v>
      </c>
      <c r="AM15">
        <v>1.1003614489965854</v>
      </c>
      <c r="AN15">
        <v>1.1210724946034838</v>
      </c>
      <c r="AO15">
        <v>1.1419875212828203</v>
      </c>
      <c r="AP15">
        <v>1.163096549344323</v>
      </c>
      <c r="AQ15">
        <v>1.1843903930386379</v>
      </c>
      <c r="AR15">
        <v>1.2058606236107008</v>
      </c>
      <c r="AS15">
        <v>1.227312178552745</v>
      </c>
      <c r="AT15">
        <v>1.248735335715488</v>
      </c>
      <c r="AU15">
        <v>1.270121063499497</v>
      </c>
      <c r="AV15">
        <v>1.2914609786094335</v>
      </c>
      <c r="AW15">
        <v>1.3127473069989066</v>
      </c>
      <c r="AX15">
        <v>1.3339728477384134</v>
      </c>
      <c r="AY15">
        <v>1.3551309395656193</v>
      </c>
      <c r="AZ15">
        <v>1.3762154299010239</v>
      </c>
      <c r="BA15">
        <v>1.3972206461332617</v>
      </c>
      <c r="BB15">
        <v>1.4181413689972415</v>
      </c>
      <c r="BC15">
        <v>1.4388643728699491</v>
      </c>
      <c r="BD15">
        <v>1.459387429494539</v>
      </c>
      <c r="BE15">
        <v>1.479708371959747</v>
      </c>
      <c r="BF15">
        <v>1.4998251038219579</v>
      </c>
      <c r="BG15">
        <v>1.5197356067989523</v>
      </c>
      <c r="BH15">
        <v>1.5394379471746158</v>
      </c>
      <c r="BI15">
        <v>1.5589302810433967</v>
      </c>
      <c r="BJ15">
        <v>1.5782108585133141</v>
      </c>
      <c r="BK15">
        <v>1.5972780269768161</v>
      </c>
      <c r="BL15">
        <v>1.6161302335498324</v>
      </c>
      <c r="BM15">
        <v>1.6347421473692068</v>
      </c>
      <c r="BN15">
        <v>1.6531071901182612</v>
      </c>
      <c r="BO15">
        <v>1.6712191288461815</v>
      </c>
      <c r="BP15">
        <v>1.6890720625691906</v>
      </c>
      <c r="BQ15">
        <v>1.7066604091314754</v>
      </c>
      <c r="BR15">
        <v>1.7239788923396082</v>
      </c>
      <c r="BS15">
        <v>1.7410225293816342</v>
      </c>
      <c r="BT15">
        <v>1.7577866185396807</v>
      </c>
      <c r="BU15">
        <v>1.7742667272028307</v>
      </c>
      <c r="BV15">
        <v>1.790458680185129</v>
      </c>
      <c r="BW15">
        <v>1.8064294988656875</v>
      </c>
      <c r="BX15">
        <v>1.8221734910932486</v>
      </c>
      <c r="BY15">
        <v>1.8376851200078734</v>
      </c>
      <c r="BZ15">
        <v>1.8529590091682213</v>
      </c>
      <c r="CA15">
        <v>1.8679899463732377</v>
      </c>
      <c r="CB15">
        <v>1.8827728863154065</v>
      </c>
      <c r="CC15">
        <v>1.8973029521926865</v>
      </c>
      <c r="CD15">
        <v>1.9115754363966433</v>
      </c>
      <c r="CE15">
        <v>1.9255858003850537</v>
      </c>
      <c r="CF15">
        <v>1.9393296738385937</v>
      </c>
      <c r="CG15">
        <v>1.9526846695886935</v>
      </c>
      <c r="CH15">
        <v>1.9656545149981168</v>
      </c>
      <c r="CI15">
        <v>1.978242791390199</v>
      </c>
      <c r="CJ15">
        <v>1.99045294352754</v>
      </c>
      <c r="CK15">
        <v>2.0022882881732249</v>
      </c>
      <c r="CL15">
        <v>2.01375202181719</v>
      </c>
      <c r="CM15">
        <v>2.0248472276433658</v>
      </c>
      <c r="CN15">
        <v>2.0355768818067794</v>
      </c>
      <c r="CO15">
        <v>2.045943859083831</v>
      </c>
      <c r="CP15">
        <v>2.0559509379534142</v>
      </c>
    </row>
    <row r="16" spans="1:254" x14ac:dyDescent="0.25">
      <c r="B16" t="s">
        <v>143</v>
      </c>
      <c r="D16">
        <v>526.10403923498882</v>
      </c>
      <c r="E16">
        <v>536.20623952571373</v>
      </c>
      <c r="F16">
        <v>546.55660087217484</v>
      </c>
      <c r="G16">
        <v>557.13560351600222</v>
      </c>
      <c r="H16">
        <v>567.94324745719587</v>
      </c>
      <c r="I16">
        <v>578.62018146353307</v>
      </c>
      <c r="J16">
        <v>589.37886666295765</v>
      </c>
      <c r="K16">
        <v>600.21930305546971</v>
      </c>
      <c r="L16">
        <v>611.14149064106914</v>
      </c>
      <c r="M16">
        <v>622.14542941975594</v>
      </c>
      <c r="N16">
        <v>633.23111939153023</v>
      </c>
      <c r="O16">
        <v>644.39395116301262</v>
      </c>
      <c r="P16">
        <v>655.63392473420288</v>
      </c>
      <c r="Q16">
        <v>666.95104010510136</v>
      </c>
      <c r="R16">
        <v>678.34529727570771</v>
      </c>
      <c r="S16">
        <v>689.81669624602205</v>
      </c>
      <c r="T16">
        <v>701.36523701604449</v>
      </c>
      <c r="U16">
        <v>712.99091958577492</v>
      </c>
      <c r="V16">
        <v>724.69374395521345</v>
      </c>
      <c r="W16">
        <v>736.47371012435997</v>
      </c>
      <c r="X16">
        <v>748.3308180932147</v>
      </c>
      <c r="Y16">
        <v>760.20911253876454</v>
      </c>
      <c r="Z16">
        <v>772.10859346100983</v>
      </c>
      <c r="AA16">
        <v>784.02926085995068</v>
      </c>
      <c r="AB16">
        <v>795.97111473558675</v>
      </c>
      <c r="AC16">
        <v>807.93415508791827</v>
      </c>
      <c r="AD16">
        <v>819.91838191694501</v>
      </c>
      <c r="AE16">
        <v>831.92379522266742</v>
      </c>
      <c r="AF16">
        <v>843.95039500508506</v>
      </c>
      <c r="AG16">
        <v>855.99818126419814</v>
      </c>
      <c r="AH16">
        <v>868.06715400000667</v>
      </c>
      <c r="AI16">
        <v>880.11456191793957</v>
      </c>
      <c r="AJ16">
        <v>892.14040501799695</v>
      </c>
      <c r="AK16">
        <v>904.14468330017905</v>
      </c>
      <c r="AL16">
        <v>916.12739676448552</v>
      </c>
      <c r="AM16">
        <v>928.08854541091648</v>
      </c>
      <c r="AN16">
        <v>940.02812923947192</v>
      </c>
      <c r="AO16">
        <v>951.94614825015196</v>
      </c>
      <c r="AP16">
        <v>963.84260244295649</v>
      </c>
      <c r="AQ16">
        <v>975.7174918178855</v>
      </c>
      <c r="AR16">
        <v>987.57081637493911</v>
      </c>
      <c r="AS16">
        <v>999.33507624436425</v>
      </c>
      <c r="AT16">
        <v>1011.0102714261607</v>
      </c>
      <c r="AU16">
        <v>1022.5964019203288</v>
      </c>
      <c r="AV16">
        <v>1034.0934677268688</v>
      </c>
      <c r="AW16">
        <v>1045.5014688457798</v>
      </c>
      <c r="AX16">
        <v>1056.8204052770625</v>
      </c>
      <c r="AY16">
        <v>1068.0502770207167</v>
      </c>
      <c r="AZ16">
        <v>1079.1910840767423</v>
      </c>
      <c r="BA16">
        <v>1090.2428264451396</v>
      </c>
      <c r="BB16">
        <v>1101.2055041259086</v>
      </c>
      <c r="BC16">
        <v>1112.03288041311</v>
      </c>
      <c r="BD16">
        <v>1122.7249553067441</v>
      </c>
      <c r="BE16">
        <v>1133.2817288068113</v>
      </c>
      <c r="BF16">
        <v>1143.7032009133111</v>
      </c>
      <c r="BG16">
        <v>1153.9893716262438</v>
      </c>
      <c r="BH16">
        <v>1164.1402409456091</v>
      </c>
      <c r="BI16">
        <v>1174.1558088714073</v>
      </c>
      <c r="BJ16">
        <v>1184.0360754036383</v>
      </c>
      <c r="BK16">
        <v>1193.781040542302</v>
      </c>
      <c r="BL16">
        <v>1203.3907042873984</v>
      </c>
      <c r="BM16">
        <v>1212.7713572974098</v>
      </c>
      <c r="BN16">
        <v>1221.9229995723367</v>
      </c>
      <c r="BO16">
        <v>1230.8456311121784</v>
      </c>
      <c r="BP16">
        <v>1239.5392519169352</v>
      </c>
      <c r="BQ16">
        <v>1248.0038619866073</v>
      </c>
      <c r="BR16">
        <v>1256.2394613211945</v>
      </c>
      <c r="BS16">
        <v>1264.2460499206968</v>
      </c>
      <c r="BT16">
        <v>1272.0236277851141</v>
      </c>
      <c r="BU16">
        <v>1279.5721949144468</v>
      </c>
      <c r="BV16">
        <v>1286.8917513086944</v>
      </c>
      <c r="BW16">
        <v>1293.9245627424723</v>
      </c>
      <c r="BX16">
        <v>1300.6706292157803</v>
      </c>
      <c r="BY16">
        <v>1307.1299507286185</v>
      </c>
      <c r="BZ16">
        <v>1313.3025272809866</v>
      </c>
      <c r="CA16">
        <v>1319.1883588728851</v>
      </c>
      <c r="CB16">
        <v>1324.7874455043134</v>
      </c>
      <c r="CC16">
        <v>1330.099787175272</v>
      </c>
      <c r="CD16">
        <v>1335.1253838857608</v>
      </c>
      <c r="CE16">
        <v>1339.8642356357793</v>
      </c>
      <c r="CF16">
        <v>1344.3163424253285</v>
      </c>
      <c r="CG16">
        <v>1348.5873165030332</v>
      </c>
      <c r="CH16">
        <v>1352.6771578688936</v>
      </c>
      <c r="CI16">
        <v>1356.5858665229096</v>
      </c>
      <c r="CJ16">
        <v>1360.3134424650812</v>
      </c>
      <c r="CK16">
        <v>1363.8598856954086</v>
      </c>
      <c r="CL16">
        <v>1367.2251962138916</v>
      </c>
      <c r="CM16">
        <v>1370.4093740205305</v>
      </c>
      <c r="CN16">
        <v>1373.4124191153251</v>
      </c>
      <c r="CO16">
        <v>1376.2343314982754</v>
      </c>
      <c r="CP16">
        <v>1378.8751111693812</v>
      </c>
    </row>
    <row r="17" spans="1:201" x14ac:dyDescent="0.25">
      <c r="A17" t="s">
        <v>133</v>
      </c>
      <c r="B17" t="s">
        <v>142</v>
      </c>
      <c r="D17">
        <v>0.59766492343473698</v>
      </c>
      <c r="E17">
        <v>0.60896995579368385</v>
      </c>
      <c r="F17">
        <v>0.61814643471759645</v>
      </c>
      <c r="G17">
        <v>0.62540427894476847</v>
      </c>
      <c r="H17">
        <v>0.63092201023643935</v>
      </c>
      <c r="I17">
        <v>0.6348548250444086</v>
      </c>
      <c r="J17">
        <v>0.64009774019259291</v>
      </c>
      <c r="K17">
        <v>0.64661998117962005</v>
      </c>
      <c r="L17">
        <v>0.65439128321961482</v>
      </c>
      <c r="M17">
        <v>0.66338196698363205</v>
      </c>
      <c r="N17">
        <v>0.67356300841247752</v>
      </c>
      <c r="O17">
        <v>0.68421883450093923</v>
      </c>
      <c r="P17">
        <v>0.6953373457487777</v>
      </c>
      <c r="Q17">
        <v>0.70690714408073063</v>
      </c>
      <c r="R17">
        <v>0.71891746251773725</v>
      </c>
      <c r="S17">
        <v>0.73135810264070367</v>
      </c>
      <c r="T17">
        <v>0.74421937891851675</v>
      </c>
      <c r="U17">
        <v>0.75749206909705613</v>
      </c>
      <c r="V17">
        <v>0.77116736995135593</v>
      </c>
      <c r="W17">
        <v>0.78523685779241703</v>
      </c>
      <c r="X17">
        <v>0.79969245176145498</v>
      </c>
      <c r="Y17">
        <v>0.81448025508782251</v>
      </c>
      <c r="Z17">
        <v>0.82958518044336804</v>
      </c>
      <c r="AA17">
        <v>0.84499305703281213</v>
      </c>
      <c r="AB17">
        <v>0.86069055667951933</v>
      </c>
      <c r="AC17">
        <v>0.87666512708919675</v>
      </c>
      <c r="AD17">
        <v>0.89290493149375916</v>
      </c>
      <c r="AE17">
        <v>0.90939879397948342</v>
      </c>
      <c r="AF17">
        <v>0.92613614989027582</v>
      </c>
      <c r="AG17">
        <v>0.94310700077103438</v>
      </c>
      <c r="AH17">
        <v>0.96030187337979678</v>
      </c>
      <c r="AI17">
        <v>0.97780524601821361</v>
      </c>
      <c r="AJ17">
        <v>0.99559870242871729</v>
      </c>
      <c r="AK17">
        <v>1.0136649459697402</v>
      </c>
      <c r="AL17">
        <v>1.0319877190841984</v>
      </c>
      <c r="AM17">
        <v>1.0505517299258564</v>
      </c>
      <c r="AN17">
        <v>1.0693425853943848</v>
      </c>
      <c r="AO17">
        <v>1.088346729921557</v>
      </c>
      <c r="AP17">
        <v>1.1075513894295681</v>
      </c>
      <c r="AQ17">
        <v>1.1269445199500008</v>
      </c>
      <c r="AR17">
        <v>1.1465147604503538</v>
      </c>
      <c r="AS17">
        <v>1.1662536494838673</v>
      </c>
      <c r="AT17">
        <v>1.186147784741808</v>
      </c>
      <c r="AU17">
        <v>1.2061845646873661</v>
      </c>
      <c r="AV17">
        <v>1.2263521370046431</v>
      </c>
      <c r="AW17">
        <v>1.2466393511408937</v>
      </c>
      <c r="AX17">
        <v>1.2670357145618967</v>
      </c>
      <c r="AY17">
        <v>1.2875313523810243</v>
      </c>
      <c r="AZ17">
        <v>1.3081169700583022</v>
      </c>
      <c r="BA17">
        <v>1.328783818897133</v>
      </c>
      <c r="BB17">
        <v>1.3495236640941057</v>
      </c>
      <c r="BC17">
        <v>1.3703749086624444</v>
      </c>
      <c r="BD17">
        <v>1.3913251773675994</v>
      </c>
      <c r="BE17">
        <v>1.4123629110384777</v>
      </c>
      <c r="BF17">
        <v>1.433477313806321</v>
      </c>
      <c r="BG17">
        <v>1.454658304625063</v>
      </c>
      <c r="BH17">
        <v>1.4758964726812172</v>
      </c>
      <c r="BI17">
        <v>1.4971830363435195</v>
      </c>
      <c r="BJ17">
        <v>1.518509805339574</v>
      </c>
      <c r="BK17">
        <v>1.5398691458793805</v>
      </c>
      <c r="BL17">
        <v>1.5612539484744925</v>
      </c>
      <c r="BM17">
        <v>1.5827742141258669</v>
      </c>
      <c r="BN17">
        <v>1.6044133596471402</v>
      </c>
      <c r="BO17">
        <v>1.6261559556191125</v>
      </c>
      <c r="BP17">
        <v>1.6479876642655085</v>
      </c>
      <c r="BQ17">
        <v>1.6698951828834989</v>
      </c>
      <c r="BR17">
        <v>1.6918661924291143</v>
      </c>
      <c r="BS17">
        <v>1.713889310911485</v>
      </c>
      <c r="BT17">
        <v>1.7359540512989802</v>
      </c>
      <c r="BU17">
        <v>1.7580507836856833</v>
      </c>
      <c r="BV17">
        <v>1.7801707015092445</v>
      </c>
      <c r="BW17">
        <v>1.8021967902838303</v>
      </c>
      <c r="BX17">
        <v>1.8241215044166128</v>
      </c>
      <c r="BY17">
        <v>1.8459379315831059</v>
      </c>
      <c r="BZ17">
        <v>1.8676397607579771</v>
      </c>
      <c r="CA17">
        <v>1.8892212530148313</v>
      </c>
      <c r="CB17">
        <v>1.9106772149251077</v>
      </c>
      <c r="CC17">
        <v>1.932002974407935</v>
      </c>
      <c r="CD17">
        <v>1.9531943589031375</v>
      </c>
      <c r="CE17">
        <v>1.9742476757587308</v>
      </c>
      <c r="CF17">
        <v>1.9951596947426271</v>
      </c>
      <c r="CG17">
        <v>2.0158356193171967</v>
      </c>
      <c r="CH17">
        <v>2.0362744872836402</v>
      </c>
      <c r="CI17">
        <v>2.0564755439898441</v>
      </c>
      <c r="CJ17">
        <v>2.0764382358720646</v>
      </c>
      <c r="CK17">
        <v>2.0961622045000663</v>
      </c>
      <c r="CL17">
        <v>2.1156472811277629</v>
      </c>
      <c r="CM17">
        <v>2.1348934817531502</v>
      </c>
      <c r="CN17">
        <v>2.1539010026932255</v>
      </c>
      <c r="CO17">
        <v>2.1726702166817433</v>
      </c>
      <c r="CP17">
        <v>2.1912016695000016</v>
      </c>
    </row>
    <row r="18" spans="1:201" x14ac:dyDescent="0.25">
      <c r="B18" t="s">
        <v>143</v>
      </c>
      <c r="D18">
        <v>526.10403923498882</v>
      </c>
      <c r="E18">
        <v>536.20623952571373</v>
      </c>
      <c r="F18">
        <v>546.55660087217484</v>
      </c>
      <c r="G18">
        <v>557.13560351600222</v>
      </c>
      <c r="H18">
        <v>567.94324745719587</v>
      </c>
      <c r="I18">
        <v>578.62126372018292</v>
      </c>
      <c r="J18">
        <v>589.29511248164704</v>
      </c>
      <c r="K18">
        <v>599.96479374158821</v>
      </c>
      <c r="L18">
        <v>610.63030750000655</v>
      </c>
      <c r="M18">
        <v>621.29165375690195</v>
      </c>
      <c r="N18">
        <v>631.94883251227452</v>
      </c>
      <c r="O18">
        <v>642.77214557275852</v>
      </c>
      <c r="P18">
        <v>653.76159293835417</v>
      </c>
      <c r="Q18">
        <v>664.91717460906136</v>
      </c>
      <c r="R18">
        <v>676.2388905848801</v>
      </c>
      <c r="S18">
        <v>687.72674086581037</v>
      </c>
      <c r="T18">
        <v>699.3807254518523</v>
      </c>
      <c r="U18">
        <v>711.20084434300566</v>
      </c>
      <c r="V18">
        <v>723.18709753927078</v>
      </c>
      <c r="W18">
        <v>735.33948504064733</v>
      </c>
      <c r="X18">
        <v>747.65800684713543</v>
      </c>
      <c r="Y18">
        <v>760.05766534770964</v>
      </c>
      <c r="Z18">
        <v>772.53846054236965</v>
      </c>
      <c r="AA18">
        <v>785.10039243111578</v>
      </c>
      <c r="AB18">
        <v>797.74346101394804</v>
      </c>
      <c r="AC18">
        <v>810.46766629086608</v>
      </c>
      <c r="AD18">
        <v>823.27300826187013</v>
      </c>
      <c r="AE18">
        <v>836.1594869269602</v>
      </c>
      <c r="AF18">
        <v>849.12710228613628</v>
      </c>
      <c r="AG18">
        <v>862.17585433939848</v>
      </c>
      <c r="AH18">
        <v>875.30574308674659</v>
      </c>
      <c r="AI18">
        <v>888.44203934556276</v>
      </c>
      <c r="AJ18">
        <v>901.58474311584723</v>
      </c>
      <c r="AK18">
        <v>914.73385439759977</v>
      </c>
      <c r="AL18">
        <v>927.88937319082049</v>
      </c>
      <c r="AM18">
        <v>941.0512994955094</v>
      </c>
      <c r="AN18">
        <v>954.21963331166637</v>
      </c>
      <c r="AO18">
        <v>967.39437463929164</v>
      </c>
      <c r="AP18">
        <v>980.57552347838509</v>
      </c>
      <c r="AQ18">
        <v>993.7630798289465</v>
      </c>
      <c r="AR18">
        <v>1006.9570436909762</v>
      </c>
      <c r="AS18">
        <v>1020.1206440924375</v>
      </c>
      <c r="AT18">
        <v>1033.2538810333299</v>
      </c>
      <c r="AU18">
        <v>1046.3567545136539</v>
      </c>
      <c r="AV18">
        <v>1059.4292645334094</v>
      </c>
      <c r="AW18">
        <v>1072.4714110925966</v>
      </c>
      <c r="AX18">
        <v>1085.4831941912148</v>
      </c>
      <c r="AY18">
        <v>1098.4646138292646</v>
      </c>
      <c r="AZ18">
        <v>1111.4156700067463</v>
      </c>
      <c r="BA18">
        <v>1124.336362723659</v>
      </c>
      <c r="BB18">
        <v>1137.2266919800031</v>
      </c>
      <c r="BC18">
        <v>1150.0463586773794</v>
      </c>
      <c r="BD18">
        <v>1162.7953628157879</v>
      </c>
      <c r="BE18">
        <v>1175.4737043952284</v>
      </c>
      <c r="BF18">
        <v>1188.0813834157007</v>
      </c>
      <c r="BG18">
        <v>1200.6183998772053</v>
      </c>
      <c r="BH18">
        <v>1213.0847537797417</v>
      </c>
      <c r="BI18">
        <v>1225.4804451233103</v>
      </c>
      <c r="BJ18">
        <v>1237.8054739079112</v>
      </c>
      <c r="BK18">
        <v>1250.0598401335442</v>
      </c>
      <c r="BL18">
        <v>1262.243543800209</v>
      </c>
      <c r="BM18">
        <v>1274.228889103854</v>
      </c>
      <c r="BN18">
        <v>1286.0158760444799</v>
      </c>
      <c r="BO18">
        <v>1297.6045046220861</v>
      </c>
      <c r="BP18">
        <v>1308.9947748366728</v>
      </c>
      <c r="BQ18">
        <v>1320.1866866882399</v>
      </c>
      <c r="BR18">
        <v>1331.1802401767875</v>
      </c>
      <c r="BS18">
        <v>1341.9754353023159</v>
      </c>
      <c r="BT18">
        <v>1352.5722720648243</v>
      </c>
      <c r="BU18">
        <v>1362.9707504643134</v>
      </c>
      <c r="BV18">
        <v>1373.1708705007829</v>
      </c>
      <c r="BW18">
        <v>1383.1591007325551</v>
      </c>
      <c r="BX18">
        <v>1392.9354411596294</v>
      </c>
      <c r="BY18">
        <v>1402.4998917820062</v>
      </c>
      <c r="BZ18">
        <v>1411.8524525996854</v>
      </c>
      <c r="CA18">
        <v>1420.9931236126672</v>
      </c>
      <c r="CB18">
        <v>1429.9219048209511</v>
      </c>
      <c r="CC18">
        <v>1438.6387962245378</v>
      </c>
      <c r="CD18">
        <v>1447.1437978234267</v>
      </c>
      <c r="CE18">
        <v>1455.4369096176179</v>
      </c>
      <c r="CF18">
        <v>1463.5181316071116</v>
      </c>
      <c r="CG18">
        <v>1471.3891862164562</v>
      </c>
      <c r="CH18">
        <v>1479.0500734456521</v>
      </c>
      <c r="CI18">
        <v>1486.5007932946985</v>
      </c>
      <c r="CJ18">
        <v>1493.7413457635962</v>
      </c>
      <c r="CK18">
        <v>1500.7717308523445</v>
      </c>
      <c r="CL18">
        <v>1507.5919485609438</v>
      </c>
      <c r="CM18">
        <v>1514.2019988893942</v>
      </c>
      <c r="CN18">
        <v>1520.6018818376956</v>
      </c>
      <c r="CO18">
        <v>1526.7915974058476</v>
      </c>
      <c r="CP18">
        <v>1532.7711455938509</v>
      </c>
    </row>
    <row r="19" spans="1:201" x14ac:dyDescent="0.25">
      <c r="A19" t="s">
        <v>136</v>
      </c>
      <c r="B19" t="s">
        <v>142</v>
      </c>
      <c r="D19">
        <v>0.59766492343473698</v>
      </c>
      <c r="E19">
        <v>0.60896995579368385</v>
      </c>
      <c r="F19">
        <v>0.61814643471759645</v>
      </c>
      <c r="G19">
        <v>0.62540427894476847</v>
      </c>
      <c r="H19">
        <v>0.63092201023643935</v>
      </c>
      <c r="I19">
        <v>0.6348548250444086</v>
      </c>
      <c r="J19">
        <v>0.64049552561889089</v>
      </c>
      <c r="K19">
        <v>0.64781562058227338</v>
      </c>
      <c r="L19">
        <v>0.65678922010146179</v>
      </c>
      <c r="M19">
        <v>0.66739304585036141</v>
      </c>
      <c r="N19">
        <v>0.67960647984873934</v>
      </c>
      <c r="O19">
        <v>0.69253427306402449</v>
      </c>
      <c r="P19">
        <v>0.70617496974413219</v>
      </c>
      <c r="Q19">
        <v>0.72052644220076345</v>
      </c>
      <c r="R19">
        <v>0.73558594549821277</v>
      </c>
      <c r="S19">
        <v>0.75135016815880151</v>
      </c>
      <c r="T19">
        <v>0.76781527919243042</v>
      </c>
      <c r="U19">
        <v>0.78497697173879122</v>
      </c>
      <c r="V19">
        <v>0.8028305035916472</v>
      </c>
      <c r="W19">
        <v>0.82137073485562007</v>
      </c>
      <c r="X19">
        <v>0.84059216153259353</v>
      </c>
      <c r="Y19">
        <v>0.86006632002105032</v>
      </c>
      <c r="Z19">
        <v>0.87980692683265116</v>
      </c>
      <c r="AA19">
        <v>0.89982609670650571</v>
      </c>
      <c r="AB19">
        <v>0.92013446396038234</v>
      </c>
      <c r="AC19">
        <v>0.94074129517962057</v>
      </c>
      <c r="AD19">
        <v>0.96165459373915219</v>
      </c>
      <c r="AE19">
        <v>0.98288119666142659</v>
      </c>
      <c r="AF19">
        <v>1.0044268643105454</v>
      </c>
      <c r="AG19">
        <v>1.0262963634127358</v>
      </c>
      <c r="AH19">
        <v>1.0484935438773353</v>
      </c>
      <c r="AI19">
        <v>1.0713281699515997</v>
      </c>
      <c r="AJ19">
        <v>1.0947894097658057</v>
      </c>
      <c r="AK19">
        <v>1.1188668971866094</v>
      </c>
      <c r="AL19">
        <v>1.1435506756166818</v>
      </c>
      <c r="AM19">
        <v>1.1688311495155947</v>
      </c>
      <c r="AN19">
        <v>1.1946990427070789</v>
      </c>
      <c r="AO19">
        <v>1.22114536266244</v>
      </c>
      <c r="AP19">
        <v>1.248161370055809</v>
      </c>
      <c r="AQ19">
        <v>1.2757385529774181</v>
      </c>
      <c r="AR19">
        <v>1.3038686052688355</v>
      </c>
      <c r="AS19">
        <v>1.3321114703387167</v>
      </c>
      <c r="AT19">
        <v>1.3604655019628387</v>
      </c>
      <c r="AU19">
        <v>1.3889295417530727</v>
      </c>
      <c r="AV19">
        <v>1.4175028207716354</v>
      </c>
      <c r="AW19">
        <v>1.4461848748498154</v>
      </c>
      <c r="AX19">
        <v>1.4749754717957779</v>
      </c>
      <c r="AY19">
        <v>1.5038745489412917</v>
      </c>
      <c r="AZ19">
        <v>1.5328821596971682</v>
      </c>
      <c r="BA19">
        <v>1.5619984279708854</v>
      </c>
      <c r="BB19">
        <v>1.5912235094541987</v>
      </c>
      <c r="BC19">
        <v>1.6207290688672642</v>
      </c>
      <c r="BD19">
        <v>1.6505079578872339</v>
      </c>
      <c r="BE19">
        <v>1.6805533606139231</v>
      </c>
      <c r="BF19">
        <v>1.710858749135689</v>
      </c>
      <c r="BG19">
        <v>1.7414178448397108</v>
      </c>
      <c r="BH19">
        <v>1.7722245847785398</v>
      </c>
      <c r="BI19">
        <v>1.8032730924902332</v>
      </c>
      <c r="BJ19">
        <v>1.8345576527429164</v>
      </c>
      <c r="BK19">
        <v>1.8660726897381914</v>
      </c>
      <c r="BL19">
        <v>1.8978127483628928</v>
      </c>
      <c r="BM19">
        <v>1.929939927943908</v>
      </c>
      <c r="BN19">
        <v>1.9624365111721078</v>
      </c>
      <c r="BO19">
        <v>1.9952858542895067</v>
      </c>
      <c r="BP19">
        <v>2.0284723020470778</v>
      </c>
      <c r="BQ19">
        <v>2.0619811111416073</v>
      </c>
      <c r="BR19">
        <v>2.0957983811926644</v>
      </c>
      <c r="BS19">
        <v>2.1299109924406219</v>
      </c>
      <c r="BT19">
        <v>2.1643065494488005</v>
      </c>
      <c r="BU19">
        <v>2.1989733301803773</v>
      </c>
      <c r="BV19">
        <v>2.2339002398960317</v>
      </c>
      <c r="BW19">
        <v>2.2691799868406917</v>
      </c>
      <c r="BX19">
        <v>2.3047836797726116</v>
      </c>
      <c r="BY19">
        <v>2.3406844723403499</v>
      </c>
      <c r="BZ19">
        <v>2.3768574321588742</v>
      </c>
      <c r="CA19">
        <v>2.4132794215480189</v>
      </c>
      <c r="CB19">
        <v>2.4499289888633835</v>
      </c>
      <c r="CC19">
        <v>2.4867862694893939</v>
      </c>
      <c r="CD19">
        <v>2.5238328956854845</v>
      </c>
      <c r="CE19">
        <v>2.5610519145826771</v>
      </c>
      <c r="CF19">
        <v>2.5984277137219758</v>
      </c>
      <c r="CG19">
        <v>2.6359836550679439</v>
      </c>
      <c r="CH19">
        <v>2.6737057582859629</v>
      </c>
      <c r="CI19">
        <v>2.7115811175489082</v>
      </c>
      <c r="CJ19">
        <v>2.7495978872658107</v>
      </c>
      <c r="CK19">
        <v>2.7877452709900483</v>
      </c>
      <c r="CL19">
        <v>2.8260135137977276</v>
      </c>
      <c r="CM19">
        <v>2.8643938984803183</v>
      </c>
      <c r="CN19">
        <v>2.9028787459601859</v>
      </c>
      <c r="CO19">
        <v>2.9414614204162541</v>
      </c>
      <c r="CP19">
        <v>2.9801363397032006</v>
      </c>
    </row>
    <row r="20" spans="1:201" x14ac:dyDescent="0.25">
      <c r="B20" t="s">
        <v>143</v>
      </c>
      <c r="D20">
        <v>526.10403923498882</v>
      </c>
      <c r="E20">
        <v>536.20623952571373</v>
      </c>
      <c r="F20">
        <v>546.55660087217484</v>
      </c>
      <c r="G20">
        <v>557.13560351600222</v>
      </c>
      <c r="H20">
        <v>567.94324745719587</v>
      </c>
      <c r="I20">
        <v>578.62126372018292</v>
      </c>
      <c r="J20">
        <v>589.54798665227372</v>
      </c>
      <c r="K20">
        <v>600.72341625346837</v>
      </c>
      <c r="L20">
        <v>612.14755252376676</v>
      </c>
      <c r="M20">
        <v>623.82039546316901</v>
      </c>
      <c r="N20">
        <v>635.74194507167499</v>
      </c>
      <c r="O20">
        <v>647.97942835275751</v>
      </c>
      <c r="P20">
        <v>660.53284530641633</v>
      </c>
      <c r="Q20">
        <v>673.40219593265169</v>
      </c>
      <c r="R20">
        <v>686.58748023146336</v>
      </c>
      <c r="S20">
        <v>700.08869820285145</v>
      </c>
      <c r="T20">
        <v>713.90584984681595</v>
      </c>
      <c r="U20">
        <v>728.03893516335688</v>
      </c>
      <c r="V20">
        <v>742.48795415247423</v>
      </c>
      <c r="W20">
        <v>757.252906814168</v>
      </c>
      <c r="X20">
        <v>772.33379314843819</v>
      </c>
      <c r="Y20">
        <v>787.78229170940176</v>
      </c>
      <c r="Z20">
        <v>803.59840249705883</v>
      </c>
      <c r="AA20">
        <v>819.78212551140928</v>
      </c>
      <c r="AB20">
        <v>836.33346075245299</v>
      </c>
      <c r="AC20">
        <v>853.25240822019009</v>
      </c>
      <c r="AD20">
        <v>870.53896791462057</v>
      </c>
      <c r="AE20">
        <v>888.19313983574443</v>
      </c>
      <c r="AF20">
        <v>906.21492398356179</v>
      </c>
      <c r="AG20">
        <v>924.60432035807241</v>
      </c>
      <c r="AH20">
        <v>943.36132895927653</v>
      </c>
      <c r="AI20">
        <v>962.51440633514562</v>
      </c>
      <c r="AJ20">
        <v>982.06355248567979</v>
      </c>
      <c r="AK20">
        <v>1002.008767410879</v>
      </c>
      <c r="AL20">
        <v>1022.3500511107436</v>
      </c>
      <c r="AM20">
        <v>1043.087403585273</v>
      </c>
      <c r="AN20">
        <v>1064.2208248344675</v>
      </c>
      <c r="AO20">
        <v>1085.7503148583271</v>
      </c>
      <c r="AP20">
        <v>1107.6758736568518</v>
      </c>
      <c r="AQ20">
        <v>1129.9975012300415</v>
      </c>
      <c r="AR20">
        <v>1152.7151975778963</v>
      </c>
      <c r="AS20">
        <v>1175.8976317322895</v>
      </c>
      <c r="AT20">
        <v>1199.5448036932205</v>
      </c>
      <c r="AU20">
        <v>1223.6567134606898</v>
      </c>
      <c r="AV20">
        <v>1248.2333610346977</v>
      </c>
      <c r="AW20">
        <v>1273.2747464152435</v>
      </c>
      <c r="AX20">
        <v>1298.7808696023274</v>
      </c>
      <c r="AY20">
        <v>1324.7517305959495</v>
      </c>
      <c r="AZ20">
        <v>1351.1873293961098</v>
      </c>
      <c r="BA20">
        <v>1378.0876660028084</v>
      </c>
      <c r="BB20">
        <v>1405.4527404160451</v>
      </c>
      <c r="BC20">
        <v>1433.2669050962088</v>
      </c>
      <c r="BD20">
        <v>1461.5301600432995</v>
      </c>
      <c r="BE20">
        <v>1490.2425052573171</v>
      </c>
      <c r="BF20">
        <v>1519.4039407382618</v>
      </c>
      <c r="BG20">
        <v>1549.0144664861332</v>
      </c>
      <c r="BH20">
        <v>1579.0740825009318</v>
      </c>
      <c r="BI20">
        <v>1609.5827887826574</v>
      </c>
      <c r="BJ20">
        <v>1640.54058533131</v>
      </c>
      <c r="BK20">
        <v>1671.9474721468896</v>
      </c>
      <c r="BL20">
        <v>1703.8034492293962</v>
      </c>
      <c r="BM20">
        <v>1736.0096568314545</v>
      </c>
      <c r="BN20">
        <v>1768.5660949530645</v>
      </c>
      <c r="BO20">
        <v>1801.4727635942261</v>
      </c>
      <c r="BP20">
        <v>1834.7296627549397</v>
      </c>
      <c r="BQ20">
        <v>1868.3367924352046</v>
      </c>
      <c r="BR20">
        <v>1902.2941526350219</v>
      </c>
      <c r="BS20">
        <v>1936.6017433543905</v>
      </c>
      <c r="BT20">
        <v>1971.2595645933109</v>
      </c>
      <c r="BU20">
        <v>2006.2676163517831</v>
      </c>
      <c r="BV20">
        <v>2041.6258986298071</v>
      </c>
      <c r="BW20">
        <v>2077.0095228296491</v>
      </c>
      <c r="BX20">
        <v>2112.4184889513094</v>
      </c>
      <c r="BY20">
        <v>2147.8527969947877</v>
      </c>
      <c r="BZ20">
        <v>2183.3124469600848</v>
      </c>
      <c r="CA20">
        <v>2218.7974388471994</v>
      </c>
      <c r="CB20">
        <v>2254.3077726561323</v>
      </c>
      <c r="CC20">
        <v>2289.8434483868837</v>
      </c>
      <c r="CD20">
        <v>2325.4044660394529</v>
      </c>
      <c r="CE20">
        <v>2360.990825613841</v>
      </c>
      <c r="CF20">
        <v>2396.6025271100466</v>
      </c>
      <c r="CG20">
        <v>2432.0972578126161</v>
      </c>
      <c r="CH20">
        <v>2467.4750177215492</v>
      </c>
      <c r="CI20">
        <v>2502.7358068368458</v>
      </c>
      <c r="CJ20">
        <v>2537.8796251585059</v>
      </c>
      <c r="CK20">
        <v>2572.9064726865299</v>
      </c>
      <c r="CL20">
        <v>2607.8163494209175</v>
      </c>
      <c r="CM20">
        <v>2642.6092553616686</v>
      </c>
      <c r="CN20">
        <v>2677.2851905087832</v>
      </c>
      <c r="CO20">
        <v>2711.8441548622618</v>
      </c>
      <c r="CP20">
        <v>2746.2861484221035</v>
      </c>
    </row>
    <row r="22" spans="1:201" s="102" customFormat="1" x14ac:dyDescent="0.25">
      <c r="A22" s="101" t="s">
        <v>149</v>
      </c>
    </row>
    <row r="23" spans="1:201" s="102" customFormat="1" x14ac:dyDescent="0.25">
      <c r="A23" s="102">
        <v>0</v>
      </c>
      <c r="B23" s="102">
        <v>1</v>
      </c>
      <c r="C23" s="102">
        <v>2</v>
      </c>
      <c r="D23" s="102">
        <v>3</v>
      </c>
      <c r="E23" s="102">
        <v>4</v>
      </c>
      <c r="F23" s="102">
        <v>5</v>
      </c>
      <c r="G23" s="102">
        <v>6</v>
      </c>
      <c r="H23" s="102">
        <v>7</v>
      </c>
      <c r="I23" s="102">
        <v>8</v>
      </c>
      <c r="J23" s="102">
        <v>9</v>
      </c>
      <c r="K23" s="102">
        <v>10</v>
      </c>
      <c r="L23" s="102">
        <v>11</v>
      </c>
      <c r="M23" s="102">
        <v>12</v>
      </c>
      <c r="N23" s="102">
        <v>13</v>
      </c>
      <c r="O23" s="102">
        <v>14</v>
      </c>
      <c r="P23" s="102">
        <v>15</v>
      </c>
      <c r="Q23" s="102">
        <v>16</v>
      </c>
      <c r="R23" s="102">
        <v>17</v>
      </c>
      <c r="S23" s="102">
        <v>18</v>
      </c>
      <c r="T23" s="102">
        <v>19</v>
      </c>
      <c r="U23" s="102">
        <v>20</v>
      </c>
      <c r="V23" s="102">
        <v>21</v>
      </c>
      <c r="W23" s="102">
        <v>22</v>
      </c>
      <c r="X23" s="102">
        <v>23</v>
      </c>
      <c r="Y23" s="102">
        <v>24</v>
      </c>
      <c r="Z23" s="102">
        <v>25</v>
      </c>
      <c r="AA23" s="102">
        <v>26</v>
      </c>
      <c r="AB23" s="102">
        <v>27</v>
      </c>
      <c r="AC23" s="102">
        <v>28</v>
      </c>
      <c r="AD23" s="102">
        <v>29</v>
      </c>
      <c r="AE23" s="102">
        <v>30</v>
      </c>
      <c r="AF23" s="102">
        <v>31</v>
      </c>
      <c r="AG23" s="102">
        <v>32</v>
      </c>
      <c r="AH23" s="102">
        <v>33</v>
      </c>
      <c r="AI23" s="102">
        <v>34</v>
      </c>
      <c r="AJ23" s="102">
        <v>35</v>
      </c>
      <c r="AK23" s="102">
        <v>36</v>
      </c>
      <c r="AL23" s="102">
        <v>37</v>
      </c>
      <c r="AM23" s="102">
        <v>38</v>
      </c>
      <c r="AN23" s="102">
        <v>39</v>
      </c>
      <c r="AO23" s="102">
        <v>40</v>
      </c>
      <c r="AP23" s="102">
        <v>41</v>
      </c>
      <c r="AQ23" s="102">
        <v>42</v>
      </c>
      <c r="AR23" s="102">
        <v>43</v>
      </c>
      <c r="AS23" s="102">
        <v>44</v>
      </c>
      <c r="AT23" s="102">
        <v>45</v>
      </c>
      <c r="AU23" s="102">
        <v>46</v>
      </c>
      <c r="AV23" s="102">
        <v>47</v>
      </c>
      <c r="AW23" s="102">
        <v>48</v>
      </c>
      <c r="AX23" s="102">
        <v>49</v>
      </c>
      <c r="AY23" s="102">
        <v>50</v>
      </c>
      <c r="AZ23" s="102">
        <v>51</v>
      </c>
      <c r="BA23" s="102">
        <v>52</v>
      </c>
      <c r="BB23" s="102">
        <v>53</v>
      </c>
      <c r="BC23" s="102">
        <v>54</v>
      </c>
      <c r="BD23" s="102">
        <v>55</v>
      </c>
      <c r="BE23" s="102">
        <v>56</v>
      </c>
      <c r="BF23" s="102">
        <v>57</v>
      </c>
      <c r="BG23" s="102">
        <v>58</v>
      </c>
      <c r="BH23" s="102">
        <v>59</v>
      </c>
      <c r="BI23" s="102">
        <v>60</v>
      </c>
      <c r="BJ23" s="102">
        <v>61</v>
      </c>
      <c r="BK23" s="102">
        <v>62</v>
      </c>
      <c r="BL23" s="102">
        <v>63</v>
      </c>
      <c r="BM23" s="102">
        <v>64</v>
      </c>
      <c r="BN23" s="102">
        <v>65</v>
      </c>
      <c r="BO23" s="102">
        <v>66</v>
      </c>
      <c r="BP23" s="102">
        <v>67</v>
      </c>
      <c r="BQ23" s="102">
        <v>68</v>
      </c>
      <c r="BR23" s="102">
        <v>69</v>
      </c>
      <c r="BS23" s="102">
        <v>70</v>
      </c>
      <c r="BT23" s="102">
        <v>71</v>
      </c>
      <c r="BU23" s="102">
        <v>72</v>
      </c>
      <c r="BV23" s="102">
        <v>73</v>
      </c>
      <c r="BW23" s="102">
        <v>74</v>
      </c>
      <c r="BX23" s="102">
        <v>75</v>
      </c>
      <c r="BY23" s="102">
        <v>76</v>
      </c>
      <c r="BZ23" s="102">
        <v>77</v>
      </c>
      <c r="CA23" s="102">
        <v>78</v>
      </c>
      <c r="CB23" s="102">
        <v>79</v>
      </c>
      <c r="CC23" s="102">
        <v>80</v>
      </c>
      <c r="CD23" s="102">
        <v>81</v>
      </c>
      <c r="CE23" s="102">
        <v>82</v>
      </c>
      <c r="CF23" s="102">
        <v>83</v>
      </c>
      <c r="CG23" s="102">
        <v>84</v>
      </c>
      <c r="CH23" s="102">
        <v>85</v>
      </c>
      <c r="CI23" s="102">
        <v>86</v>
      </c>
      <c r="CJ23" s="102">
        <v>87</v>
      </c>
      <c r="CK23" s="102">
        <v>88</v>
      </c>
      <c r="CL23" s="102">
        <v>89</v>
      </c>
      <c r="CM23" s="102">
        <v>90</v>
      </c>
      <c r="CN23" s="102">
        <v>91</v>
      </c>
      <c r="CO23" s="102">
        <v>92</v>
      </c>
      <c r="CP23" s="102">
        <v>93</v>
      </c>
      <c r="CQ23" s="102">
        <v>94</v>
      </c>
      <c r="CR23" s="102">
        <v>95</v>
      </c>
      <c r="CS23" s="102">
        <v>96</v>
      </c>
      <c r="CT23" s="102">
        <v>97</v>
      </c>
      <c r="CU23" s="102">
        <v>98</v>
      </c>
      <c r="CV23" s="102">
        <v>99</v>
      </c>
      <c r="CW23" s="102">
        <v>100</v>
      </c>
      <c r="CX23" s="102">
        <v>101</v>
      </c>
      <c r="CY23" s="102">
        <v>102</v>
      </c>
      <c r="CZ23" s="102">
        <v>103</v>
      </c>
      <c r="DA23" s="102">
        <v>104</v>
      </c>
      <c r="DB23" s="102">
        <v>105</v>
      </c>
      <c r="DC23" s="102">
        <v>106</v>
      </c>
      <c r="DD23" s="102">
        <v>107</v>
      </c>
      <c r="DE23" s="102">
        <v>108</v>
      </c>
      <c r="DF23" s="102">
        <v>109</v>
      </c>
      <c r="DG23" s="102">
        <v>110</v>
      </c>
      <c r="DH23" s="102">
        <v>111</v>
      </c>
      <c r="DI23" s="102">
        <v>112</v>
      </c>
      <c r="DJ23" s="102">
        <v>113</v>
      </c>
      <c r="DK23" s="102">
        <v>114</v>
      </c>
      <c r="DL23" s="102">
        <v>115</v>
      </c>
      <c r="DM23" s="102">
        <v>116</v>
      </c>
      <c r="DN23" s="102">
        <v>117</v>
      </c>
      <c r="DO23" s="102">
        <v>118</v>
      </c>
      <c r="DP23" s="102">
        <v>119</v>
      </c>
      <c r="DQ23" s="102">
        <v>120</v>
      </c>
      <c r="DR23" s="102">
        <v>121</v>
      </c>
      <c r="DS23" s="102">
        <v>122</v>
      </c>
      <c r="DT23" s="102">
        <v>123</v>
      </c>
      <c r="DU23" s="102">
        <v>124</v>
      </c>
      <c r="DV23" s="102">
        <v>125</v>
      </c>
      <c r="DW23" s="102">
        <v>126</v>
      </c>
      <c r="DX23" s="102">
        <v>127</v>
      </c>
      <c r="DY23" s="102">
        <v>128</v>
      </c>
      <c r="DZ23" s="102">
        <v>129</v>
      </c>
      <c r="EA23" s="102">
        <v>130</v>
      </c>
      <c r="EB23" s="102">
        <v>131</v>
      </c>
      <c r="EC23" s="102">
        <v>132</v>
      </c>
      <c r="ED23" s="102">
        <v>133</v>
      </c>
      <c r="EE23" s="102">
        <v>134</v>
      </c>
      <c r="EF23" s="102">
        <v>135</v>
      </c>
      <c r="EG23" s="102">
        <v>136</v>
      </c>
      <c r="EH23" s="102">
        <v>137</v>
      </c>
      <c r="EI23" s="102">
        <v>138</v>
      </c>
      <c r="EJ23" s="102">
        <v>139</v>
      </c>
      <c r="EK23" s="102">
        <v>140</v>
      </c>
      <c r="EL23" s="102">
        <v>141</v>
      </c>
      <c r="EM23" s="102">
        <v>142</v>
      </c>
      <c r="EN23" s="102">
        <v>143</v>
      </c>
      <c r="EO23" s="102">
        <v>144</v>
      </c>
      <c r="EP23" s="102">
        <v>145</v>
      </c>
      <c r="EQ23" s="102">
        <v>146</v>
      </c>
      <c r="ER23" s="102">
        <v>147</v>
      </c>
      <c r="ES23" s="102">
        <v>148</v>
      </c>
      <c r="ET23" s="102">
        <v>149</v>
      </c>
      <c r="EU23" s="102">
        <v>150</v>
      </c>
      <c r="EV23" s="102">
        <v>151</v>
      </c>
      <c r="EW23" s="102">
        <v>152</v>
      </c>
      <c r="EX23" s="102">
        <v>153</v>
      </c>
      <c r="EY23" s="102">
        <v>154</v>
      </c>
      <c r="EZ23" s="102">
        <v>155</v>
      </c>
      <c r="FA23" s="102">
        <v>156</v>
      </c>
      <c r="FB23" s="102">
        <v>157</v>
      </c>
      <c r="FC23" s="102">
        <v>158</v>
      </c>
      <c r="FD23" s="102">
        <v>159</v>
      </c>
      <c r="FE23" s="102">
        <v>160</v>
      </c>
      <c r="FF23" s="102">
        <v>161</v>
      </c>
      <c r="FG23" s="102">
        <v>162</v>
      </c>
      <c r="FH23" s="102">
        <v>163</v>
      </c>
      <c r="FI23" s="102">
        <v>164</v>
      </c>
      <c r="FJ23" s="102">
        <v>165</v>
      </c>
      <c r="FK23" s="102">
        <v>166</v>
      </c>
      <c r="FL23" s="102">
        <v>167</v>
      </c>
      <c r="FM23" s="102">
        <v>168</v>
      </c>
      <c r="FN23" s="102">
        <v>169</v>
      </c>
      <c r="FO23" s="102">
        <v>170</v>
      </c>
      <c r="FP23" s="102">
        <v>171</v>
      </c>
      <c r="FQ23" s="102">
        <v>172</v>
      </c>
      <c r="FR23" s="102">
        <v>173</v>
      </c>
      <c r="FS23" s="102">
        <v>174</v>
      </c>
      <c r="FT23" s="102">
        <v>175</v>
      </c>
      <c r="FU23" s="102">
        <v>176</v>
      </c>
      <c r="FV23" s="102">
        <v>177</v>
      </c>
      <c r="FW23" s="102">
        <v>178</v>
      </c>
      <c r="FX23" s="102">
        <v>179</v>
      </c>
      <c r="FY23" s="102">
        <v>180</v>
      </c>
      <c r="FZ23" s="102">
        <v>181</v>
      </c>
      <c r="GA23" s="102">
        <v>182</v>
      </c>
      <c r="GB23" s="102">
        <v>183</v>
      </c>
      <c r="GC23" s="102">
        <v>184</v>
      </c>
      <c r="GD23" s="102">
        <v>185</v>
      </c>
      <c r="GE23" s="102">
        <v>186</v>
      </c>
      <c r="GF23" s="102">
        <v>187</v>
      </c>
      <c r="GG23" s="102">
        <v>188</v>
      </c>
      <c r="GH23" s="102">
        <v>189</v>
      </c>
      <c r="GI23" s="102">
        <v>190</v>
      </c>
      <c r="GJ23" s="102">
        <v>191</v>
      </c>
      <c r="GK23" s="102">
        <v>192</v>
      </c>
      <c r="GL23" s="102">
        <v>193</v>
      </c>
      <c r="GM23" s="102">
        <v>194</v>
      </c>
      <c r="GN23" s="102">
        <v>195</v>
      </c>
      <c r="GO23" s="102">
        <v>196</v>
      </c>
      <c r="GP23" s="102">
        <v>197</v>
      </c>
      <c r="GQ23" s="102">
        <v>198</v>
      </c>
      <c r="GR23" s="102">
        <v>199</v>
      </c>
      <c r="GS23" s="102">
        <v>200</v>
      </c>
    </row>
    <row r="24" spans="1:201" s="102" customFormat="1" x14ac:dyDescent="0.25">
      <c r="A24" s="102">
        <v>7.3999510309996799</v>
      </c>
      <c r="B24" s="102">
        <v>7.0373830233447796</v>
      </c>
      <c r="C24" s="102">
        <v>6.7243678483429603</v>
      </c>
      <c r="D24" s="102">
        <v>6.4571286833599499</v>
      </c>
      <c r="E24" s="102">
        <v>6.2209877826159001</v>
      </c>
      <c r="F24" s="102">
        <v>6.0118030665098701</v>
      </c>
      <c r="G24" s="102">
        <v>5.8267044240938599</v>
      </c>
      <c r="H24" s="102">
        <v>5.6688714823574502</v>
      </c>
      <c r="I24" s="102">
        <v>5.5268983554636701</v>
      </c>
      <c r="J24" s="102">
        <v>5.3986495409833504</v>
      </c>
      <c r="K24" s="102">
        <v>5.2827444372310604</v>
      </c>
      <c r="L24" s="102">
        <v>5.18048726216856</v>
      </c>
      <c r="M24" s="102">
        <v>5.0875989494690499</v>
      </c>
      <c r="N24" s="102">
        <v>5.0019943465008101</v>
      </c>
      <c r="O24" s="102">
        <v>4.9217526394720199</v>
      </c>
      <c r="P24" s="102">
        <v>4.8501289095102402</v>
      </c>
      <c r="Q24" s="102">
        <v>4.78246287407236</v>
      </c>
      <c r="R24" s="102">
        <v>4.7185174062456001</v>
      </c>
      <c r="S24" s="102">
        <v>4.6596445965950997</v>
      </c>
      <c r="T24" s="102">
        <v>4.6037319869526199</v>
      </c>
      <c r="U24" s="102">
        <v>4.5495015113574899</v>
      </c>
      <c r="V24" s="102">
        <v>4.4993990198982798</v>
      </c>
      <c r="W24" s="102">
        <v>4.4505136747403897</v>
      </c>
      <c r="X24" s="102">
        <v>4.4039772990460699</v>
      </c>
      <c r="Y24" s="102">
        <v>4.3592982443892003</v>
      </c>
      <c r="Z24" s="102">
        <v>4.31556476664091</v>
      </c>
      <c r="AA24" s="102">
        <v>4.2741413393015701</v>
      </c>
      <c r="AB24" s="102">
        <v>4.2328861141812197</v>
      </c>
      <c r="AC24" s="102">
        <v>4.1937344100064404</v>
      </c>
      <c r="AD24" s="102">
        <v>4.1548412747538501</v>
      </c>
      <c r="AE24" s="102">
        <v>4.1176676095511997</v>
      </c>
      <c r="AF24" s="102">
        <v>4.0807986076030103</v>
      </c>
      <c r="AG24" s="102">
        <v>4.0452506977139997</v>
      </c>
      <c r="AH24" s="102">
        <v>4.0100641313605703</v>
      </c>
      <c r="AI24" s="102">
        <v>3.9759966757537901</v>
      </c>
      <c r="AJ24" s="102">
        <v>3.94192922014701</v>
      </c>
      <c r="AK24" s="102">
        <v>3.90924054604938</v>
      </c>
      <c r="AL24" s="102">
        <v>3.87672542673198</v>
      </c>
      <c r="AM24" s="102">
        <v>3.8449734050407298</v>
      </c>
      <c r="AN24" s="102">
        <v>3.81389181946304</v>
      </c>
      <c r="AO24" s="102">
        <v>3.7830308330518201</v>
      </c>
      <c r="AP24" s="102">
        <v>3.7531995201982302</v>
      </c>
      <c r="AQ24" s="102">
        <v>3.7233682073446399</v>
      </c>
      <c r="AR24" s="102">
        <v>3.6945543335224098</v>
      </c>
      <c r="AS24" s="102">
        <v>3.6659629495501198</v>
      </c>
      <c r="AT24" s="102">
        <v>3.6373715655778298</v>
      </c>
      <c r="AU24" s="102">
        <v>3.6099513369402101</v>
      </c>
      <c r="AV24" s="102">
        <v>3.5827251553517199</v>
      </c>
      <c r="AW24" s="102">
        <v>3.5554989737632199</v>
      </c>
      <c r="AX24" s="102">
        <v>3.5294337624702998</v>
      </c>
      <c r="AY24" s="102">
        <v>3.50350452005233</v>
      </c>
      <c r="AZ24" s="102">
        <v>3.47757527763435</v>
      </c>
      <c r="BA24" s="102">
        <v>3.4527418919204198</v>
      </c>
      <c r="BB24" s="102">
        <v>3.42798787963818</v>
      </c>
      <c r="BC24" s="102">
        <v>3.4032338673559499</v>
      </c>
      <c r="BD24" s="102">
        <v>3.3796769276563401</v>
      </c>
      <c r="BE24" s="102">
        <v>3.3561573149340802</v>
      </c>
      <c r="BF24" s="102">
        <v>3.3326377022118301</v>
      </c>
      <c r="BG24" s="102">
        <v>3.30923377691441</v>
      </c>
      <c r="BH24" s="102">
        <v>3.28708552579281</v>
      </c>
      <c r="BI24" s="102">
        <v>3.26493727467121</v>
      </c>
      <c r="BJ24" s="102">
        <v>3.2427890235496002</v>
      </c>
      <c r="BK24" s="102">
        <v>3.22089859247914</v>
      </c>
      <c r="BL24" s="102">
        <v>3.2000461927276098</v>
      </c>
      <c r="BM24" s="102">
        <v>3.1791937929760699</v>
      </c>
      <c r="BN24" s="102">
        <v>3.1583413932245401</v>
      </c>
      <c r="BO24" s="102">
        <v>3.1378589275329301</v>
      </c>
      <c r="BP24" s="102">
        <v>3.1181863279150899</v>
      </c>
      <c r="BQ24" s="102">
        <v>3.0985137282972501</v>
      </c>
      <c r="BR24" s="102">
        <v>3.07884112867941</v>
      </c>
      <c r="BS24" s="102">
        <v>3.05969146328782</v>
      </c>
      <c r="BT24" s="102">
        <v>3.0412402301251298</v>
      </c>
      <c r="BU24" s="102">
        <v>3.0227889969624502</v>
      </c>
      <c r="BV24" s="102">
        <v>3.0043377637997599</v>
      </c>
      <c r="BW24" s="102">
        <v>2.9858865306370701</v>
      </c>
      <c r="BX24" s="102">
        <v>2.9680032266492602</v>
      </c>
      <c r="BY24" s="102">
        <v>2.9508784502535299</v>
      </c>
      <c r="BZ24" s="102">
        <v>2.9337536738578001</v>
      </c>
      <c r="CA24" s="102">
        <v>2.9166288974620702</v>
      </c>
      <c r="CB24" s="102">
        <v>2.8995041210663399</v>
      </c>
      <c r="CC24" s="102">
        <v>2.8829092869878501</v>
      </c>
      <c r="CD24" s="102">
        <v>2.8670222451616998</v>
      </c>
      <c r="CE24" s="102">
        <v>2.8511352033355601</v>
      </c>
      <c r="CF24" s="102">
        <v>2.8352481615094098</v>
      </c>
      <c r="CG24" s="102">
        <v>2.81936111968326</v>
      </c>
      <c r="CH24" s="102">
        <v>2.8039445963395599</v>
      </c>
      <c r="CI24" s="102">
        <v>2.78915649862941</v>
      </c>
      <c r="CJ24" s="102">
        <v>2.7743684009192702</v>
      </c>
      <c r="CK24" s="102">
        <v>2.7595803032091202</v>
      </c>
      <c r="CL24" s="102">
        <v>2.7447922054989702</v>
      </c>
      <c r="CM24" s="102">
        <v>2.7304197114326199</v>
      </c>
      <c r="CN24" s="102">
        <v>2.71660229860727</v>
      </c>
      <c r="CO24" s="102">
        <v>2.7027848857819201</v>
      </c>
      <c r="CP24" s="102">
        <v>2.6889674729565698</v>
      </c>
      <c r="CQ24" s="102">
        <v>2.6751500601312199</v>
      </c>
      <c r="CR24" s="102">
        <v>2.6617425811089102</v>
      </c>
      <c r="CS24" s="102">
        <v>2.6488826106744501</v>
      </c>
      <c r="CT24" s="102">
        <v>2.6360226402400002</v>
      </c>
      <c r="CU24" s="102">
        <v>2.6231626698055401</v>
      </c>
      <c r="CV24" s="102">
        <v>2.6103026993710801</v>
      </c>
      <c r="CW24" s="102">
        <v>2.59782944695062</v>
      </c>
      <c r="CX24" s="102">
        <v>2.5858726960534999</v>
      </c>
      <c r="CY24" s="102">
        <v>2.5739159451563798</v>
      </c>
      <c r="CZ24" s="102">
        <v>2.5619591942592601</v>
      </c>
      <c r="DA24" s="102">
        <v>2.55000244336214</v>
      </c>
      <c r="DB24" s="102">
        <v>2.5383804190656698</v>
      </c>
      <c r="DC24" s="102">
        <v>2.5272054564339901</v>
      </c>
      <c r="DD24" s="102">
        <v>2.5160304938023099</v>
      </c>
      <c r="DE24" s="102">
        <v>2.50485553117062</v>
      </c>
      <c r="DF24" s="102">
        <v>2.4936805685389398</v>
      </c>
      <c r="DG24" s="102">
        <v>2.4827921626933902</v>
      </c>
      <c r="DH24" s="102">
        <v>2.47228648279077</v>
      </c>
      <c r="DI24" s="102">
        <v>2.4617808028881498</v>
      </c>
      <c r="DJ24" s="102">
        <v>2.4512751229855301</v>
      </c>
      <c r="DK24" s="102">
        <v>2.4407694430829201</v>
      </c>
      <c r="DL24" s="102">
        <v>2.4305621512560101</v>
      </c>
      <c r="DM24" s="102">
        <v>2.4207533872712999</v>
      </c>
      <c r="DN24" s="102">
        <v>2.4109446232865799</v>
      </c>
      <c r="DO24" s="102">
        <v>2.4011358593018599</v>
      </c>
      <c r="DP24" s="102">
        <v>2.3913270953171502</v>
      </c>
      <c r="DQ24" s="102">
        <v>2.3818050182394601</v>
      </c>
      <c r="DR24" s="102">
        <v>2.3726658408944998</v>
      </c>
      <c r="DS24" s="102">
        <v>2.3635266635495502</v>
      </c>
      <c r="DT24" s="102">
        <v>2.3543874862045899</v>
      </c>
      <c r="DU24" s="102">
        <v>2.3452483088596399</v>
      </c>
      <c r="DV24" s="102">
        <v>2.3363466109953102</v>
      </c>
      <c r="DW24" s="102">
        <v>2.3277620913049302</v>
      </c>
      <c r="DX24" s="102">
        <v>2.31917757161454</v>
      </c>
      <c r="DY24" s="102">
        <v>2.31059305192416</v>
      </c>
      <c r="DZ24" s="102">
        <v>2.3020085322337702</v>
      </c>
      <c r="EA24" s="102">
        <v>2.2936157752425599</v>
      </c>
      <c r="EB24" s="102">
        <v>2.28547913698038</v>
      </c>
      <c r="EC24" s="102">
        <v>2.2773424987182098</v>
      </c>
      <c r="ED24" s="102">
        <v>2.2692058604560401</v>
      </c>
      <c r="EE24" s="102">
        <v>2.2610692221938602</v>
      </c>
      <c r="EF24" s="102">
        <v>2.25315275884385</v>
      </c>
      <c r="EG24" s="102">
        <v>2.2455303616439002</v>
      </c>
      <c r="EH24" s="102">
        <v>2.2379079644439401</v>
      </c>
      <c r="EI24" s="102">
        <v>2.2302855672439899</v>
      </c>
      <c r="EJ24" s="102">
        <v>2.2226631700440298</v>
      </c>
      <c r="EK24" s="102">
        <v>2.21525870109777</v>
      </c>
      <c r="EL24" s="102">
        <v>2.2081452976590201</v>
      </c>
      <c r="EM24" s="102">
        <v>2.20103189422028</v>
      </c>
      <c r="EN24" s="102">
        <v>2.1939184907815399</v>
      </c>
      <c r="EO24" s="102">
        <v>2.18680508734279</v>
      </c>
      <c r="EP24" s="102">
        <v>2.17985922812532</v>
      </c>
      <c r="EQ24" s="102">
        <v>2.17313714137868</v>
      </c>
      <c r="ER24" s="102">
        <v>2.16641505463204</v>
      </c>
      <c r="ES24" s="102">
        <v>2.1596929678854</v>
      </c>
      <c r="ET24" s="102">
        <v>2.15297088113876</v>
      </c>
      <c r="EU24" s="102">
        <v>2.1463694091906098</v>
      </c>
      <c r="EV24" s="102">
        <v>2.1399290306616998</v>
      </c>
      <c r="EW24" s="102">
        <v>2.1334886521327898</v>
      </c>
      <c r="EX24" s="102">
        <v>2.1270482736038798</v>
      </c>
      <c r="EY24" s="102">
        <v>2.1206078950749698</v>
      </c>
      <c r="EZ24" s="102">
        <v>2.1143335378781698</v>
      </c>
      <c r="FA24" s="102">
        <v>2.1082809191777701</v>
      </c>
      <c r="FB24" s="102">
        <v>2.1022283004773601</v>
      </c>
      <c r="FC24" s="102">
        <v>2.0961756817769501</v>
      </c>
      <c r="FD24" s="102">
        <v>2.0901230630765402</v>
      </c>
      <c r="FE24" s="102">
        <v>2.0842425323727101</v>
      </c>
      <c r="FF24" s="102">
        <v>2.0785918428171302</v>
      </c>
      <c r="FG24" s="102">
        <v>2.07294115326154</v>
      </c>
      <c r="FH24" s="102">
        <v>2.0672904637059601</v>
      </c>
      <c r="FI24" s="102">
        <v>2.06163977415037</v>
      </c>
      <c r="FJ24" s="102">
        <v>2.0561059723128001</v>
      </c>
      <c r="FK24" s="102">
        <v>2.0507282859967</v>
      </c>
      <c r="FL24" s="102">
        <v>2.0453505996806101</v>
      </c>
      <c r="FM24" s="102">
        <v>2.0399729133645099</v>
      </c>
      <c r="FN24" s="102">
        <v>2.0345952270484098</v>
      </c>
      <c r="FO24" s="102">
        <v>2.0292848441285498</v>
      </c>
      <c r="FP24" s="102">
        <v>2.02406435178897</v>
      </c>
      <c r="FQ24" s="102">
        <v>2.0188438594493801</v>
      </c>
      <c r="FR24" s="102">
        <v>2.0136233671097998</v>
      </c>
      <c r="FS24" s="102">
        <v>2.0084028747702098</v>
      </c>
      <c r="FT24" s="102">
        <v>2.0033655853974501</v>
      </c>
      <c r="FU24" s="102">
        <v>1.99842956452593</v>
      </c>
      <c r="FV24" s="102">
        <v>1.9934935436544099</v>
      </c>
      <c r="FW24" s="102">
        <v>1.98855752278289</v>
      </c>
      <c r="FX24" s="102">
        <v>1.9836215019113701</v>
      </c>
      <c r="FY24" s="102">
        <v>1.97894905821939</v>
      </c>
      <c r="FZ24" s="102">
        <v>1.97431956933502</v>
      </c>
      <c r="GA24" s="102">
        <v>1.9696900804506501</v>
      </c>
      <c r="GB24" s="102">
        <v>1.96506059156628</v>
      </c>
      <c r="GC24" s="102">
        <v>1.9604452503646499</v>
      </c>
      <c r="GD24" s="102">
        <v>1.95600259093169</v>
      </c>
      <c r="GE24" s="102">
        <v>1.95155993149873</v>
      </c>
      <c r="GF24" s="102">
        <v>1.9471172720657699</v>
      </c>
      <c r="GG24" s="102">
        <v>1.94267461263281</v>
      </c>
      <c r="GH24" s="102">
        <v>1.9382551341657901</v>
      </c>
      <c r="GI24" s="102">
        <v>1.9338919754606401</v>
      </c>
      <c r="GJ24" s="102">
        <v>1.92952881675549</v>
      </c>
      <c r="GK24" s="102">
        <v>1.9252228476356901</v>
      </c>
      <c r="GL24" s="102">
        <v>1.92098170994658</v>
      </c>
      <c r="GM24" s="102">
        <v>1.91674057225748</v>
      </c>
      <c r="GN24" s="102">
        <v>1.9125741540476899</v>
      </c>
      <c r="GO24" s="102">
        <v>1.9084487186375401</v>
      </c>
      <c r="GP24" s="102">
        <v>1.90432328322739</v>
      </c>
      <c r="GQ24" s="102">
        <v>1.90028229908514</v>
      </c>
      <c r="GR24" s="102">
        <v>1.89625949064625</v>
      </c>
      <c r="GS24" s="102">
        <v>1.89223668220736</v>
      </c>
    </row>
    <row r="25" spans="1:201" s="102" customFormat="1" x14ac:dyDescent="0.25">
      <c r="A25" s="102">
        <f>A24*1000</f>
        <v>7399.9510309996795</v>
      </c>
      <c r="B25" s="102">
        <f t="shared" ref="B25:BM25" si="4">B24*1000</f>
        <v>7037.3830233447798</v>
      </c>
      <c r="C25" s="102">
        <f t="shared" si="4"/>
        <v>6724.3678483429603</v>
      </c>
      <c r="D25" s="102">
        <f t="shared" si="4"/>
        <v>6457.1286833599497</v>
      </c>
      <c r="E25" s="102">
        <f t="shared" si="4"/>
        <v>6220.9877826159</v>
      </c>
      <c r="F25" s="102">
        <f t="shared" si="4"/>
        <v>6011.8030665098704</v>
      </c>
      <c r="G25" s="102">
        <f t="shared" si="4"/>
        <v>5826.7044240938603</v>
      </c>
      <c r="H25" s="102">
        <f t="shared" si="4"/>
        <v>5668.8714823574501</v>
      </c>
      <c r="I25" s="102">
        <f t="shared" si="4"/>
        <v>5526.8983554636698</v>
      </c>
      <c r="J25" s="102">
        <f t="shared" si="4"/>
        <v>5398.6495409833506</v>
      </c>
      <c r="K25" s="102">
        <f t="shared" si="4"/>
        <v>5282.7444372310601</v>
      </c>
      <c r="L25" s="102">
        <f t="shared" si="4"/>
        <v>5180.4872621685599</v>
      </c>
      <c r="M25" s="102">
        <f t="shared" si="4"/>
        <v>5087.5989494690502</v>
      </c>
      <c r="N25" s="102">
        <f t="shared" si="4"/>
        <v>5001.99434650081</v>
      </c>
      <c r="O25" s="102">
        <f t="shared" si="4"/>
        <v>4921.7526394720198</v>
      </c>
      <c r="P25" s="102">
        <f t="shared" si="4"/>
        <v>4850.1289095102402</v>
      </c>
      <c r="Q25" s="102">
        <f t="shared" si="4"/>
        <v>4782.4628740723601</v>
      </c>
      <c r="R25" s="102">
        <f t="shared" si="4"/>
        <v>4718.5174062455999</v>
      </c>
      <c r="S25" s="102">
        <f t="shared" si="4"/>
        <v>4659.6445965950998</v>
      </c>
      <c r="T25" s="102">
        <f t="shared" si="4"/>
        <v>4603.73198695262</v>
      </c>
      <c r="U25" s="102">
        <f t="shared" si="4"/>
        <v>4549.50151135749</v>
      </c>
      <c r="V25" s="102">
        <f t="shared" si="4"/>
        <v>4499.3990198982801</v>
      </c>
      <c r="W25" s="102">
        <f t="shared" si="4"/>
        <v>4450.5136747403894</v>
      </c>
      <c r="X25" s="102">
        <f t="shared" si="4"/>
        <v>4403.9772990460697</v>
      </c>
      <c r="Y25" s="102">
        <f t="shared" si="4"/>
        <v>4359.2982443892006</v>
      </c>
      <c r="Z25" s="102">
        <f t="shared" si="4"/>
        <v>4315.5647666409104</v>
      </c>
      <c r="AA25" s="102">
        <f t="shared" si="4"/>
        <v>4274.14133930157</v>
      </c>
      <c r="AB25" s="102">
        <f t="shared" si="4"/>
        <v>4232.8861141812195</v>
      </c>
      <c r="AC25" s="102">
        <f t="shared" si="4"/>
        <v>4193.7344100064402</v>
      </c>
      <c r="AD25" s="102">
        <f t="shared" si="4"/>
        <v>4154.8412747538505</v>
      </c>
      <c r="AE25" s="102">
        <f t="shared" si="4"/>
        <v>4117.6676095511993</v>
      </c>
      <c r="AF25" s="102">
        <f t="shared" si="4"/>
        <v>4080.7986076030102</v>
      </c>
      <c r="AG25" s="102">
        <f t="shared" si="4"/>
        <v>4045.2506977139997</v>
      </c>
      <c r="AH25" s="102">
        <f t="shared" si="4"/>
        <v>4010.0641313605702</v>
      </c>
      <c r="AI25" s="102">
        <f t="shared" si="4"/>
        <v>3975.99667575379</v>
      </c>
      <c r="AJ25" s="102">
        <f t="shared" si="4"/>
        <v>3941.9292201470098</v>
      </c>
      <c r="AK25" s="102">
        <f t="shared" si="4"/>
        <v>3909.2405460493801</v>
      </c>
      <c r="AL25" s="102">
        <f t="shared" si="4"/>
        <v>3876.72542673198</v>
      </c>
      <c r="AM25" s="102">
        <f t="shared" si="4"/>
        <v>3844.9734050407296</v>
      </c>
      <c r="AN25" s="102">
        <f t="shared" si="4"/>
        <v>3813.8918194630401</v>
      </c>
      <c r="AO25" s="102">
        <f t="shared" si="4"/>
        <v>3783.0308330518201</v>
      </c>
      <c r="AP25" s="102">
        <f t="shared" si="4"/>
        <v>3753.1995201982304</v>
      </c>
      <c r="AQ25" s="102">
        <f t="shared" si="4"/>
        <v>3723.3682073446398</v>
      </c>
      <c r="AR25" s="102">
        <f t="shared" si="4"/>
        <v>3694.5543335224097</v>
      </c>
      <c r="AS25" s="102">
        <f t="shared" si="4"/>
        <v>3665.9629495501199</v>
      </c>
      <c r="AT25" s="102">
        <f t="shared" si="4"/>
        <v>3637.3715655778296</v>
      </c>
      <c r="AU25" s="102">
        <f t="shared" si="4"/>
        <v>3609.9513369402102</v>
      </c>
      <c r="AV25" s="102">
        <f t="shared" si="4"/>
        <v>3582.7251553517199</v>
      </c>
      <c r="AW25" s="102">
        <f t="shared" si="4"/>
        <v>3555.49897376322</v>
      </c>
      <c r="AX25" s="102">
        <f t="shared" si="4"/>
        <v>3529.4337624702998</v>
      </c>
      <c r="AY25" s="102">
        <f t="shared" si="4"/>
        <v>3503.50452005233</v>
      </c>
      <c r="AZ25" s="102">
        <f t="shared" si="4"/>
        <v>3477.5752776343502</v>
      </c>
      <c r="BA25" s="102">
        <f t="shared" si="4"/>
        <v>3452.7418919204197</v>
      </c>
      <c r="BB25" s="102">
        <f t="shared" si="4"/>
        <v>3427.9878796381799</v>
      </c>
      <c r="BC25" s="102">
        <f t="shared" si="4"/>
        <v>3403.2338673559498</v>
      </c>
      <c r="BD25" s="102">
        <f t="shared" si="4"/>
        <v>3379.67692765634</v>
      </c>
      <c r="BE25" s="102">
        <f t="shared" si="4"/>
        <v>3356.1573149340802</v>
      </c>
      <c r="BF25" s="102">
        <f t="shared" si="4"/>
        <v>3332.6377022118299</v>
      </c>
      <c r="BG25" s="102">
        <f t="shared" si="4"/>
        <v>3309.2337769144101</v>
      </c>
      <c r="BH25" s="102">
        <f t="shared" si="4"/>
        <v>3287.0855257928101</v>
      </c>
      <c r="BI25" s="102">
        <f t="shared" si="4"/>
        <v>3264.9372746712102</v>
      </c>
      <c r="BJ25" s="102">
        <f t="shared" si="4"/>
        <v>3242.7890235496002</v>
      </c>
      <c r="BK25" s="102">
        <f t="shared" si="4"/>
        <v>3220.89859247914</v>
      </c>
      <c r="BL25" s="102">
        <f t="shared" si="4"/>
        <v>3200.0461927276097</v>
      </c>
      <c r="BM25" s="102">
        <f t="shared" si="4"/>
        <v>3179.1937929760697</v>
      </c>
      <c r="BN25" s="102">
        <f t="shared" ref="BN25:DY25" si="5">BN24*1000</f>
        <v>3158.3413932245403</v>
      </c>
      <c r="BO25" s="102">
        <f t="shared" si="5"/>
        <v>3137.85892753293</v>
      </c>
      <c r="BP25" s="102">
        <f t="shared" si="5"/>
        <v>3118.1863279150898</v>
      </c>
      <c r="BQ25" s="102">
        <f t="shared" si="5"/>
        <v>3098.5137282972501</v>
      </c>
      <c r="BR25" s="102">
        <f t="shared" si="5"/>
        <v>3078.8411286794098</v>
      </c>
      <c r="BS25" s="102">
        <f t="shared" si="5"/>
        <v>3059.6914632878202</v>
      </c>
      <c r="BT25" s="102">
        <f t="shared" si="5"/>
        <v>3041.24023012513</v>
      </c>
      <c r="BU25" s="102">
        <f t="shared" si="5"/>
        <v>3022.7889969624503</v>
      </c>
      <c r="BV25" s="102">
        <f t="shared" si="5"/>
        <v>3004.3377637997601</v>
      </c>
      <c r="BW25" s="102">
        <f t="shared" si="5"/>
        <v>2985.8865306370699</v>
      </c>
      <c r="BX25" s="102">
        <f t="shared" si="5"/>
        <v>2968.0032266492603</v>
      </c>
      <c r="BY25" s="102">
        <f t="shared" si="5"/>
        <v>2950.87845025353</v>
      </c>
      <c r="BZ25" s="102">
        <f t="shared" si="5"/>
        <v>2933.7536738578001</v>
      </c>
      <c r="CA25" s="102">
        <f t="shared" si="5"/>
        <v>2916.6288974620702</v>
      </c>
      <c r="CB25" s="102">
        <f t="shared" si="5"/>
        <v>2899.5041210663398</v>
      </c>
      <c r="CC25" s="102">
        <f t="shared" si="5"/>
        <v>2882.90928698785</v>
      </c>
      <c r="CD25" s="102">
        <f t="shared" si="5"/>
        <v>2867.0222451616996</v>
      </c>
      <c r="CE25" s="102">
        <f t="shared" si="5"/>
        <v>2851.1352033355602</v>
      </c>
      <c r="CF25" s="102">
        <f t="shared" si="5"/>
        <v>2835.2481615094098</v>
      </c>
      <c r="CG25" s="102">
        <f t="shared" si="5"/>
        <v>2819.3611196832599</v>
      </c>
      <c r="CH25" s="102">
        <f t="shared" si="5"/>
        <v>2803.9445963395601</v>
      </c>
      <c r="CI25" s="102">
        <f t="shared" si="5"/>
        <v>2789.1564986294097</v>
      </c>
      <c r="CJ25" s="102">
        <f t="shared" si="5"/>
        <v>2774.3684009192702</v>
      </c>
      <c r="CK25" s="102">
        <f t="shared" si="5"/>
        <v>2759.5803032091203</v>
      </c>
      <c r="CL25" s="102">
        <f t="shared" si="5"/>
        <v>2744.7922054989704</v>
      </c>
      <c r="CM25" s="102">
        <f t="shared" si="5"/>
        <v>2730.4197114326198</v>
      </c>
      <c r="CN25" s="102">
        <f t="shared" si="5"/>
        <v>2716.6022986072699</v>
      </c>
      <c r="CO25" s="102">
        <f t="shared" si="5"/>
        <v>2702.7848857819199</v>
      </c>
      <c r="CP25" s="102">
        <f t="shared" si="5"/>
        <v>2688.96747295657</v>
      </c>
      <c r="CQ25" s="102">
        <f t="shared" si="5"/>
        <v>2675.15006013122</v>
      </c>
      <c r="CR25" s="102">
        <f t="shared" si="5"/>
        <v>2661.7425811089101</v>
      </c>
      <c r="CS25" s="102">
        <f t="shared" si="5"/>
        <v>2648.88261067445</v>
      </c>
      <c r="CT25" s="102">
        <f t="shared" si="5"/>
        <v>2636.0226402400003</v>
      </c>
      <c r="CU25" s="102">
        <f t="shared" si="5"/>
        <v>2623.1626698055402</v>
      </c>
      <c r="CV25" s="102">
        <f t="shared" si="5"/>
        <v>2610.3026993710801</v>
      </c>
      <c r="CW25" s="102">
        <f t="shared" si="5"/>
        <v>2597.82944695062</v>
      </c>
      <c r="CX25" s="102">
        <f t="shared" si="5"/>
        <v>2585.8726960535</v>
      </c>
      <c r="CY25" s="102">
        <f t="shared" si="5"/>
        <v>2573.9159451563796</v>
      </c>
      <c r="CZ25" s="102">
        <f t="shared" si="5"/>
        <v>2561.9591942592601</v>
      </c>
      <c r="DA25" s="102">
        <f t="shared" si="5"/>
        <v>2550.0024433621402</v>
      </c>
      <c r="DB25" s="102">
        <f t="shared" si="5"/>
        <v>2538.3804190656697</v>
      </c>
      <c r="DC25" s="102">
        <f t="shared" si="5"/>
        <v>2527.2054564339901</v>
      </c>
      <c r="DD25" s="102">
        <f t="shared" si="5"/>
        <v>2516.03049380231</v>
      </c>
      <c r="DE25" s="102">
        <f t="shared" si="5"/>
        <v>2504.85553117062</v>
      </c>
      <c r="DF25" s="102">
        <f t="shared" si="5"/>
        <v>2493.68056853894</v>
      </c>
      <c r="DG25" s="102">
        <f t="shared" si="5"/>
        <v>2482.7921626933903</v>
      </c>
      <c r="DH25" s="102">
        <f t="shared" si="5"/>
        <v>2472.2864827907702</v>
      </c>
      <c r="DI25" s="102">
        <f t="shared" si="5"/>
        <v>2461.78080288815</v>
      </c>
      <c r="DJ25" s="102">
        <f t="shared" si="5"/>
        <v>2451.2751229855303</v>
      </c>
      <c r="DK25" s="102">
        <f t="shared" si="5"/>
        <v>2440.7694430829201</v>
      </c>
      <c r="DL25" s="102">
        <f t="shared" si="5"/>
        <v>2430.5621512560101</v>
      </c>
      <c r="DM25" s="102">
        <f t="shared" si="5"/>
        <v>2420.7533872712997</v>
      </c>
      <c r="DN25" s="102">
        <f t="shared" si="5"/>
        <v>2410.9446232865798</v>
      </c>
      <c r="DO25" s="102">
        <f t="shared" si="5"/>
        <v>2401.1358593018599</v>
      </c>
      <c r="DP25" s="102">
        <f t="shared" si="5"/>
        <v>2391.32709531715</v>
      </c>
      <c r="DQ25" s="102">
        <f t="shared" si="5"/>
        <v>2381.80501823946</v>
      </c>
      <c r="DR25" s="102">
        <f t="shared" si="5"/>
        <v>2372.6658408945</v>
      </c>
      <c r="DS25" s="102">
        <f t="shared" si="5"/>
        <v>2363.52666354955</v>
      </c>
      <c r="DT25" s="102">
        <f t="shared" si="5"/>
        <v>2354.38748620459</v>
      </c>
      <c r="DU25" s="102">
        <f t="shared" si="5"/>
        <v>2345.24830885964</v>
      </c>
      <c r="DV25" s="102">
        <f t="shared" si="5"/>
        <v>2336.3466109953101</v>
      </c>
      <c r="DW25" s="102">
        <f t="shared" si="5"/>
        <v>2327.76209130493</v>
      </c>
      <c r="DX25" s="102">
        <f t="shared" si="5"/>
        <v>2319.1775716145398</v>
      </c>
      <c r="DY25" s="102">
        <f t="shared" si="5"/>
        <v>2310.5930519241601</v>
      </c>
      <c r="DZ25" s="102">
        <f t="shared" ref="DZ25:GK25" si="6">DZ24*1000</f>
        <v>2302.0085322337704</v>
      </c>
      <c r="EA25" s="102">
        <f t="shared" si="6"/>
        <v>2293.6157752425597</v>
      </c>
      <c r="EB25" s="102">
        <f t="shared" si="6"/>
        <v>2285.4791369803802</v>
      </c>
      <c r="EC25" s="102">
        <f t="shared" si="6"/>
        <v>2277.3424987182098</v>
      </c>
      <c r="ED25" s="102">
        <f t="shared" si="6"/>
        <v>2269.2058604560402</v>
      </c>
      <c r="EE25" s="102">
        <f t="shared" si="6"/>
        <v>2261.0692221938602</v>
      </c>
      <c r="EF25" s="102">
        <f t="shared" si="6"/>
        <v>2253.1527588438498</v>
      </c>
      <c r="EG25" s="102">
        <f t="shared" si="6"/>
        <v>2245.5303616439001</v>
      </c>
      <c r="EH25" s="102">
        <f t="shared" si="6"/>
        <v>2237.9079644439403</v>
      </c>
      <c r="EI25" s="102">
        <f t="shared" si="6"/>
        <v>2230.28556724399</v>
      </c>
      <c r="EJ25" s="102">
        <f t="shared" si="6"/>
        <v>2222.6631700440298</v>
      </c>
      <c r="EK25" s="102">
        <f t="shared" si="6"/>
        <v>2215.25870109777</v>
      </c>
      <c r="EL25" s="102">
        <f t="shared" si="6"/>
        <v>2208.1452976590203</v>
      </c>
      <c r="EM25" s="102">
        <f t="shared" si="6"/>
        <v>2201.0318942202798</v>
      </c>
      <c r="EN25" s="102">
        <f t="shared" si="6"/>
        <v>2193.9184907815397</v>
      </c>
      <c r="EO25" s="102">
        <f t="shared" si="6"/>
        <v>2186.8050873427901</v>
      </c>
      <c r="EP25" s="102">
        <f t="shared" si="6"/>
        <v>2179.85922812532</v>
      </c>
      <c r="EQ25" s="102">
        <f t="shared" si="6"/>
        <v>2173.1371413786801</v>
      </c>
      <c r="ER25" s="102">
        <f t="shared" si="6"/>
        <v>2166.4150546320398</v>
      </c>
      <c r="ES25" s="102">
        <f t="shared" si="6"/>
        <v>2159.6929678853999</v>
      </c>
      <c r="ET25" s="102">
        <f t="shared" si="6"/>
        <v>2152.97088113876</v>
      </c>
      <c r="EU25" s="102">
        <f t="shared" si="6"/>
        <v>2146.36940919061</v>
      </c>
      <c r="EV25" s="102">
        <f t="shared" si="6"/>
        <v>2139.9290306616999</v>
      </c>
      <c r="EW25" s="102">
        <f t="shared" si="6"/>
        <v>2133.4886521327899</v>
      </c>
      <c r="EX25" s="102">
        <f t="shared" si="6"/>
        <v>2127.0482736038798</v>
      </c>
      <c r="EY25" s="102">
        <f t="shared" si="6"/>
        <v>2120.6078950749697</v>
      </c>
      <c r="EZ25" s="102">
        <f t="shared" si="6"/>
        <v>2114.3335378781699</v>
      </c>
      <c r="FA25" s="102">
        <f t="shared" si="6"/>
        <v>2108.2809191777701</v>
      </c>
      <c r="FB25" s="102">
        <f t="shared" si="6"/>
        <v>2102.2283004773599</v>
      </c>
      <c r="FC25" s="102">
        <f t="shared" si="6"/>
        <v>2096.1756817769501</v>
      </c>
      <c r="FD25" s="102">
        <f t="shared" si="6"/>
        <v>2090.1230630765403</v>
      </c>
      <c r="FE25" s="102">
        <f t="shared" si="6"/>
        <v>2084.2425323727102</v>
      </c>
      <c r="FF25" s="102">
        <f t="shared" si="6"/>
        <v>2078.5918428171303</v>
      </c>
      <c r="FG25" s="102">
        <f t="shared" si="6"/>
        <v>2072.94115326154</v>
      </c>
      <c r="FH25" s="102">
        <f t="shared" si="6"/>
        <v>2067.2904637059601</v>
      </c>
      <c r="FI25" s="102">
        <f t="shared" si="6"/>
        <v>2061.6397741503702</v>
      </c>
      <c r="FJ25" s="102">
        <f t="shared" si="6"/>
        <v>2056.1059723128001</v>
      </c>
      <c r="FK25" s="102">
        <f t="shared" si="6"/>
        <v>2050.7282859966999</v>
      </c>
      <c r="FL25" s="102">
        <f t="shared" si="6"/>
        <v>2045.35059968061</v>
      </c>
      <c r="FM25" s="102">
        <f t="shared" si="6"/>
        <v>2039.9729133645098</v>
      </c>
      <c r="FN25" s="102">
        <f t="shared" si="6"/>
        <v>2034.5952270484097</v>
      </c>
      <c r="FO25" s="102">
        <f t="shared" si="6"/>
        <v>2029.2848441285498</v>
      </c>
      <c r="FP25" s="102">
        <f t="shared" si="6"/>
        <v>2024.06435178897</v>
      </c>
      <c r="FQ25" s="102">
        <f t="shared" si="6"/>
        <v>2018.84385944938</v>
      </c>
      <c r="FR25" s="102">
        <f t="shared" si="6"/>
        <v>2013.6233671097998</v>
      </c>
      <c r="FS25" s="102">
        <f t="shared" si="6"/>
        <v>2008.4028747702098</v>
      </c>
      <c r="FT25" s="102">
        <f t="shared" si="6"/>
        <v>2003.3655853974501</v>
      </c>
      <c r="FU25" s="102">
        <f t="shared" si="6"/>
        <v>1998.4295645259301</v>
      </c>
      <c r="FV25" s="102">
        <f t="shared" si="6"/>
        <v>1993.4935436544099</v>
      </c>
      <c r="FW25" s="102">
        <f t="shared" si="6"/>
        <v>1988.5575227828899</v>
      </c>
      <c r="FX25" s="102">
        <f t="shared" si="6"/>
        <v>1983.6215019113702</v>
      </c>
      <c r="FY25" s="102">
        <f t="shared" si="6"/>
        <v>1978.9490582193901</v>
      </c>
      <c r="FZ25" s="102">
        <f t="shared" si="6"/>
        <v>1974.3195693350199</v>
      </c>
      <c r="GA25" s="102">
        <f t="shared" si="6"/>
        <v>1969.6900804506502</v>
      </c>
      <c r="GB25" s="102">
        <f t="shared" si="6"/>
        <v>1965.06059156628</v>
      </c>
      <c r="GC25" s="102">
        <f t="shared" si="6"/>
        <v>1960.4452503646498</v>
      </c>
      <c r="GD25" s="102">
        <f t="shared" si="6"/>
        <v>1956.0025909316901</v>
      </c>
      <c r="GE25" s="102">
        <f t="shared" si="6"/>
        <v>1951.5599314987301</v>
      </c>
      <c r="GF25" s="102">
        <f t="shared" si="6"/>
        <v>1947.1172720657698</v>
      </c>
      <c r="GG25" s="102">
        <f t="shared" si="6"/>
        <v>1942.6746126328101</v>
      </c>
      <c r="GH25" s="102">
        <f t="shared" si="6"/>
        <v>1938.2551341657902</v>
      </c>
      <c r="GI25" s="102">
        <f t="shared" si="6"/>
        <v>1933.89197546064</v>
      </c>
      <c r="GJ25" s="102">
        <f t="shared" si="6"/>
        <v>1929.52881675549</v>
      </c>
      <c r="GK25" s="102">
        <f t="shared" si="6"/>
        <v>1925.22284763569</v>
      </c>
      <c r="GL25" s="102">
        <f t="shared" ref="GL25:GS25" si="7">GL24*1000</f>
        <v>1920.9817099465799</v>
      </c>
      <c r="GM25" s="102">
        <f t="shared" si="7"/>
        <v>1916.7405722574799</v>
      </c>
      <c r="GN25" s="102">
        <f t="shared" si="7"/>
        <v>1912.5741540476899</v>
      </c>
      <c r="GO25" s="102">
        <f t="shared" si="7"/>
        <v>1908.44871863754</v>
      </c>
      <c r="GP25" s="102">
        <f t="shared" si="7"/>
        <v>1904.32328322739</v>
      </c>
      <c r="GQ25" s="102">
        <f t="shared" si="7"/>
        <v>1900.28229908514</v>
      </c>
      <c r="GR25" s="102">
        <f t="shared" si="7"/>
        <v>1896.25949064625</v>
      </c>
      <c r="GS25" s="102">
        <f t="shared" si="7"/>
        <v>1892.23668220736</v>
      </c>
    </row>
    <row r="26" spans="1:201" s="102" customFormat="1" x14ac:dyDescent="0.25">
      <c r="A26" s="102">
        <f>A25*44/12</f>
        <v>27133.153780332159</v>
      </c>
      <c r="B26" s="102">
        <f t="shared" ref="B26:BM26" si="8">B25*44/12</f>
        <v>25803.737752264191</v>
      </c>
      <c r="C26" s="102">
        <f t="shared" si="8"/>
        <v>24656.015443924189</v>
      </c>
      <c r="D26" s="102">
        <f t="shared" si="8"/>
        <v>23676.138505653147</v>
      </c>
      <c r="E26" s="102">
        <f t="shared" si="8"/>
        <v>22810.2885362583</v>
      </c>
      <c r="F26" s="102">
        <f t="shared" si="8"/>
        <v>22043.277910536195</v>
      </c>
      <c r="G26" s="102">
        <f t="shared" si="8"/>
        <v>21364.582888344154</v>
      </c>
      <c r="H26" s="102">
        <f t="shared" si="8"/>
        <v>20785.862101977316</v>
      </c>
      <c r="I26" s="102">
        <f t="shared" si="8"/>
        <v>20265.293970033457</v>
      </c>
      <c r="J26" s="102">
        <f t="shared" si="8"/>
        <v>19795.048316938952</v>
      </c>
      <c r="K26" s="102">
        <f t="shared" si="8"/>
        <v>19370.062936513888</v>
      </c>
      <c r="L26" s="102">
        <f t="shared" si="8"/>
        <v>18995.119961284719</v>
      </c>
      <c r="M26" s="102">
        <f t="shared" si="8"/>
        <v>18654.529481386518</v>
      </c>
      <c r="N26" s="102">
        <f t="shared" si="8"/>
        <v>18340.645937169636</v>
      </c>
      <c r="O26" s="102">
        <f t="shared" si="8"/>
        <v>18046.426344730738</v>
      </c>
      <c r="P26" s="102">
        <f t="shared" si="8"/>
        <v>17783.806001537549</v>
      </c>
      <c r="Q26" s="102">
        <f t="shared" si="8"/>
        <v>17535.697204931988</v>
      </c>
      <c r="R26" s="102">
        <f t="shared" si="8"/>
        <v>17301.230489567199</v>
      </c>
      <c r="S26" s="102">
        <f t="shared" si="8"/>
        <v>17085.363520848699</v>
      </c>
      <c r="T26" s="102">
        <f t="shared" si="8"/>
        <v>16880.350618826273</v>
      </c>
      <c r="U26" s="102">
        <f t="shared" si="8"/>
        <v>16681.505541644128</v>
      </c>
      <c r="V26" s="102">
        <f t="shared" si="8"/>
        <v>16497.796406293692</v>
      </c>
      <c r="W26" s="102">
        <f t="shared" si="8"/>
        <v>16318.55014071476</v>
      </c>
      <c r="X26" s="102">
        <f t="shared" si="8"/>
        <v>16147.916763168922</v>
      </c>
      <c r="Y26" s="102">
        <f t="shared" si="8"/>
        <v>15984.093562760403</v>
      </c>
      <c r="Z26" s="102">
        <f t="shared" si="8"/>
        <v>15823.737477683339</v>
      </c>
      <c r="AA26" s="102">
        <f t="shared" si="8"/>
        <v>15671.851577439091</v>
      </c>
      <c r="AB26" s="102">
        <f t="shared" si="8"/>
        <v>15520.58241866447</v>
      </c>
      <c r="AC26" s="102">
        <f t="shared" si="8"/>
        <v>15377.026170023615</v>
      </c>
      <c r="AD26" s="102">
        <f t="shared" si="8"/>
        <v>15234.418007430786</v>
      </c>
      <c r="AE26" s="102">
        <f t="shared" si="8"/>
        <v>15098.114568354396</v>
      </c>
      <c r="AF26" s="102">
        <f t="shared" si="8"/>
        <v>14962.928227877705</v>
      </c>
      <c r="AG26" s="102">
        <f t="shared" si="8"/>
        <v>14832.585891617999</v>
      </c>
      <c r="AH26" s="102">
        <f t="shared" si="8"/>
        <v>14703.568481655422</v>
      </c>
      <c r="AI26" s="102">
        <f t="shared" si="8"/>
        <v>14578.654477763897</v>
      </c>
      <c r="AJ26" s="102">
        <f t="shared" si="8"/>
        <v>14453.740473872369</v>
      </c>
      <c r="AK26" s="102">
        <f t="shared" si="8"/>
        <v>14333.882002181061</v>
      </c>
      <c r="AL26" s="102">
        <f t="shared" si="8"/>
        <v>14214.659898017258</v>
      </c>
      <c r="AM26" s="102">
        <f t="shared" si="8"/>
        <v>14098.235818482675</v>
      </c>
      <c r="AN26" s="102">
        <f t="shared" si="8"/>
        <v>13984.270004697813</v>
      </c>
      <c r="AO26" s="102">
        <f t="shared" si="8"/>
        <v>13871.113054523341</v>
      </c>
      <c r="AP26" s="102">
        <f t="shared" si="8"/>
        <v>13761.731574060177</v>
      </c>
      <c r="AQ26" s="102">
        <f t="shared" si="8"/>
        <v>13652.350093597013</v>
      </c>
      <c r="AR26" s="102">
        <f t="shared" si="8"/>
        <v>13546.699222915502</v>
      </c>
      <c r="AS26" s="102">
        <f t="shared" si="8"/>
        <v>13441.86414835044</v>
      </c>
      <c r="AT26" s="102">
        <f t="shared" si="8"/>
        <v>13337.029073785374</v>
      </c>
      <c r="AU26" s="102">
        <f t="shared" si="8"/>
        <v>13236.488235447438</v>
      </c>
      <c r="AV26" s="102">
        <f t="shared" si="8"/>
        <v>13136.658902956306</v>
      </c>
      <c r="AW26" s="102">
        <f t="shared" si="8"/>
        <v>13036.829570465139</v>
      </c>
      <c r="AX26" s="102">
        <f t="shared" si="8"/>
        <v>12941.257129057767</v>
      </c>
      <c r="AY26" s="102">
        <f t="shared" si="8"/>
        <v>12846.183240191878</v>
      </c>
      <c r="AZ26" s="102">
        <f t="shared" si="8"/>
        <v>12751.109351325949</v>
      </c>
      <c r="BA26" s="102">
        <f t="shared" si="8"/>
        <v>12660.053603708206</v>
      </c>
      <c r="BB26" s="102">
        <f t="shared" si="8"/>
        <v>12569.28889200666</v>
      </c>
      <c r="BC26" s="102">
        <f t="shared" si="8"/>
        <v>12478.524180305149</v>
      </c>
      <c r="BD26" s="102">
        <f t="shared" si="8"/>
        <v>12392.148734739914</v>
      </c>
      <c r="BE26" s="102">
        <f t="shared" si="8"/>
        <v>12305.910154758292</v>
      </c>
      <c r="BF26" s="102">
        <f t="shared" si="8"/>
        <v>12219.67157477671</v>
      </c>
      <c r="BG26" s="102">
        <f t="shared" si="8"/>
        <v>12133.857182019505</v>
      </c>
      <c r="BH26" s="102">
        <f t="shared" si="8"/>
        <v>12052.646927906972</v>
      </c>
      <c r="BI26" s="102">
        <f t="shared" si="8"/>
        <v>11971.436673794437</v>
      </c>
      <c r="BJ26" s="102">
        <f t="shared" si="8"/>
        <v>11890.226419681867</v>
      </c>
      <c r="BK26" s="102">
        <f t="shared" si="8"/>
        <v>11809.961505756846</v>
      </c>
      <c r="BL26" s="102">
        <f t="shared" si="8"/>
        <v>11733.502706667903</v>
      </c>
      <c r="BM26" s="102">
        <f t="shared" si="8"/>
        <v>11657.043907578924</v>
      </c>
      <c r="BN26" s="102">
        <f t="shared" ref="BN26:DY26" si="9">BN25*44/12</f>
        <v>11580.585108489982</v>
      </c>
      <c r="BO26" s="102">
        <f t="shared" si="9"/>
        <v>11505.48273428741</v>
      </c>
      <c r="BP26" s="102">
        <f t="shared" si="9"/>
        <v>11433.349869021995</v>
      </c>
      <c r="BQ26" s="102">
        <f t="shared" si="9"/>
        <v>11361.217003756583</v>
      </c>
      <c r="BR26" s="102">
        <f t="shared" si="9"/>
        <v>11289.084138491169</v>
      </c>
      <c r="BS26" s="102">
        <f t="shared" si="9"/>
        <v>11218.868698722006</v>
      </c>
      <c r="BT26" s="102">
        <f t="shared" si="9"/>
        <v>11151.214177125476</v>
      </c>
      <c r="BU26" s="102">
        <f t="shared" si="9"/>
        <v>11083.559655528983</v>
      </c>
      <c r="BV26" s="102">
        <f t="shared" si="9"/>
        <v>11015.905133932452</v>
      </c>
      <c r="BW26" s="102">
        <f t="shared" si="9"/>
        <v>10948.250612335922</v>
      </c>
      <c r="BX26" s="102">
        <f t="shared" si="9"/>
        <v>10882.678497713954</v>
      </c>
      <c r="BY26" s="102">
        <f t="shared" si="9"/>
        <v>10819.88765092961</v>
      </c>
      <c r="BZ26" s="102">
        <f t="shared" si="9"/>
        <v>10757.096804145267</v>
      </c>
      <c r="CA26" s="102">
        <f t="shared" si="9"/>
        <v>10694.305957360924</v>
      </c>
      <c r="CB26" s="102">
        <f t="shared" si="9"/>
        <v>10631.51511057658</v>
      </c>
      <c r="CC26" s="102">
        <f t="shared" si="9"/>
        <v>10570.667385622117</v>
      </c>
      <c r="CD26" s="102">
        <f t="shared" si="9"/>
        <v>10512.414898926232</v>
      </c>
      <c r="CE26" s="102">
        <f t="shared" si="9"/>
        <v>10454.162412230387</v>
      </c>
      <c r="CF26" s="102">
        <f t="shared" si="9"/>
        <v>10395.909925534503</v>
      </c>
      <c r="CG26" s="102">
        <f t="shared" si="9"/>
        <v>10337.65743883862</v>
      </c>
      <c r="CH26" s="102">
        <f t="shared" si="9"/>
        <v>10281.130186578388</v>
      </c>
      <c r="CI26" s="102">
        <f t="shared" si="9"/>
        <v>10226.907161641169</v>
      </c>
      <c r="CJ26" s="102">
        <f t="shared" si="9"/>
        <v>10172.684136703991</v>
      </c>
      <c r="CK26" s="102">
        <f t="shared" si="9"/>
        <v>10118.461111766776</v>
      </c>
      <c r="CL26" s="102">
        <f t="shared" si="9"/>
        <v>10064.238086829559</v>
      </c>
      <c r="CM26" s="102">
        <f t="shared" si="9"/>
        <v>10011.538941919605</v>
      </c>
      <c r="CN26" s="102">
        <f t="shared" si="9"/>
        <v>9960.875094893323</v>
      </c>
      <c r="CO26" s="102">
        <f t="shared" si="9"/>
        <v>9910.2112478670406</v>
      </c>
      <c r="CP26" s="102">
        <f t="shared" si="9"/>
        <v>9859.5474008407564</v>
      </c>
      <c r="CQ26" s="102">
        <f t="shared" si="9"/>
        <v>9808.8835538144722</v>
      </c>
      <c r="CR26" s="102">
        <f t="shared" si="9"/>
        <v>9759.7227973993377</v>
      </c>
      <c r="CS26" s="102">
        <f t="shared" si="9"/>
        <v>9712.5695724729831</v>
      </c>
      <c r="CT26" s="102">
        <f t="shared" si="9"/>
        <v>9665.4163475466685</v>
      </c>
      <c r="CU26" s="102">
        <f t="shared" si="9"/>
        <v>9618.2631226203139</v>
      </c>
      <c r="CV26" s="102">
        <f t="shared" si="9"/>
        <v>9571.1098976939593</v>
      </c>
      <c r="CW26" s="102">
        <f t="shared" si="9"/>
        <v>9525.3746388189393</v>
      </c>
      <c r="CX26" s="102">
        <f t="shared" si="9"/>
        <v>9481.5332188628327</v>
      </c>
      <c r="CY26" s="102">
        <f t="shared" si="9"/>
        <v>9437.6917989067242</v>
      </c>
      <c r="CZ26" s="102">
        <f t="shared" si="9"/>
        <v>9393.8503789506194</v>
      </c>
      <c r="DA26" s="102">
        <f t="shared" si="9"/>
        <v>9350.0089589945146</v>
      </c>
      <c r="DB26" s="102">
        <f t="shared" si="9"/>
        <v>9307.3948699074554</v>
      </c>
      <c r="DC26" s="102">
        <f t="shared" si="9"/>
        <v>9266.4200069246308</v>
      </c>
      <c r="DD26" s="102">
        <f t="shared" si="9"/>
        <v>9225.4451439418026</v>
      </c>
      <c r="DE26" s="102">
        <f t="shared" si="9"/>
        <v>9184.4702809589398</v>
      </c>
      <c r="DF26" s="102">
        <f t="shared" si="9"/>
        <v>9143.4954179761135</v>
      </c>
      <c r="DG26" s="102">
        <f t="shared" si="9"/>
        <v>9103.5712632090981</v>
      </c>
      <c r="DH26" s="102">
        <f t="shared" si="9"/>
        <v>9065.0504368994898</v>
      </c>
      <c r="DI26" s="102">
        <f t="shared" si="9"/>
        <v>9026.5296105898833</v>
      </c>
      <c r="DJ26" s="102">
        <f t="shared" si="9"/>
        <v>8988.0087842802768</v>
      </c>
      <c r="DK26" s="102">
        <f t="shared" si="9"/>
        <v>8949.4879579707067</v>
      </c>
      <c r="DL26" s="102">
        <f t="shared" si="9"/>
        <v>8912.0612212720371</v>
      </c>
      <c r="DM26" s="102">
        <f t="shared" si="9"/>
        <v>8876.095753328098</v>
      </c>
      <c r="DN26" s="102">
        <f t="shared" si="9"/>
        <v>8840.1302853841262</v>
      </c>
      <c r="DO26" s="102">
        <f t="shared" si="9"/>
        <v>8804.1648174401525</v>
      </c>
      <c r="DP26" s="102">
        <f t="shared" si="9"/>
        <v>8768.1993494962171</v>
      </c>
      <c r="DQ26" s="102">
        <f t="shared" si="9"/>
        <v>8733.2850668780211</v>
      </c>
      <c r="DR26" s="102">
        <f t="shared" si="9"/>
        <v>8699.7747499465004</v>
      </c>
      <c r="DS26" s="102">
        <f t="shared" si="9"/>
        <v>8666.264433015016</v>
      </c>
      <c r="DT26" s="102">
        <f t="shared" si="9"/>
        <v>8632.7541160834971</v>
      </c>
      <c r="DU26" s="102">
        <f t="shared" si="9"/>
        <v>8599.2437991520128</v>
      </c>
      <c r="DV26" s="102">
        <f t="shared" si="9"/>
        <v>8566.6042403161373</v>
      </c>
      <c r="DW26" s="102">
        <f t="shared" si="9"/>
        <v>8535.1276681180771</v>
      </c>
      <c r="DX26" s="102">
        <f t="shared" si="9"/>
        <v>8503.6510959199786</v>
      </c>
      <c r="DY26" s="102">
        <f t="shared" si="9"/>
        <v>8472.1745237219202</v>
      </c>
      <c r="DZ26" s="102">
        <f t="shared" ref="DZ26:GK26" si="10">DZ25*44/12</f>
        <v>8440.6979515238254</v>
      </c>
      <c r="EA26" s="102">
        <f t="shared" si="10"/>
        <v>8409.9245092227193</v>
      </c>
      <c r="EB26" s="102">
        <f t="shared" si="10"/>
        <v>8380.0901689280599</v>
      </c>
      <c r="EC26" s="102">
        <f t="shared" si="10"/>
        <v>8350.255828633437</v>
      </c>
      <c r="ED26" s="102">
        <f t="shared" si="10"/>
        <v>8320.421488338814</v>
      </c>
      <c r="EE26" s="102">
        <f t="shared" si="10"/>
        <v>8290.5871480441547</v>
      </c>
      <c r="EF26" s="102">
        <f t="shared" si="10"/>
        <v>8261.5601157607834</v>
      </c>
      <c r="EG26" s="102">
        <f t="shared" si="10"/>
        <v>8233.6113260276343</v>
      </c>
      <c r="EH26" s="102">
        <f t="shared" si="10"/>
        <v>8205.6625362944487</v>
      </c>
      <c r="EI26" s="102">
        <f t="shared" si="10"/>
        <v>8177.7137465612968</v>
      </c>
      <c r="EJ26" s="102">
        <f t="shared" si="10"/>
        <v>8149.7649568281095</v>
      </c>
      <c r="EK26" s="102">
        <f t="shared" si="10"/>
        <v>8122.6152373584891</v>
      </c>
      <c r="EL26" s="102">
        <f t="shared" si="10"/>
        <v>8096.5327580830744</v>
      </c>
      <c r="EM26" s="102">
        <f t="shared" si="10"/>
        <v>8070.4502788076925</v>
      </c>
      <c r="EN26" s="102">
        <f t="shared" si="10"/>
        <v>8044.3677995323123</v>
      </c>
      <c r="EO26" s="102">
        <f t="shared" si="10"/>
        <v>8018.2853202568976</v>
      </c>
      <c r="EP26" s="102">
        <f t="shared" si="10"/>
        <v>7992.8171697928401</v>
      </c>
      <c r="EQ26" s="102">
        <f t="shared" si="10"/>
        <v>7968.169518388494</v>
      </c>
      <c r="ER26" s="102">
        <f t="shared" si="10"/>
        <v>7943.5218669841461</v>
      </c>
      <c r="ES26" s="102">
        <f t="shared" si="10"/>
        <v>7918.8742155797991</v>
      </c>
      <c r="ET26" s="102">
        <f t="shared" si="10"/>
        <v>7894.2265641754529</v>
      </c>
      <c r="EU26" s="102">
        <f t="shared" si="10"/>
        <v>7870.021167032236</v>
      </c>
      <c r="EV26" s="102">
        <f t="shared" si="10"/>
        <v>7846.4064457595669</v>
      </c>
      <c r="EW26" s="102">
        <f t="shared" si="10"/>
        <v>7822.7917244868959</v>
      </c>
      <c r="EX26" s="102">
        <f t="shared" si="10"/>
        <v>7799.1770032142258</v>
      </c>
      <c r="EY26" s="102">
        <f t="shared" si="10"/>
        <v>7775.5622819415557</v>
      </c>
      <c r="EZ26" s="102">
        <f t="shared" si="10"/>
        <v>7752.5563055532903</v>
      </c>
      <c r="FA26" s="102">
        <f t="shared" si="10"/>
        <v>7730.3633703184905</v>
      </c>
      <c r="FB26" s="102">
        <f t="shared" si="10"/>
        <v>7708.1704350836526</v>
      </c>
      <c r="FC26" s="102">
        <f t="shared" si="10"/>
        <v>7685.9774998488174</v>
      </c>
      <c r="FD26" s="102">
        <f t="shared" si="10"/>
        <v>7663.7845646139804</v>
      </c>
      <c r="FE26" s="102">
        <f t="shared" si="10"/>
        <v>7642.2226186999369</v>
      </c>
      <c r="FF26" s="102">
        <f t="shared" si="10"/>
        <v>7621.5034236628117</v>
      </c>
      <c r="FG26" s="102">
        <f t="shared" si="10"/>
        <v>7600.7842286256464</v>
      </c>
      <c r="FH26" s="102">
        <f t="shared" si="10"/>
        <v>7580.0650335885193</v>
      </c>
      <c r="FI26" s="102">
        <f t="shared" si="10"/>
        <v>7559.3458385513577</v>
      </c>
      <c r="FJ26" s="102">
        <f t="shared" si="10"/>
        <v>7539.0552318136006</v>
      </c>
      <c r="FK26" s="102">
        <f t="shared" si="10"/>
        <v>7519.3370486545655</v>
      </c>
      <c r="FL26" s="102">
        <f t="shared" si="10"/>
        <v>7499.6188654955695</v>
      </c>
      <c r="FM26" s="102">
        <f t="shared" si="10"/>
        <v>7479.9006823365353</v>
      </c>
      <c r="FN26" s="102">
        <f t="shared" si="10"/>
        <v>7460.182499177502</v>
      </c>
      <c r="FO26" s="102">
        <f t="shared" si="10"/>
        <v>7440.7110951380164</v>
      </c>
      <c r="FP26" s="102">
        <f t="shared" si="10"/>
        <v>7421.5692898928901</v>
      </c>
      <c r="FQ26" s="102">
        <f t="shared" si="10"/>
        <v>7402.4274846477274</v>
      </c>
      <c r="FR26" s="102">
        <f t="shared" si="10"/>
        <v>7383.2856794025984</v>
      </c>
      <c r="FS26" s="102">
        <f t="shared" si="10"/>
        <v>7364.1438741574357</v>
      </c>
      <c r="FT26" s="102">
        <f t="shared" si="10"/>
        <v>7345.6738131239836</v>
      </c>
      <c r="FU26" s="102">
        <f t="shared" si="10"/>
        <v>7327.5750699284108</v>
      </c>
      <c r="FV26" s="102">
        <f t="shared" si="10"/>
        <v>7309.4763267328372</v>
      </c>
      <c r="FW26" s="102">
        <f t="shared" si="10"/>
        <v>7291.3775835372626</v>
      </c>
      <c r="FX26" s="102">
        <f t="shared" si="10"/>
        <v>7273.2788403416898</v>
      </c>
      <c r="FY26" s="102">
        <f t="shared" si="10"/>
        <v>7256.1465468044298</v>
      </c>
      <c r="FZ26" s="102">
        <f t="shared" si="10"/>
        <v>7239.1717542284059</v>
      </c>
      <c r="GA26" s="102">
        <f t="shared" si="10"/>
        <v>7222.1969616523847</v>
      </c>
      <c r="GB26" s="102">
        <f t="shared" si="10"/>
        <v>7205.222169076359</v>
      </c>
      <c r="GC26" s="102">
        <f t="shared" si="10"/>
        <v>7188.2992513370491</v>
      </c>
      <c r="GD26" s="102">
        <f t="shared" si="10"/>
        <v>7172.0095000828633</v>
      </c>
      <c r="GE26" s="102">
        <f t="shared" si="10"/>
        <v>7155.7197488286765</v>
      </c>
      <c r="GF26" s="102">
        <f t="shared" si="10"/>
        <v>7139.4299975744898</v>
      </c>
      <c r="GG26" s="102">
        <f t="shared" si="10"/>
        <v>7123.140246320304</v>
      </c>
      <c r="GH26" s="102">
        <f t="shared" si="10"/>
        <v>7106.9354919412299</v>
      </c>
      <c r="GI26" s="102">
        <f t="shared" si="10"/>
        <v>7090.9372433556791</v>
      </c>
      <c r="GJ26" s="102">
        <f t="shared" si="10"/>
        <v>7074.9389947701302</v>
      </c>
      <c r="GK26" s="102">
        <f t="shared" si="10"/>
        <v>7059.1504413308639</v>
      </c>
      <c r="GL26" s="102">
        <f t="shared" ref="GL26:GS26" si="11">GL25*44/12</f>
        <v>7043.5996031374598</v>
      </c>
      <c r="GM26" s="102">
        <f t="shared" si="11"/>
        <v>7028.0487649440938</v>
      </c>
      <c r="GN26" s="102">
        <f t="shared" si="11"/>
        <v>7012.7718981748631</v>
      </c>
      <c r="GO26" s="102">
        <f t="shared" si="11"/>
        <v>6997.6453016709793</v>
      </c>
      <c r="GP26" s="102">
        <f t="shared" si="11"/>
        <v>6982.5187051670973</v>
      </c>
      <c r="GQ26" s="102">
        <f t="shared" si="11"/>
        <v>6967.7017633121795</v>
      </c>
      <c r="GR26" s="102">
        <f t="shared" si="11"/>
        <v>6952.9514657029167</v>
      </c>
      <c r="GS26" s="102">
        <f t="shared" si="11"/>
        <v>6938.201168093653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Tabelle1</vt:lpstr>
      <vt:lpstr>Emissions pulses &amp; scenarios</vt:lpstr>
      <vt:lpstr>100GtC in 2009</vt:lpstr>
      <vt:lpstr>Cumulative uptake</vt:lpstr>
      <vt:lpstr>Yearly uptake</vt:lpstr>
      <vt:lpstr>Warming vs cumulative emissions</vt:lpstr>
      <vt:lpstr>ccf</vt:lpstr>
      <vt:lpstr>CCFFmax</vt:lpstr>
      <vt:lpstr>CE_0</vt:lpstr>
      <vt:lpstr>d_sul</vt:lpstr>
      <vt:lpstr>FRt</vt:lpstr>
      <vt:lpstr>ind_sul</vt:lpstr>
      <vt:lpstr>LAT_g</vt:lpstr>
      <vt:lpstr>NF_sul</vt:lpstr>
      <vt:lpstr>Ocean_Prop</vt:lpstr>
      <vt:lpstr>POLE</vt:lpstr>
      <vt:lpstr>RLO</vt:lpstr>
      <vt:lpstr>sens</vt:lpstr>
      <vt:lpstr>SL0</vt:lpstr>
      <vt:lpstr>SLA</vt:lpstr>
      <vt:lpstr>SLTAU</vt:lpstr>
      <vt:lpstr>SLTEMP</vt:lpstr>
      <vt:lpstr>STAY</vt:lpstr>
      <vt:lpstr>tcr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Rezai</dc:creator>
  <cp:lastModifiedBy>Administrator</cp:lastModifiedBy>
  <dcterms:created xsi:type="dcterms:W3CDTF">2016-11-29T18:23:35Z</dcterms:created>
  <dcterms:modified xsi:type="dcterms:W3CDTF">2019-09-27T16:45:12Z</dcterms:modified>
</cp:coreProperties>
</file>