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lis\Universe\Studying\Magistratura\Проєктування інформаційних систем\Lab-8\"/>
    </mc:Choice>
  </mc:AlternateContent>
  <xr:revisionPtr revIDLastSave="0" documentId="8_{6F76CD9D-AC29-4B14-8D6E-76892A6B4D72}" xr6:coauthVersionLast="47" xr6:coauthVersionMax="47" xr10:uidLastSave="{00000000-0000-0000-0000-000000000000}"/>
  <bookViews>
    <workbookView xWindow="11028" yWindow="5364" windowWidth="16476" windowHeight="10176" activeTab="1" xr2:uid="{00000000-000D-0000-FFFF-FFFF00000000}"/>
  </bookViews>
  <sheets>
    <sheet name="Chart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1" l="1"/>
  <c r="O9" i="1"/>
  <c r="M9" i="1"/>
  <c r="L9" i="1"/>
  <c r="I3" i="1"/>
  <c r="J4" i="1"/>
  <c r="J5" i="1"/>
  <c r="J6" i="1"/>
  <c r="J7" i="1"/>
  <c r="J8" i="1"/>
  <c r="J9" i="1"/>
  <c r="J10" i="1"/>
  <c r="J11" i="1"/>
  <c r="J12" i="1"/>
  <c r="J13" i="1"/>
  <c r="J14" i="1"/>
  <c r="J3" i="1"/>
  <c r="I4" i="1"/>
  <c r="I5" i="1"/>
  <c r="I6" i="1"/>
  <c r="I7" i="1"/>
  <c r="I8" i="1"/>
  <c r="I9" i="1"/>
  <c r="I10" i="1"/>
  <c r="I11" i="1"/>
  <c r="I12" i="1"/>
  <c r="I13" i="1"/>
  <c r="I14" i="1"/>
  <c r="F15" i="1"/>
  <c r="G4" i="1"/>
  <c r="G5" i="1"/>
  <c r="G6" i="1"/>
  <c r="G7" i="1"/>
  <c r="G8" i="1"/>
  <c r="G9" i="1"/>
  <c r="G10" i="1"/>
  <c r="G11" i="1"/>
  <c r="G12" i="1"/>
  <c r="G13" i="1"/>
  <c r="G14" i="1"/>
  <c r="G3" i="1"/>
  <c r="G15" i="1" s="1"/>
  <c r="E4" i="1"/>
  <c r="E5" i="1"/>
  <c r="E6" i="1"/>
  <c r="E7" i="1"/>
  <c r="E8" i="1"/>
  <c r="E9" i="1"/>
  <c r="E10" i="1"/>
  <c r="E11" i="1"/>
  <c r="E12" i="1"/>
  <c r="E13" i="1"/>
  <c r="E14" i="1"/>
  <c r="E3" i="1"/>
  <c r="E15" i="1" s="1"/>
  <c r="D15" i="1"/>
  <c r="C15" i="1"/>
  <c r="B15" i="1"/>
</calcChain>
</file>

<file path=xl/sharedStrings.xml><?xml version="1.0" encoding="utf-8"?>
<sst xmlns="http://schemas.openxmlformats.org/spreadsheetml/2006/main" count="15" uniqueCount="15">
  <si>
    <t>Місяць</t>
  </si>
  <si>
    <t>X</t>
  </si>
  <si>
    <t>Виріб А</t>
  </si>
  <si>
    <t>Елемент С</t>
  </si>
  <si>
    <t>Суми</t>
  </si>
  <si>
    <t>b_C</t>
  </si>
  <si>
    <t>a_C</t>
  </si>
  <si>
    <t>b_a</t>
  </si>
  <si>
    <t>a_a</t>
  </si>
  <si>
    <t>T_A</t>
  </si>
  <si>
    <t>T_C</t>
  </si>
  <si>
    <t>T(future)_A_6</t>
  </si>
  <si>
    <t>T(future)_C_4</t>
  </si>
  <si>
    <t>T(future)_C_6</t>
  </si>
  <si>
    <t>T(future)_A_4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</si>
</sst>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4" xfId="0" applyFont="1" applyBorder="1" applyAlignment="1">
      <alignment vertical="top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7" fontId="0" fillId="0" borderId="0" xfId="0" applyNumberFormat="1"/>
    <xf numFmtId="0" fontId="0" fillId="0" borderId="6" xfId="0" applyBorder="1"/>
    <xf numFmtId="0" fontId="0" fillId="0" borderId="6" xfId="0" quotePrefix="1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Sheet1!$A$1:$A$15</c:f>
              <c:strCache>
                <c:ptCount val="15"/>
                <c:pt idx="0">
                  <c:v>Місяць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Суми</c:v>
                </c:pt>
              </c:strCache>
            </c:strRef>
          </c:cat>
          <c:val>
            <c:numRef>
              <c:f>Sheet1!$B$1:$B$15</c:f>
              <c:numCache>
                <c:formatCode>General</c:formatCode>
                <c:ptCount val="15"/>
                <c:pt idx="0">
                  <c:v>0</c:v>
                </c:pt>
                <c:pt idx="2">
                  <c:v>-11</c:v>
                </c:pt>
                <c:pt idx="3">
                  <c:v>-10</c:v>
                </c:pt>
                <c:pt idx="4">
                  <c:v>-9</c:v>
                </c:pt>
                <c:pt idx="5">
                  <c:v>-8</c:v>
                </c:pt>
                <c:pt idx="6">
                  <c:v>-7</c:v>
                </c:pt>
                <c:pt idx="7">
                  <c:v>-6</c:v>
                </c:pt>
                <c:pt idx="8">
                  <c:v>-5</c:v>
                </c:pt>
                <c:pt idx="9">
                  <c:v>-4</c:v>
                </c:pt>
                <c:pt idx="10">
                  <c:v>-3</c:v>
                </c:pt>
                <c:pt idx="11">
                  <c:v>-2</c:v>
                </c:pt>
                <c:pt idx="12">
                  <c:v>-1</c:v>
                </c:pt>
                <c:pt idx="13">
                  <c:v>0</c:v>
                </c:pt>
                <c:pt idx="14">
                  <c:v>-66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50-4F41-899F-E69E7E1BCA5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Sheet1!$A$1:$A$15</c:f>
              <c:strCache>
                <c:ptCount val="15"/>
                <c:pt idx="0">
                  <c:v>Місяць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Суми</c:v>
                </c:pt>
              </c:strCache>
            </c:strRef>
          </c:cat>
          <c:val>
            <c:numRef>
              <c:f>Sheet1!$C$1:$C$15</c:f>
              <c:numCache>
                <c:formatCode>General</c:formatCode>
                <c:ptCount val="15"/>
                <c:pt idx="2">
                  <c:v>121</c:v>
                </c:pt>
                <c:pt idx="3">
                  <c:v>100</c:v>
                </c:pt>
                <c:pt idx="4">
                  <c:v>81</c:v>
                </c:pt>
                <c:pt idx="5">
                  <c:v>64</c:v>
                </c:pt>
                <c:pt idx="6">
                  <c:v>49</c:v>
                </c:pt>
                <c:pt idx="7">
                  <c:v>36</c:v>
                </c:pt>
                <c:pt idx="8">
                  <c:v>25</c:v>
                </c:pt>
                <c:pt idx="9">
                  <c:v>16</c:v>
                </c:pt>
                <c:pt idx="10">
                  <c:v>9</c:v>
                </c:pt>
                <c:pt idx="11">
                  <c:v>4</c:v>
                </c:pt>
                <c:pt idx="12">
                  <c:v>1</c:v>
                </c:pt>
                <c:pt idx="13">
                  <c:v>0</c:v>
                </c:pt>
                <c:pt idx="14">
                  <c:v>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50-4F41-899F-E69E7E1BCA5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Sheet1!$A$1:$A$15</c:f>
              <c:strCache>
                <c:ptCount val="15"/>
                <c:pt idx="0">
                  <c:v>Місяць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Суми</c:v>
                </c:pt>
              </c:strCache>
            </c:strRef>
          </c:cat>
          <c:val>
            <c:numRef>
              <c:f>Sheet1!$D$1:$D$15</c:f>
              <c:numCache>
                <c:formatCode>General</c:formatCode>
                <c:ptCount val="15"/>
                <c:pt idx="0">
                  <c:v>0</c:v>
                </c:pt>
                <c:pt idx="2">
                  <c:v>120</c:v>
                </c:pt>
                <c:pt idx="3">
                  <c:v>170</c:v>
                </c:pt>
                <c:pt idx="4">
                  <c:v>240</c:v>
                </c:pt>
                <c:pt idx="5">
                  <c:v>290</c:v>
                </c:pt>
                <c:pt idx="6">
                  <c:v>190</c:v>
                </c:pt>
                <c:pt idx="7">
                  <c:v>170</c:v>
                </c:pt>
                <c:pt idx="8">
                  <c:v>310</c:v>
                </c:pt>
                <c:pt idx="9">
                  <c:v>430</c:v>
                </c:pt>
                <c:pt idx="10">
                  <c:v>400</c:v>
                </c:pt>
                <c:pt idx="11">
                  <c:v>260</c:v>
                </c:pt>
                <c:pt idx="12">
                  <c:v>250</c:v>
                </c:pt>
                <c:pt idx="13">
                  <c:v>300</c:v>
                </c:pt>
                <c:pt idx="14">
                  <c:v>3130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50-4F41-899F-E69E7E1BCA59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Sheet1!$A$1:$A$15</c:f>
              <c:strCache>
                <c:ptCount val="15"/>
                <c:pt idx="0">
                  <c:v>Місяць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Суми</c:v>
                </c:pt>
              </c:strCache>
            </c:strRef>
          </c:cat>
          <c:val>
            <c:numRef>
              <c:f>Sheet1!$E$1:$E$15</c:f>
              <c:numCache>
                <c:formatCode>General</c:formatCode>
                <c:ptCount val="15"/>
                <c:pt idx="2">
                  <c:v>-1320</c:v>
                </c:pt>
                <c:pt idx="3">
                  <c:v>-1700</c:v>
                </c:pt>
                <c:pt idx="4">
                  <c:v>-2160</c:v>
                </c:pt>
                <c:pt idx="5">
                  <c:v>-2320</c:v>
                </c:pt>
                <c:pt idx="6">
                  <c:v>-1330</c:v>
                </c:pt>
                <c:pt idx="7">
                  <c:v>-1020</c:v>
                </c:pt>
                <c:pt idx="8">
                  <c:v>-1550</c:v>
                </c:pt>
                <c:pt idx="9">
                  <c:v>-1720</c:v>
                </c:pt>
                <c:pt idx="10">
                  <c:v>-1200</c:v>
                </c:pt>
                <c:pt idx="11">
                  <c:v>-520</c:v>
                </c:pt>
                <c:pt idx="12">
                  <c:v>-250</c:v>
                </c:pt>
                <c:pt idx="13">
                  <c:v>0</c:v>
                </c:pt>
                <c:pt idx="14">
                  <c:v>-15090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50-4F41-899F-E69E7E1BCA59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Sheet1!$A$1:$A$15</c:f>
              <c:strCache>
                <c:ptCount val="15"/>
                <c:pt idx="0">
                  <c:v>Місяць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Суми</c:v>
                </c:pt>
              </c:strCache>
            </c:strRef>
          </c:cat>
          <c:val>
            <c:numRef>
              <c:f>Sheet1!$F$1:$F$15</c:f>
              <c:numCache>
                <c:formatCode>General</c:formatCode>
                <c:ptCount val="15"/>
                <c:pt idx="0">
                  <c:v>0</c:v>
                </c:pt>
                <c:pt idx="2">
                  <c:v>180</c:v>
                </c:pt>
                <c:pt idx="3">
                  <c:v>140</c:v>
                </c:pt>
                <c:pt idx="4">
                  <c:v>110</c:v>
                </c:pt>
                <c:pt idx="5">
                  <c:v>110</c:v>
                </c:pt>
                <c:pt idx="6">
                  <c:v>130</c:v>
                </c:pt>
                <c:pt idx="7">
                  <c:v>200</c:v>
                </c:pt>
                <c:pt idx="8">
                  <c:v>210</c:v>
                </c:pt>
                <c:pt idx="9">
                  <c:v>100</c:v>
                </c:pt>
                <c:pt idx="10">
                  <c:v>50</c:v>
                </c:pt>
                <c:pt idx="11">
                  <c:v>50</c:v>
                </c:pt>
                <c:pt idx="12">
                  <c:v>90</c:v>
                </c:pt>
                <c:pt idx="13">
                  <c:v>120</c:v>
                </c:pt>
                <c:pt idx="14">
                  <c:v>1490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50-4F41-899F-E69E7E1BCA59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Sheet1!$A$1:$A$15</c:f>
              <c:strCache>
                <c:ptCount val="15"/>
                <c:pt idx="0">
                  <c:v>Місяць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Суми</c:v>
                </c:pt>
              </c:strCache>
            </c:strRef>
          </c:cat>
          <c:val>
            <c:numRef>
              <c:f>Sheet1!$G$1:$G$15</c:f>
              <c:numCache>
                <c:formatCode>General</c:formatCode>
                <c:ptCount val="15"/>
                <c:pt idx="2">
                  <c:v>-1980</c:v>
                </c:pt>
                <c:pt idx="3">
                  <c:v>-1400</c:v>
                </c:pt>
                <c:pt idx="4">
                  <c:v>-990</c:v>
                </c:pt>
                <c:pt idx="5">
                  <c:v>-880</c:v>
                </c:pt>
                <c:pt idx="6">
                  <c:v>-910</c:v>
                </c:pt>
                <c:pt idx="7">
                  <c:v>-1200</c:v>
                </c:pt>
                <c:pt idx="8">
                  <c:v>-1050</c:v>
                </c:pt>
                <c:pt idx="9">
                  <c:v>-400</c:v>
                </c:pt>
                <c:pt idx="10">
                  <c:v>-150</c:v>
                </c:pt>
                <c:pt idx="11">
                  <c:v>-100</c:v>
                </c:pt>
                <c:pt idx="12">
                  <c:v>-90</c:v>
                </c:pt>
                <c:pt idx="13">
                  <c:v>0</c:v>
                </c:pt>
                <c:pt idx="14">
                  <c:v>-9150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50-4F41-899F-E69E7E1BC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7890895"/>
        <c:axId val="767901711"/>
      </c:barChart>
      <c:catAx>
        <c:axId val="76789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767901711"/>
        <c:crosses val="autoZero"/>
        <c:auto val="1"/>
        <c:lblAlgn val="ctr"/>
        <c:lblOffset val="100"/>
        <c:noMultiLvlLbl val="0"/>
      </c:catAx>
      <c:valAx>
        <c:axId val="76790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767890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Trand for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Ya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Sheet1!$D$3:$D$14</c:f>
              <c:numCache>
                <c:formatCode>General</c:formatCode>
                <c:ptCount val="12"/>
                <c:pt idx="0">
                  <c:v>120</c:v>
                </c:pt>
                <c:pt idx="1">
                  <c:v>170</c:v>
                </c:pt>
                <c:pt idx="2">
                  <c:v>240</c:v>
                </c:pt>
                <c:pt idx="3">
                  <c:v>290</c:v>
                </c:pt>
                <c:pt idx="4">
                  <c:v>190</c:v>
                </c:pt>
                <c:pt idx="5">
                  <c:v>170</c:v>
                </c:pt>
                <c:pt idx="6">
                  <c:v>310</c:v>
                </c:pt>
                <c:pt idx="7">
                  <c:v>430</c:v>
                </c:pt>
                <c:pt idx="8">
                  <c:v>400</c:v>
                </c:pt>
                <c:pt idx="9">
                  <c:v>260</c:v>
                </c:pt>
                <c:pt idx="10">
                  <c:v>250</c:v>
                </c:pt>
                <c:pt idx="11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C1-4B0A-9AC4-0AE5FE83B16A}"/>
            </c:ext>
          </c:extLst>
        </c:ser>
        <c:ser>
          <c:idx val="1"/>
          <c:order val="1"/>
          <c:tx>
            <c:v>TrandYa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Sheet1!$I$3:$I$14</c:f>
              <c:numCache>
                <c:formatCode>General</c:formatCode>
                <c:ptCount val="12"/>
                <c:pt idx="0">
                  <c:v>185.70000000000002</c:v>
                </c:pt>
                <c:pt idx="1">
                  <c:v>199.96</c:v>
                </c:pt>
                <c:pt idx="2">
                  <c:v>214.22</c:v>
                </c:pt>
                <c:pt idx="3">
                  <c:v>228.48000000000002</c:v>
                </c:pt>
                <c:pt idx="4">
                  <c:v>242.74</c:v>
                </c:pt>
                <c:pt idx="5">
                  <c:v>257</c:v>
                </c:pt>
                <c:pt idx="6">
                  <c:v>271.26</c:v>
                </c:pt>
                <c:pt idx="7">
                  <c:v>285.52</c:v>
                </c:pt>
                <c:pt idx="8">
                  <c:v>299.77999999999997</c:v>
                </c:pt>
                <c:pt idx="9">
                  <c:v>314.04000000000002</c:v>
                </c:pt>
                <c:pt idx="10">
                  <c:v>328.3</c:v>
                </c:pt>
                <c:pt idx="11">
                  <c:v>342.56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C1-4B0A-9AC4-0AE5FE83B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696207"/>
        <c:axId val="163699119"/>
      </c:lineChart>
      <c:catAx>
        <c:axId val="163696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63699119"/>
        <c:crosses val="autoZero"/>
        <c:auto val="1"/>
        <c:lblAlgn val="ctr"/>
        <c:lblOffset val="100"/>
        <c:noMultiLvlLbl val="0"/>
      </c:catAx>
      <c:valAx>
        <c:axId val="163699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6369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Trand for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Yc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Sheet1!$F$3:$F$14</c:f>
              <c:numCache>
                <c:formatCode>General</c:formatCode>
                <c:ptCount val="12"/>
                <c:pt idx="0">
                  <c:v>180</c:v>
                </c:pt>
                <c:pt idx="1">
                  <c:v>140</c:v>
                </c:pt>
                <c:pt idx="2">
                  <c:v>110</c:v>
                </c:pt>
                <c:pt idx="3">
                  <c:v>110</c:v>
                </c:pt>
                <c:pt idx="4">
                  <c:v>130</c:v>
                </c:pt>
                <c:pt idx="5">
                  <c:v>200</c:v>
                </c:pt>
                <c:pt idx="6">
                  <c:v>210</c:v>
                </c:pt>
                <c:pt idx="7">
                  <c:v>100</c:v>
                </c:pt>
                <c:pt idx="8">
                  <c:v>50</c:v>
                </c:pt>
                <c:pt idx="9">
                  <c:v>50</c:v>
                </c:pt>
                <c:pt idx="10">
                  <c:v>90</c:v>
                </c:pt>
                <c:pt idx="11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3D-4AC1-A2F4-24386A00CC62}"/>
            </c:ext>
          </c:extLst>
        </c:ser>
        <c:ser>
          <c:idx val="1"/>
          <c:order val="1"/>
          <c:tx>
            <c:v>TrandYc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Sheet1!$J$3:$J$14</c:f>
              <c:numCache>
                <c:formatCode>General</c:formatCode>
                <c:ptCount val="12"/>
                <c:pt idx="0">
                  <c:v>160.91999999999999</c:v>
                </c:pt>
                <c:pt idx="1">
                  <c:v>154.24</c:v>
                </c:pt>
                <c:pt idx="2">
                  <c:v>147.56</c:v>
                </c:pt>
                <c:pt idx="3">
                  <c:v>140.88</c:v>
                </c:pt>
                <c:pt idx="4">
                  <c:v>134.19999999999999</c:v>
                </c:pt>
                <c:pt idx="5">
                  <c:v>127.52</c:v>
                </c:pt>
                <c:pt idx="6">
                  <c:v>120.84</c:v>
                </c:pt>
                <c:pt idx="7">
                  <c:v>114.16</c:v>
                </c:pt>
                <c:pt idx="8">
                  <c:v>107.47999999999999</c:v>
                </c:pt>
                <c:pt idx="9">
                  <c:v>100.8</c:v>
                </c:pt>
                <c:pt idx="10">
                  <c:v>94.12</c:v>
                </c:pt>
                <c:pt idx="11">
                  <c:v>87.44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3D-4AC1-A2F4-24386A00C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17951"/>
        <c:axId val="207617119"/>
      </c:lineChart>
      <c:catAx>
        <c:axId val="207617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07617119"/>
        <c:crosses val="autoZero"/>
        <c:auto val="1"/>
        <c:lblAlgn val="ctr"/>
        <c:lblOffset val="100"/>
        <c:noMultiLvlLbl val="0"/>
      </c:catAx>
      <c:valAx>
        <c:axId val="20761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0761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4B048E8-B05D-41BB-931A-9982E1284C5D}">
  <sheetPr codeName="Chart1"/>
  <sheetViews>
    <sheetView zoomScale="7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chart" Target="../charts/chart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395" cy="60759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5243C-2388-EF2F-337C-876B0F42396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</xdr:col>
      <xdr:colOff>205740</xdr:colOff>
      <xdr:row>1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1A0B240-912D-001E-A409-F3C3933B0A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0"/>
          <a:ext cx="20574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160020</xdr:colOff>
      <xdr:row>2</xdr:row>
      <xdr:rowOff>76200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C13762C-B6C5-A660-3F6A-AC7D12AFA4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36220"/>
          <a:ext cx="16002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45720</xdr:colOff>
      <xdr:row>0</xdr:row>
      <xdr:rowOff>228600</xdr:rowOff>
    </xdr:from>
    <xdr:to>
      <xdr:col>4</xdr:col>
      <xdr:colOff>320040</xdr:colOff>
      <xdr:row>2</xdr:row>
      <xdr:rowOff>68580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F56A791-4D32-F8FD-A8A2-64206D0683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120" y="228600"/>
          <a:ext cx="27432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</xdr:row>
      <xdr:rowOff>0</xdr:rowOff>
    </xdr:from>
    <xdr:to>
      <xdr:col>5</xdr:col>
      <xdr:colOff>152400</xdr:colOff>
      <xdr:row>2</xdr:row>
      <xdr:rowOff>76200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DFFAB62-C180-BAD8-6ED7-9FB0CC2EE9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6220"/>
          <a:ext cx="1524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22860</xdr:colOff>
      <xdr:row>0</xdr:row>
      <xdr:rowOff>205740</xdr:rowOff>
    </xdr:from>
    <xdr:to>
      <xdr:col>6</xdr:col>
      <xdr:colOff>289560</xdr:colOff>
      <xdr:row>2</xdr:row>
      <xdr:rowOff>45720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AB25326-293B-8922-711A-9EC624FB28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0460" y="205740"/>
          <a:ext cx="2667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31</xdr:row>
      <xdr:rowOff>0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9601DED4-441F-21FE-670A-8920D56BE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7620</xdr:colOff>
      <xdr:row>15</xdr:row>
      <xdr:rowOff>175260</xdr:rowOff>
    </xdr:from>
    <xdr:to>
      <xdr:col>15</xdr:col>
      <xdr:colOff>312420</xdr:colOff>
      <xdr:row>30</xdr:row>
      <xdr:rowOff>175260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E0FBE76D-A182-7157-7977-96EAFD8764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O15"/>
  <sheetViews>
    <sheetView tabSelected="1" topLeftCell="J4" workbookViewId="0">
      <selection activeCell="D6" sqref="D6"/>
    </sheetView>
  </sheetViews>
  <sheetFormatPr defaultRowHeight="14.4" x14ac:dyDescent="0.3"/>
  <cols>
    <col min="12" max="15" width="12.21875" bestFit="1" customWidth="1"/>
  </cols>
  <sheetData>
    <row r="1" spans="1:15" ht="18.600000000000001" thickBot="1" x14ac:dyDescent="0.35">
      <c r="A1" s="4" t="s">
        <v>0</v>
      </c>
      <c r="B1" s="6" t="s">
        <v>1</v>
      </c>
      <c r="C1" s="8"/>
      <c r="D1" s="10" t="s">
        <v>2</v>
      </c>
      <c r="E1" s="11"/>
      <c r="F1" s="10" t="s">
        <v>3</v>
      </c>
      <c r="G1" s="11"/>
    </row>
    <row r="2" spans="1:15" ht="18.600000000000001" thickBot="1" x14ac:dyDescent="0.35">
      <c r="A2" s="5"/>
      <c r="B2" s="7"/>
      <c r="C2" s="9"/>
      <c r="D2" s="1"/>
      <c r="E2" s="1"/>
      <c r="F2" s="1"/>
      <c r="G2" s="1"/>
      <c r="I2" t="s">
        <v>9</v>
      </c>
      <c r="J2" t="s">
        <v>10</v>
      </c>
    </row>
    <row r="3" spans="1:15" ht="18.600000000000001" thickBot="1" x14ac:dyDescent="0.35">
      <c r="A3" s="2">
        <v>1</v>
      </c>
      <c r="B3" s="3">
        <v>-11</v>
      </c>
      <c r="C3" s="3">
        <v>121</v>
      </c>
      <c r="D3" s="3">
        <v>120</v>
      </c>
      <c r="E3" s="3">
        <f>PRODUCT(B3,D3)</f>
        <v>-1320</v>
      </c>
      <c r="F3" s="3">
        <v>180</v>
      </c>
      <c r="G3" s="3">
        <f>PRODUCT(B3,F3)</f>
        <v>-1980</v>
      </c>
      <c r="I3">
        <f>SUM($M$6,PRODUCT($L$6,B3))</f>
        <v>185.70000000000002</v>
      </c>
      <c r="J3">
        <f>SUM($O$6,PRODUCT($N$6,B3))</f>
        <v>160.91999999999999</v>
      </c>
      <c r="K3" s="12"/>
    </row>
    <row r="4" spans="1:15" ht="18.600000000000001" thickBot="1" x14ac:dyDescent="0.35">
      <c r="A4" s="2">
        <v>2</v>
      </c>
      <c r="B4" s="3">
        <v>-10</v>
      </c>
      <c r="C4" s="3">
        <v>100</v>
      </c>
      <c r="D4" s="3">
        <v>170</v>
      </c>
      <c r="E4" s="3">
        <f t="shared" ref="E4:E14" si="0">PRODUCT(B4,D4)</f>
        <v>-1700</v>
      </c>
      <c r="F4" s="3">
        <v>140</v>
      </c>
      <c r="G4" s="3">
        <f t="shared" ref="G4:G14" si="1">PRODUCT(B4,F4)</f>
        <v>-1400</v>
      </c>
      <c r="I4">
        <f t="shared" ref="I4:I14" si="2">SUM($M$6,PRODUCT($L$6,B4))</f>
        <v>199.96</v>
      </c>
      <c r="J4">
        <f t="shared" ref="J4:J14" si="3">SUM($O$6,PRODUCT($N$6,B4))</f>
        <v>154.24</v>
      </c>
      <c r="K4" s="12"/>
    </row>
    <row r="5" spans="1:15" ht="18.600000000000001" thickBot="1" x14ac:dyDescent="0.35">
      <c r="A5" s="2">
        <v>3</v>
      </c>
      <c r="B5" s="3">
        <v>-9</v>
      </c>
      <c r="C5" s="3">
        <v>81</v>
      </c>
      <c r="D5" s="3">
        <v>240</v>
      </c>
      <c r="E5" s="3">
        <f t="shared" si="0"/>
        <v>-2160</v>
      </c>
      <c r="F5" s="3">
        <v>110</v>
      </c>
      <c r="G5" s="3">
        <f t="shared" si="1"/>
        <v>-990</v>
      </c>
      <c r="I5">
        <f t="shared" si="2"/>
        <v>214.22</v>
      </c>
      <c r="J5">
        <f t="shared" si="3"/>
        <v>147.56</v>
      </c>
      <c r="L5" s="13" t="s">
        <v>7</v>
      </c>
      <c r="M5" s="13" t="s">
        <v>8</v>
      </c>
      <c r="N5" s="13" t="s">
        <v>5</v>
      </c>
      <c r="O5" s="13" t="s">
        <v>6</v>
      </c>
    </row>
    <row r="6" spans="1:15" ht="18.600000000000001" thickBot="1" x14ac:dyDescent="0.35">
      <c r="A6" s="2">
        <v>4</v>
      </c>
      <c r="B6" s="3">
        <v>-8</v>
      </c>
      <c r="C6" s="3">
        <v>64</v>
      </c>
      <c r="D6" s="3">
        <v>290</v>
      </c>
      <c r="E6" s="3">
        <f t="shared" si="0"/>
        <v>-2320</v>
      </c>
      <c r="F6" s="3">
        <v>110</v>
      </c>
      <c r="G6" s="3">
        <f t="shared" si="1"/>
        <v>-880</v>
      </c>
      <c r="I6">
        <f t="shared" si="2"/>
        <v>228.48000000000002</v>
      </c>
      <c r="J6">
        <f t="shared" si="3"/>
        <v>140.88</v>
      </c>
      <c r="L6" s="13">
        <v>14.26</v>
      </c>
      <c r="M6" s="13">
        <v>342.56</v>
      </c>
      <c r="N6" s="14">
        <v>-6.68</v>
      </c>
      <c r="O6" s="13">
        <v>87.44</v>
      </c>
    </row>
    <row r="7" spans="1:15" ht="18.600000000000001" thickBot="1" x14ac:dyDescent="0.35">
      <c r="A7" s="2">
        <v>5</v>
      </c>
      <c r="B7" s="3">
        <v>-7</v>
      </c>
      <c r="C7" s="3">
        <v>49</v>
      </c>
      <c r="D7" s="3">
        <v>190</v>
      </c>
      <c r="E7" s="3">
        <f t="shared" si="0"/>
        <v>-1330</v>
      </c>
      <c r="F7" s="3">
        <v>130</v>
      </c>
      <c r="G7" s="3">
        <f t="shared" si="1"/>
        <v>-910</v>
      </c>
      <c r="I7">
        <f t="shared" si="2"/>
        <v>242.74</v>
      </c>
      <c r="J7">
        <f t="shared" si="3"/>
        <v>134.19999999999999</v>
      </c>
    </row>
    <row r="8" spans="1:15" ht="18.600000000000001" thickBot="1" x14ac:dyDescent="0.35">
      <c r="A8" s="2">
        <v>6</v>
      </c>
      <c r="B8" s="3">
        <v>-6</v>
      </c>
      <c r="C8" s="3">
        <v>36</v>
      </c>
      <c r="D8" s="3">
        <v>170</v>
      </c>
      <c r="E8" s="3">
        <f t="shared" si="0"/>
        <v>-1020</v>
      </c>
      <c r="F8" s="3">
        <v>200</v>
      </c>
      <c r="G8" s="3">
        <f t="shared" si="1"/>
        <v>-1200</v>
      </c>
      <c r="I8">
        <f t="shared" si="2"/>
        <v>257</v>
      </c>
      <c r="J8">
        <f t="shared" si="3"/>
        <v>127.52</v>
      </c>
      <c r="L8" t="s">
        <v>14</v>
      </c>
      <c r="M8" t="s">
        <v>11</v>
      </c>
      <c r="N8" t="s">
        <v>12</v>
      </c>
      <c r="O8" t="s">
        <v>13</v>
      </c>
    </row>
    <row r="9" spans="1:15" ht="18.600000000000001" thickBot="1" x14ac:dyDescent="0.35">
      <c r="A9" s="2">
        <v>7</v>
      </c>
      <c r="B9" s="3">
        <v>-5</v>
      </c>
      <c r="C9" s="3">
        <v>25</v>
      </c>
      <c r="D9" s="3">
        <v>310</v>
      </c>
      <c r="E9" s="3">
        <f t="shared" si="0"/>
        <v>-1550</v>
      </c>
      <c r="F9" s="3">
        <v>210</v>
      </c>
      <c r="G9" s="3">
        <f t="shared" si="1"/>
        <v>-1050</v>
      </c>
      <c r="I9">
        <f t="shared" si="2"/>
        <v>271.26</v>
      </c>
      <c r="J9">
        <f t="shared" si="3"/>
        <v>120.84</v>
      </c>
      <c r="L9">
        <f>SUM($M$6,PRODUCT($L$6,4))</f>
        <v>399.6</v>
      </c>
      <c r="M9">
        <f>SUM($M$6,PRODUCT($L$6,6))</f>
        <v>428.12</v>
      </c>
      <c r="N9">
        <f>SUM($O$6,PRODUCT($N$6,4))</f>
        <v>60.72</v>
      </c>
      <c r="O9">
        <f>SUM($O$6,PRODUCT($N$6,6))</f>
        <v>47.36</v>
      </c>
    </row>
    <row r="10" spans="1:15" ht="18.600000000000001" thickBot="1" x14ac:dyDescent="0.35">
      <c r="A10" s="2">
        <v>8</v>
      </c>
      <c r="B10" s="3">
        <v>-4</v>
      </c>
      <c r="C10" s="3">
        <v>16</v>
      </c>
      <c r="D10" s="3">
        <v>430</v>
      </c>
      <c r="E10" s="3">
        <f t="shared" si="0"/>
        <v>-1720</v>
      </c>
      <c r="F10" s="3">
        <v>100</v>
      </c>
      <c r="G10" s="3">
        <f t="shared" si="1"/>
        <v>-400</v>
      </c>
      <c r="I10">
        <f t="shared" si="2"/>
        <v>285.52</v>
      </c>
      <c r="J10">
        <f t="shared" si="3"/>
        <v>114.16</v>
      </c>
    </row>
    <row r="11" spans="1:15" ht="18.600000000000001" thickBot="1" x14ac:dyDescent="0.35">
      <c r="A11" s="2">
        <v>9</v>
      </c>
      <c r="B11" s="3">
        <v>-3</v>
      </c>
      <c r="C11" s="3">
        <v>9</v>
      </c>
      <c r="D11" s="3">
        <v>400</v>
      </c>
      <c r="E11" s="3">
        <f t="shared" si="0"/>
        <v>-1200</v>
      </c>
      <c r="F11" s="3">
        <v>50</v>
      </c>
      <c r="G11" s="3">
        <f t="shared" si="1"/>
        <v>-150</v>
      </c>
      <c r="I11">
        <f t="shared" si="2"/>
        <v>299.77999999999997</v>
      </c>
      <c r="J11">
        <f t="shared" si="3"/>
        <v>107.47999999999999</v>
      </c>
    </row>
    <row r="12" spans="1:15" ht="18.600000000000001" thickBot="1" x14ac:dyDescent="0.35">
      <c r="A12" s="2">
        <v>10</v>
      </c>
      <c r="B12" s="3">
        <v>-2</v>
      </c>
      <c r="C12" s="3">
        <v>4</v>
      </c>
      <c r="D12" s="3">
        <v>260</v>
      </c>
      <c r="E12" s="3">
        <f t="shared" si="0"/>
        <v>-520</v>
      </c>
      <c r="F12" s="3">
        <v>50</v>
      </c>
      <c r="G12" s="3">
        <f t="shared" si="1"/>
        <v>-100</v>
      </c>
      <c r="I12">
        <f t="shared" si="2"/>
        <v>314.04000000000002</v>
      </c>
      <c r="J12">
        <f t="shared" si="3"/>
        <v>100.8</v>
      </c>
    </row>
    <row r="13" spans="1:15" ht="18.600000000000001" thickBot="1" x14ac:dyDescent="0.35">
      <c r="A13" s="2">
        <v>11</v>
      </c>
      <c r="B13" s="3">
        <v>-1</v>
      </c>
      <c r="C13" s="3">
        <v>1</v>
      </c>
      <c r="D13" s="3">
        <v>250</v>
      </c>
      <c r="E13" s="3">
        <f t="shared" si="0"/>
        <v>-250</v>
      </c>
      <c r="F13" s="3">
        <v>90</v>
      </c>
      <c r="G13" s="3">
        <f t="shared" si="1"/>
        <v>-90</v>
      </c>
      <c r="I13">
        <f t="shared" si="2"/>
        <v>328.3</v>
      </c>
      <c r="J13">
        <f t="shared" si="3"/>
        <v>94.12</v>
      </c>
    </row>
    <row r="14" spans="1:15" ht="18.600000000000001" thickBot="1" x14ac:dyDescent="0.35">
      <c r="A14" s="2">
        <v>12</v>
      </c>
      <c r="B14" s="3">
        <v>0</v>
      </c>
      <c r="C14" s="3">
        <v>0</v>
      </c>
      <c r="D14" s="3">
        <v>300</v>
      </c>
      <c r="E14" s="3">
        <f t="shared" si="0"/>
        <v>0</v>
      </c>
      <c r="F14" s="3">
        <v>120</v>
      </c>
      <c r="G14" s="3">
        <f t="shared" si="1"/>
        <v>0</v>
      </c>
      <c r="I14">
        <f t="shared" si="2"/>
        <v>342.56</v>
      </c>
      <c r="J14">
        <f t="shared" si="3"/>
        <v>87.44</v>
      </c>
    </row>
    <row r="15" spans="1:15" ht="18.600000000000001" thickBot="1" x14ac:dyDescent="0.35">
      <c r="A15" s="2" t="s">
        <v>4</v>
      </c>
      <c r="B15" s="3">
        <f>SUM(B3:B14)</f>
        <v>-66</v>
      </c>
      <c r="C15" s="3">
        <f>SUM(C3:C14)</f>
        <v>506</v>
      </c>
      <c r="D15" s="3">
        <f>SUM(D3:D14)</f>
        <v>3130</v>
      </c>
      <c r="E15" s="3">
        <f>SUM(E3:E14)</f>
        <v>-15090</v>
      </c>
      <c r="F15" s="3">
        <f t="shared" ref="F15:G15" si="4">SUM(F3:F14)</f>
        <v>1490</v>
      </c>
      <c r="G15" s="3">
        <f t="shared" si="4"/>
        <v>-9150</v>
      </c>
    </row>
  </sheetData>
  <mergeCells count="5">
    <mergeCell ref="A1:A2"/>
    <mergeCell ref="B1:B2"/>
    <mergeCell ref="C1:C2"/>
    <mergeCell ref="D1:E1"/>
    <mergeCell ref="F1:G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</dc:creator>
  <cp:lastModifiedBy>Elis</cp:lastModifiedBy>
  <dcterms:created xsi:type="dcterms:W3CDTF">2015-06-05T18:17:20Z</dcterms:created>
  <dcterms:modified xsi:type="dcterms:W3CDTF">2022-12-13T17:51:53Z</dcterms:modified>
</cp:coreProperties>
</file>