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ck-Eye\Desktop\"/>
    </mc:Choice>
  </mc:AlternateContent>
  <xr:revisionPtr revIDLastSave="0" documentId="13_ncr:1_{B3BE8534-164B-4756-B90C-788E023BF939}" xr6:coauthVersionLast="47" xr6:coauthVersionMax="47" xr10:uidLastSave="{00000000-0000-0000-0000-000000000000}"/>
  <bookViews>
    <workbookView xWindow="-108" yWindow="-108" windowWidth="23256" windowHeight="12528" xr2:uid="{E9558759-FD1C-4E41-9092-6D1569DE881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1" l="1"/>
  <c r="O16" i="1"/>
  <c r="O15" i="1"/>
  <c r="N13" i="1"/>
  <c r="C14" i="1"/>
  <c r="M12" i="1"/>
  <c r="J10" i="1"/>
  <c r="K11" i="1"/>
  <c r="J9" i="1"/>
  <c r="F4" i="1"/>
  <c r="C8" i="1"/>
  <c r="C2" i="1"/>
</calcChain>
</file>

<file path=xl/sharedStrings.xml><?xml version="1.0" encoding="utf-8"?>
<sst xmlns="http://schemas.openxmlformats.org/spreadsheetml/2006/main" count="34" uniqueCount="34">
  <si>
    <t>Анализы крови</t>
  </si>
  <si>
    <t>Гемоглобин</t>
  </si>
  <si>
    <t>г/дл</t>
  </si>
  <si>
    <t>г/л</t>
  </si>
  <si>
    <t>%</t>
  </si>
  <si>
    <t>Гематокрит</t>
  </si>
  <si>
    <t>Эритроциты</t>
  </si>
  <si>
    <r>
      <t>млн/мкл (10</t>
    </r>
    <r>
      <rPr>
        <sz val="11"/>
        <color theme="1"/>
        <rFont val="Calibri"/>
        <family val="2"/>
        <charset val="204"/>
      </rPr>
      <t>⁶/мкл</t>
    </r>
    <r>
      <rPr>
        <sz val="11"/>
        <color theme="1"/>
        <rFont val="Calibri"/>
        <family val="2"/>
        <charset val="204"/>
        <scheme val="minor"/>
      </rPr>
      <t>)</t>
    </r>
  </si>
  <si>
    <t>MCV (средний объем эритроцитов)</t>
  </si>
  <si>
    <t>фл (фемтолитр)</t>
  </si>
  <si>
    <t>RDW (распределение эритроцитов по величине)</t>
  </si>
  <si>
    <t>MCH (среднее количества гемоглобина в 1 эритроците)</t>
  </si>
  <si>
    <t>пг</t>
  </si>
  <si>
    <t>MCHC (средняя концентрация гемоглобина в эритроцитах)</t>
  </si>
  <si>
    <t>Тромбоциты</t>
  </si>
  <si>
    <r>
      <t>тыс.мкл(10</t>
    </r>
    <r>
      <rPr>
        <vertAlign val="superscript"/>
        <sz val="11"/>
        <rFont val="Arial Nova"/>
        <family val="2"/>
        <charset val="204"/>
      </rPr>
      <t>3</t>
    </r>
    <r>
      <rPr>
        <sz val="11"/>
        <rFont val="Arial Nova"/>
        <family val="2"/>
        <charset val="204"/>
      </rPr>
      <t>клеток/мкл).</t>
    </r>
  </si>
  <si>
    <t>Лейкоциты</t>
  </si>
  <si>
    <t>Ферритин</t>
  </si>
  <si>
    <t>мкг/л</t>
  </si>
  <si>
    <t>нг/мл</t>
  </si>
  <si>
    <t>Инсулин</t>
  </si>
  <si>
    <t>мкЕд/мл</t>
  </si>
  <si>
    <t>мЕд/л</t>
  </si>
  <si>
    <t>пмоль/л</t>
  </si>
  <si>
    <t>ТТГ</t>
  </si>
  <si>
    <t>Общий белок</t>
  </si>
  <si>
    <t>Т3(свободный)</t>
  </si>
  <si>
    <t>нг/дл</t>
  </si>
  <si>
    <t>Т4(свободный)</t>
  </si>
  <si>
    <t>Витамин D (25 OH)</t>
  </si>
  <si>
    <t>нмоль/л</t>
  </si>
  <si>
    <t>пг/мл</t>
  </si>
  <si>
    <r>
      <t>10</t>
    </r>
    <r>
      <rPr>
        <b/>
        <vertAlign val="superscript"/>
        <sz val="11"/>
        <rFont val="Calibri"/>
        <family val="2"/>
        <charset val="204"/>
        <scheme val="minor"/>
      </rPr>
      <t>12</t>
    </r>
    <r>
      <rPr>
        <b/>
        <sz val="11"/>
        <rFont val="Calibri"/>
        <family val="2"/>
        <charset val="204"/>
        <scheme val="minor"/>
      </rPr>
      <t>клеток/л.</t>
    </r>
  </si>
  <si>
    <r>
      <t>10</t>
    </r>
    <r>
      <rPr>
        <b/>
        <vertAlign val="superscript"/>
        <sz val="11"/>
        <rFont val="Calibri"/>
        <family val="2"/>
        <charset val="204"/>
        <scheme val="minor"/>
      </rPr>
      <t>9</t>
    </r>
    <r>
      <rPr>
        <b/>
        <sz val="11"/>
        <rFont val="Calibri"/>
        <family val="2"/>
        <charset val="204"/>
        <scheme val="minor"/>
      </rPr>
      <t>клеток/л.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</si>
</sst>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name val="Arial Nova"/>
      <family val="2"/>
      <charset val="204"/>
    </font>
    <font>
      <vertAlign val="superscript"/>
      <sz val="11"/>
      <name val="Arial Nova"/>
      <family val="2"/>
      <charset val="204"/>
    </font>
    <font>
      <b/>
      <sz val="11"/>
      <name val="Calibri"/>
      <family val="2"/>
      <charset val="204"/>
      <scheme val="minor"/>
    </font>
    <font>
      <b/>
      <vertAlign val="superscript"/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Protection="1"/>
    <xf numFmtId="0" fontId="0" fillId="0" borderId="1" xfId="0" applyBorder="1" applyProtection="1"/>
    <xf numFmtId="0" fontId="0" fillId="0" borderId="1" xfId="0" applyBorder="1" applyProtection="1">
      <protection locked="0"/>
    </xf>
    <xf numFmtId="0" fontId="1" fillId="0" borderId="2" xfId="0" applyFont="1" applyBorder="1" applyProtection="1"/>
    <xf numFmtId="0" fontId="0" fillId="0" borderId="3" xfId="0" applyBorder="1" applyProtection="1"/>
    <xf numFmtId="0" fontId="1" fillId="0" borderId="3" xfId="0" applyFont="1" applyBorder="1" applyProtection="1"/>
    <xf numFmtId="0" fontId="5" fillId="0" borderId="3" xfId="0" applyFont="1" applyBorder="1" applyProtection="1"/>
    <xf numFmtId="0" fontId="3" fillId="0" borderId="3" xfId="0" applyFont="1" applyBorder="1" applyProtection="1"/>
    <xf numFmtId="0" fontId="0" fillId="0" borderId="4" xfId="0" applyBorder="1" applyProtection="1"/>
    <xf numFmtId="0" fontId="0" fillId="0" borderId="5" xfId="0" applyBorder="1" applyProtection="1"/>
    <xf numFmtId="0" fontId="0" fillId="0" borderId="6" xfId="0" applyBorder="1" applyProtection="1"/>
    <xf numFmtId="0" fontId="0" fillId="0" borderId="6" xfId="0" applyBorder="1" applyProtection="1">
      <protection locked="0"/>
    </xf>
    <xf numFmtId="0" fontId="0" fillId="0" borderId="7" xfId="0" applyBorder="1" applyProtection="1"/>
    <xf numFmtId="0" fontId="0" fillId="0" borderId="8" xfId="0" applyBorder="1" applyProtection="1"/>
    <xf numFmtId="0" fontId="0" fillId="0" borderId="8" xfId="0" applyBorder="1" applyProtection="1">
      <protection locked="0"/>
    </xf>
    <xf numFmtId="0" fontId="0" fillId="0" borderId="9" xfId="0" applyBorder="1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80238-C7F0-4999-883C-615DB9D139DE}">
  <dimension ref="A1:R17"/>
  <sheetViews>
    <sheetView tabSelected="1" workbookViewId="0">
      <selection activeCell="G1" sqref="G1"/>
    </sheetView>
  </sheetViews>
  <sheetFormatPr defaultRowHeight="14.4" x14ac:dyDescent="0.3"/>
  <cols>
    <col min="1" max="1" width="51.77734375" style="1" customWidth="1"/>
    <col min="2" max="4" width="8.88671875" style="1"/>
    <col min="5" max="5" width="17.88671875" style="1" customWidth="1"/>
    <col min="6" max="6" width="18.33203125" style="1" customWidth="1"/>
    <col min="7" max="7" width="14.33203125" style="1" customWidth="1"/>
    <col min="8" max="8" width="8.88671875" style="1"/>
    <col min="9" max="9" width="22.44140625" style="1" customWidth="1"/>
    <col min="10" max="10" width="11.44140625" style="1" customWidth="1"/>
    <col min="11" max="16384" width="8.88671875" style="1"/>
  </cols>
  <sheetData>
    <row r="1" spans="1:18" ht="16.2" x14ac:dyDescent="0.3">
      <c r="A1" s="4" t="s">
        <v>0</v>
      </c>
      <c r="B1" s="5" t="s">
        <v>2</v>
      </c>
      <c r="C1" s="6" t="s">
        <v>3</v>
      </c>
      <c r="D1" s="6" t="s">
        <v>4</v>
      </c>
      <c r="E1" s="5" t="s">
        <v>7</v>
      </c>
      <c r="F1" s="7" t="s">
        <v>32</v>
      </c>
      <c r="G1" s="6" t="s">
        <v>9</v>
      </c>
      <c r="H1" s="6" t="s">
        <v>12</v>
      </c>
      <c r="I1" s="8" t="s">
        <v>15</v>
      </c>
      <c r="J1" s="7" t="s">
        <v>33</v>
      </c>
      <c r="K1" s="6" t="s">
        <v>18</v>
      </c>
      <c r="L1" s="6" t="s">
        <v>19</v>
      </c>
      <c r="M1" s="6" t="s">
        <v>21</v>
      </c>
      <c r="N1" s="6" t="s">
        <v>22</v>
      </c>
      <c r="O1" s="6" t="s">
        <v>23</v>
      </c>
      <c r="P1" s="5" t="s">
        <v>27</v>
      </c>
      <c r="Q1" s="5" t="s">
        <v>30</v>
      </c>
      <c r="R1" s="9" t="s">
        <v>31</v>
      </c>
    </row>
    <row r="2" spans="1:18" x14ac:dyDescent="0.3">
      <c r="A2" s="10" t="s">
        <v>1</v>
      </c>
      <c r="B2" s="3">
        <v>0</v>
      </c>
      <c r="C2" s="3">
        <f>B2/0.1</f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11"/>
    </row>
    <row r="3" spans="1:18" x14ac:dyDescent="0.3">
      <c r="A3" s="10" t="s">
        <v>5</v>
      </c>
      <c r="B3" s="2"/>
      <c r="C3" s="2"/>
      <c r="D3" s="3">
        <v>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11"/>
    </row>
    <row r="4" spans="1:18" x14ac:dyDescent="0.3">
      <c r="A4" s="10" t="s">
        <v>6</v>
      </c>
      <c r="B4" s="2"/>
      <c r="C4" s="2"/>
      <c r="D4" s="2"/>
      <c r="E4" s="3">
        <v>0</v>
      </c>
      <c r="F4" s="3">
        <f>E4</f>
        <v>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11"/>
    </row>
    <row r="5" spans="1:18" x14ac:dyDescent="0.3">
      <c r="A5" s="10" t="s">
        <v>8</v>
      </c>
      <c r="B5" s="2"/>
      <c r="C5" s="2"/>
      <c r="D5" s="2"/>
      <c r="E5" s="2"/>
      <c r="F5" s="2"/>
      <c r="G5" s="3">
        <v>0</v>
      </c>
      <c r="H5" s="2"/>
      <c r="I5" s="2"/>
      <c r="J5" s="2"/>
      <c r="K5" s="2"/>
      <c r="L5" s="2"/>
      <c r="M5" s="2"/>
      <c r="N5" s="2"/>
      <c r="O5" s="2"/>
      <c r="P5" s="2"/>
      <c r="Q5" s="2"/>
      <c r="R5" s="11"/>
    </row>
    <row r="6" spans="1:18" x14ac:dyDescent="0.3">
      <c r="A6" s="10" t="s">
        <v>10</v>
      </c>
      <c r="B6" s="2"/>
      <c r="C6" s="2"/>
      <c r="D6" s="3">
        <v>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11"/>
    </row>
    <row r="7" spans="1:18" x14ac:dyDescent="0.3">
      <c r="A7" s="10" t="s">
        <v>11</v>
      </c>
      <c r="B7" s="2"/>
      <c r="C7" s="2"/>
      <c r="D7" s="2"/>
      <c r="E7" s="2"/>
      <c r="F7" s="2"/>
      <c r="G7" s="2"/>
      <c r="H7" s="3">
        <v>0</v>
      </c>
      <c r="I7" s="2"/>
      <c r="J7" s="2"/>
      <c r="K7" s="2"/>
      <c r="L7" s="2"/>
      <c r="M7" s="2"/>
      <c r="N7" s="2"/>
      <c r="O7" s="2"/>
      <c r="P7" s="2"/>
      <c r="Q7" s="2"/>
      <c r="R7" s="11"/>
    </row>
    <row r="8" spans="1:18" x14ac:dyDescent="0.3">
      <c r="A8" s="10" t="s">
        <v>13</v>
      </c>
      <c r="B8" s="3">
        <v>0</v>
      </c>
      <c r="C8" s="3">
        <f>B8/0.1</f>
        <v>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11"/>
    </row>
    <row r="9" spans="1:18" x14ac:dyDescent="0.3">
      <c r="A9" s="10" t="s">
        <v>14</v>
      </c>
      <c r="B9" s="2"/>
      <c r="C9" s="2"/>
      <c r="D9" s="2"/>
      <c r="E9" s="2"/>
      <c r="F9" s="2"/>
      <c r="G9" s="2"/>
      <c r="H9" s="2"/>
      <c r="I9" s="3">
        <v>0</v>
      </c>
      <c r="J9" s="3">
        <f>I9</f>
        <v>0</v>
      </c>
      <c r="K9" s="2"/>
      <c r="L9" s="2"/>
      <c r="M9" s="2"/>
      <c r="N9" s="2"/>
      <c r="O9" s="2"/>
      <c r="P9" s="2"/>
      <c r="Q9" s="2"/>
      <c r="R9" s="11"/>
    </row>
    <row r="10" spans="1:18" x14ac:dyDescent="0.3">
      <c r="A10" s="10" t="s">
        <v>16</v>
      </c>
      <c r="B10" s="2"/>
      <c r="C10" s="2"/>
      <c r="D10" s="2"/>
      <c r="E10" s="2"/>
      <c r="F10" s="2"/>
      <c r="G10" s="2"/>
      <c r="H10" s="2"/>
      <c r="I10" s="3">
        <v>0</v>
      </c>
      <c r="J10" s="3">
        <f>I10</f>
        <v>0</v>
      </c>
      <c r="K10" s="2"/>
      <c r="L10" s="2"/>
      <c r="M10" s="2"/>
      <c r="N10" s="2"/>
      <c r="O10" s="2"/>
      <c r="P10" s="2"/>
      <c r="Q10" s="2"/>
      <c r="R10" s="11"/>
    </row>
    <row r="11" spans="1:18" x14ac:dyDescent="0.3">
      <c r="A11" s="10" t="s">
        <v>17</v>
      </c>
      <c r="B11" s="2"/>
      <c r="C11" s="2"/>
      <c r="D11" s="2"/>
      <c r="E11" s="2"/>
      <c r="F11" s="2"/>
      <c r="G11" s="2"/>
      <c r="H11" s="2"/>
      <c r="I11" s="2"/>
      <c r="J11" s="2"/>
      <c r="K11" s="3">
        <f>L11</f>
        <v>0</v>
      </c>
      <c r="L11" s="3">
        <v>0</v>
      </c>
      <c r="M11" s="2"/>
      <c r="N11" s="2"/>
      <c r="O11" s="2"/>
      <c r="P11" s="2"/>
      <c r="Q11" s="2"/>
      <c r="R11" s="11"/>
    </row>
    <row r="12" spans="1:18" x14ac:dyDescent="0.3">
      <c r="A12" s="10" t="s">
        <v>20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>
        <f>IF(N12=0, O12*0.138, N12)</f>
        <v>0</v>
      </c>
      <c r="N12" s="2">
        <v>0</v>
      </c>
      <c r="O12" s="2">
        <v>0</v>
      </c>
      <c r="P12" s="2"/>
      <c r="Q12" s="2"/>
      <c r="R12" s="11"/>
    </row>
    <row r="13" spans="1:18" x14ac:dyDescent="0.3">
      <c r="A13" s="10" t="s">
        <v>24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>
        <v>0</v>
      </c>
      <c r="N13" s="2">
        <f>IF(M13=0, O13*0.138, M13)</f>
        <v>0</v>
      </c>
      <c r="O13" s="2">
        <v>0</v>
      </c>
      <c r="P13" s="2"/>
      <c r="Q13" s="2"/>
      <c r="R13" s="11"/>
    </row>
    <row r="14" spans="1:18" x14ac:dyDescent="0.3">
      <c r="A14" s="10" t="s">
        <v>25</v>
      </c>
      <c r="B14" s="3">
        <v>0</v>
      </c>
      <c r="C14" s="3">
        <f>B14/0.1</f>
        <v>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11"/>
    </row>
    <row r="15" spans="1:18" x14ac:dyDescent="0.3">
      <c r="A15" s="10" t="s">
        <v>26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3">
        <f>R15*1.536</f>
        <v>0</v>
      </c>
      <c r="P15" s="2"/>
      <c r="Q15" s="2"/>
      <c r="R15" s="12">
        <v>0</v>
      </c>
    </row>
    <row r="16" spans="1:18" x14ac:dyDescent="0.3">
      <c r="A16" s="10" t="s">
        <v>28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>
        <f>P16*12.87</f>
        <v>0</v>
      </c>
      <c r="P16" s="3">
        <v>0</v>
      </c>
      <c r="Q16" s="2"/>
      <c r="R16" s="11"/>
    </row>
    <row r="17" spans="1:18" ht="15" thickBot="1" x14ac:dyDescent="0.35">
      <c r="A17" s="13" t="s">
        <v>29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5">
        <f>Q17/2.496</f>
        <v>0</v>
      </c>
      <c r="M17" s="14"/>
      <c r="N17" s="14"/>
      <c r="O17" s="14"/>
      <c r="P17" s="14"/>
      <c r="Q17" s="15">
        <v>0</v>
      </c>
      <c r="R17" s="16"/>
    </row>
  </sheetData>
  <sheetProtection algorithmName="SHA-512" hashValue="wV6eMxNjjwlYW+A1wQMECZdvBrsCl8rPITeAC7kZxOyipaooCSflo9G89AoOy4kOWYqbEDkDGL+qY7tlvD1koA==" saltValue="ggHUOppkUyHCsEe4EPI2og==" spinCount="100000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Игнаков Максим Сергеевич</dc:creator>
  <cp:lastModifiedBy>Игнаков Максим Сергеевич</cp:lastModifiedBy>
  <dcterms:created xsi:type="dcterms:W3CDTF">2023-11-15T17:25:10Z</dcterms:created>
  <dcterms:modified xsi:type="dcterms:W3CDTF">2023-11-15T19:04:19Z</dcterms:modified>
</cp:coreProperties>
</file>