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8_{5D366395-5DB5-429D-86C4-A8679DA1D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UPPS" sheetId="14" r:id="rId14"/>
    <sheet name="PANAS" sheetId="10" r:id="rId15"/>
    <sheet name="SRRS" sheetId="12" r:id="rId16"/>
    <sheet name="SPSRQ" sheetId="13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2" l="1"/>
  <c r="B228" i="11"/>
  <c r="B229" i="4"/>
  <c r="AZ306" i="17"/>
  <c r="AZ305" i="17"/>
  <c r="AZ304" i="17"/>
  <c r="AZ303" i="17"/>
  <c r="AZ302" i="17"/>
  <c r="AZ301" i="17"/>
  <c r="AZ300" i="17"/>
  <c r="AZ299" i="17"/>
  <c r="AZ298" i="17"/>
  <c r="AZ297" i="17"/>
  <c r="AZ296" i="17"/>
  <c r="AZ295" i="17"/>
  <c r="AZ294" i="17"/>
  <c r="AZ293" i="17"/>
  <c r="AZ292" i="17"/>
  <c r="AZ291" i="17"/>
  <c r="AZ290" i="17"/>
  <c r="AZ289" i="17"/>
  <c r="AZ288" i="17"/>
  <c r="AZ287" i="17"/>
  <c r="AZ286" i="17"/>
  <c r="AZ285" i="17"/>
  <c r="AZ284" i="17"/>
  <c r="AZ283" i="17"/>
  <c r="AZ275" i="17"/>
  <c r="AZ274" i="17"/>
  <c r="AZ273" i="17"/>
  <c r="AZ263" i="17"/>
  <c r="AZ262" i="17"/>
  <c r="AZ261" i="17"/>
  <c r="AZ251" i="17"/>
  <c r="AZ250" i="17"/>
  <c r="AZ249" i="17"/>
  <c r="AZ239" i="17"/>
  <c r="AZ238" i="17"/>
  <c r="AZ237" i="17"/>
  <c r="AZ228" i="17"/>
  <c r="AZ227" i="17"/>
  <c r="AZ226" i="17"/>
  <c r="AZ225" i="17"/>
  <c r="AZ221" i="17"/>
  <c r="AZ220" i="17"/>
  <c r="AZ219" i="17"/>
  <c r="AZ218" i="17"/>
  <c r="AZ217" i="17"/>
  <c r="AZ216" i="17"/>
  <c r="AZ215" i="17"/>
  <c r="AZ214" i="17"/>
  <c r="AZ213" i="17"/>
  <c r="AZ212" i="17"/>
  <c r="AZ211" i="17"/>
  <c r="AZ210" i="17"/>
  <c r="AZ209" i="17"/>
  <c r="AZ208" i="17"/>
  <c r="AZ207" i="17"/>
  <c r="AZ206" i="17"/>
  <c r="AZ205" i="17"/>
  <c r="AZ204" i="17"/>
  <c r="AZ203" i="17"/>
  <c r="AZ202" i="17"/>
  <c r="AZ201" i="17"/>
  <c r="AZ200" i="17"/>
  <c r="AZ199" i="17"/>
  <c r="AZ198" i="17"/>
  <c r="AZ197" i="17"/>
  <c r="AZ196" i="17"/>
  <c r="AZ195" i="17"/>
  <c r="AZ194" i="17"/>
  <c r="AZ193" i="17"/>
  <c r="AZ192" i="17"/>
  <c r="AZ191" i="17"/>
  <c r="AZ190" i="17"/>
  <c r="AZ189" i="17"/>
  <c r="AZ188" i="17"/>
  <c r="AZ187" i="17"/>
  <c r="AZ186" i="17"/>
  <c r="AZ185" i="17"/>
  <c r="AZ184" i="17"/>
  <c r="AZ183" i="17"/>
  <c r="AZ182" i="17"/>
  <c r="AZ181" i="17"/>
  <c r="AZ180" i="17"/>
  <c r="AZ179" i="17"/>
  <c r="AZ178" i="17"/>
  <c r="AZ177" i="17"/>
  <c r="AZ176" i="17"/>
  <c r="AZ175" i="17"/>
  <c r="AZ174" i="17"/>
  <c r="AZ173" i="17"/>
  <c r="AZ172" i="17"/>
  <c r="AZ171" i="17"/>
  <c r="AZ170" i="17"/>
  <c r="AZ169" i="17"/>
  <c r="AZ168" i="17"/>
  <c r="AZ167" i="17"/>
  <c r="AZ166" i="17"/>
  <c r="AZ165" i="17"/>
  <c r="AZ164" i="17"/>
  <c r="AZ163" i="17"/>
  <c r="AZ162" i="17"/>
  <c r="AZ161" i="17"/>
  <c r="AZ160" i="17"/>
  <c r="AZ159" i="17"/>
  <c r="AZ158" i="17"/>
  <c r="AZ157" i="17"/>
  <c r="AZ156" i="17"/>
  <c r="AZ155" i="17"/>
  <c r="AZ154" i="17"/>
  <c r="AZ153" i="17"/>
  <c r="AZ152" i="17"/>
  <c r="AZ151" i="17"/>
  <c r="AZ150" i="17"/>
  <c r="AZ149" i="17"/>
  <c r="AZ148" i="17"/>
  <c r="AZ147" i="17"/>
  <c r="AZ146" i="17"/>
  <c r="AZ145" i="17"/>
  <c r="AZ144" i="17"/>
  <c r="AZ143" i="17"/>
  <c r="AZ142" i="17"/>
  <c r="AZ141" i="17"/>
  <c r="AZ140" i="17"/>
  <c r="AZ139" i="17"/>
  <c r="AZ138" i="17"/>
  <c r="AZ137" i="17"/>
  <c r="AZ136" i="17"/>
  <c r="AZ135" i="17"/>
  <c r="AZ134" i="17"/>
  <c r="AZ133" i="17"/>
  <c r="AZ132" i="17"/>
  <c r="AZ131" i="17"/>
  <c r="AZ130" i="17"/>
  <c r="AZ129" i="17"/>
  <c r="AZ128" i="17"/>
  <c r="AZ127" i="17"/>
  <c r="AZ126" i="17"/>
  <c r="AZ125" i="17"/>
  <c r="AZ124" i="17"/>
  <c r="AZ123" i="17"/>
  <c r="AZ122" i="17"/>
  <c r="AZ121" i="17"/>
  <c r="AZ120" i="17"/>
  <c r="AZ119" i="17"/>
  <c r="AZ118" i="17"/>
  <c r="AZ117" i="17"/>
  <c r="AZ116" i="17"/>
  <c r="AZ115" i="17"/>
  <c r="AZ114" i="17"/>
  <c r="AZ113" i="17"/>
  <c r="AZ112" i="17"/>
  <c r="AZ111" i="17"/>
  <c r="AZ110" i="17"/>
  <c r="AZ109" i="17"/>
  <c r="AZ108" i="17"/>
  <c r="AZ107" i="17"/>
  <c r="AZ106" i="17"/>
  <c r="AZ105" i="17"/>
  <c r="AZ104" i="17"/>
  <c r="AZ103" i="17"/>
  <c r="AZ102" i="17"/>
  <c r="AZ101" i="17"/>
  <c r="AZ100" i="17"/>
  <c r="AZ99" i="17"/>
  <c r="AZ98" i="17"/>
  <c r="AZ97" i="17"/>
  <c r="AZ96" i="17"/>
  <c r="AZ95" i="17"/>
  <c r="AZ94" i="17"/>
  <c r="AZ93" i="17"/>
  <c r="AZ92" i="17"/>
  <c r="AZ91" i="17"/>
  <c r="AZ90" i="17"/>
  <c r="AZ89" i="17"/>
  <c r="AZ88" i="17"/>
  <c r="AZ87" i="17"/>
  <c r="AZ86" i="17"/>
  <c r="AZ85" i="17"/>
  <c r="AZ84" i="17"/>
  <c r="AZ83" i="17"/>
  <c r="AZ82" i="17"/>
  <c r="AZ81" i="17"/>
  <c r="AZ80" i="17"/>
  <c r="AZ79" i="17"/>
  <c r="AZ78" i="17"/>
  <c r="AZ77" i="17"/>
  <c r="AZ76" i="17"/>
  <c r="AZ75" i="17"/>
  <c r="AZ74" i="17"/>
  <c r="AZ73" i="17"/>
  <c r="AZ72" i="17"/>
  <c r="AZ71" i="17"/>
  <c r="AZ70" i="17"/>
  <c r="AZ69" i="17"/>
  <c r="AZ68" i="17"/>
  <c r="AZ67" i="17"/>
  <c r="AZ66" i="17"/>
  <c r="AZ65" i="17"/>
  <c r="AZ64" i="17"/>
  <c r="AZ63" i="17"/>
  <c r="AZ62" i="17"/>
  <c r="AZ61" i="17"/>
  <c r="AZ60" i="17"/>
  <c r="AZ59" i="17"/>
  <c r="AZ58" i="17"/>
  <c r="AZ57" i="17"/>
  <c r="AZ56" i="17"/>
  <c r="AZ55" i="17"/>
  <c r="AZ54" i="17"/>
  <c r="AZ53" i="17"/>
  <c r="AZ52" i="17"/>
  <c r="AZ51" i="17"/>
  <c r="AZ50" i="17"/>
  <c r="AZ49" i="17"/>
  <c r="AZ48" i="17"/>
  <c r="AZ47" i="17"/>
  <c r="AZ46" i="17"/>
  <c r="AZ45" i="17"/>
  <c r="AZ44" i="17"/>
  <c r="AZ43" i="17"/>
  <c r="AZ42" i="17"/>
  <c r="AZ41" i="17"/>
  <c r="AZ40" i="17"/>
  <c r="AZ39" i="17"/>
  <c r="AZ38" i="17"/>
  <c r="AZ37" i="17"/>
  <c r="AZ36" i="17"/>
  <c r="AZ35" i="17"/>
  <c r="AZ34" i="17"/>
  <c r="AZ33" i="17"/>
  <c r="AZ32" i="17"/>
  <c r="AZ31" i="17"/>
  <c r="AZ30" i="17"/>
  <c r="AZ29" i="17"/>
  <c r="AZ28" i="17"/>
  <c r="AZ27" i="17"/>
  <c r="AZ26" i="17"/>
  <c r="AZ25" i="17"/>
  <c r="AZ24" i="17"/>
  <c r="AZ23" i="17"/>
  <c r="AZ22" i="17"/>
  <c r="AZ21" i="17"/>
  <c r="AZ20" i="17"/>
  <c r="AZ19" i="17"/>
  <c r="AZ18" i="17"/>
  <c r="AZ17" i="17"/>
  <c r="AZ16" i="17"/>
  <c r="AZ15" i="17"/>
  <c r="AZ14" i="17"/>
  <c r="AZ13" i="17"/>
  <c r="AZ12" i="17"/>
  <c r="AZ11" i="17"/>
  <c r="AZ10" i="17"/>
  <c r="AZ9" i="17"/>
  <c r="AZ8" i="17"/>
  <c r="AZ7" i="17"/>
  <c r="AZ6" i="17"/>
  <c r="AZ5" i="17"/>
  <c r="AZ4" i="17"/>
  <c r="AZ3" i="17"/>
  <c r="B228" i="4"/>
  <c r="B282" i="11"/>
  <c r="AZ282" i="17" s="1"/>
  <c r="B281" i="11"/>
  <c r="AZ281" i="17" s="1"/>
  <c r="B280" i="11"/>
  <c r="AZ280" i="17" s="1"/>
  <c r="B279" i="11"/>
  <c r="AZ279" i="17" s="1"/>
  <c r="B278" i="11"/>
  <c r="AZ278" i="17" s="1"/>
  <c r="B277" i="11"/>
  <c r="AZ277" i="17" s="1"/>
  <c r="B276" i="11"/>
  <c r="AZ276" i="17" s="1"/>
  <c r="B275" i="11"/>
  <c r="B274" i="11"/>
  <c r="B273" i="11"/>
  <c r="B272" i="11"/>
  <c r="AZ272" i="17" s="1"/>
  <c r="B271" i="11"/>
  <c r="AZ271" i="17" s="1"/>
  <c r="B270" i="11"/>
  <c r="AZ270" i="17" s="1"/>
  <c r="B269" i="11"/>
  <c r="AZ269" i="17" s="1"/>
  <c r="B268" i="11"/>
  <c r="AZ268" i="17" s="1"/>
  <c r="B267" i="11"/>
  <c r="AZ267" i="17" s="1"/>
  <c r="B266" i="11"/>
  <c r="AZ266" i="17" s="1"/>
  <c r="B265" i="11"/>
  <c r="AZ265" i="17" s="1"/>
  <c r="B264" i="11"/>
  <c r="AZ264" i="17" s="1"/>
  <c r="B263" i="11"/>
  <c r="B262" i="11"/>
  <c r="B261" i="11"/>
  <c r="B260" i="11"/>
  <c r="AZ260" i="17" s="1"/>
  <c r="B259" i="11"/>
  <c r="AZ259" i="17" s="1"/>
  <c r="B258" i="11"/>
  <c r="AZ258" i="17" s="1"/>
  <c r="B257" i="11"/>
  <c r="AZ257" i="17" s="1"/>
  <c r="B256" i="11"/>
  <c r="AZ256" i="17" s="1"/>
  <c r="B255" i="11"/>
  <c r="AZ255" i="17" s="1"/>
  <c r="B254" i="11"/>
  <c r="AZ254" i="17" s="1"/>
  <c r="B253" i="11"/>
  <c r="AZ253" i="17" s="1"/>
  <c r="B252" i="11"/>
  <c r="AZ252" i="17" s="1"/>
  <c r="B251" i="11"/>
  <c r="B250" i="11"/>
  <c r="B249" i="11"/>
  <c r="B248" i="11"/>
  <c r="AZ248" i="17" s="1"/>
  <c r="B247" i="11"/>
  <c r="AZ247" i="17" s="1"/>
  <c r="B246" i="11"/>
  <c r="AZ246" i="17" s="1"/>
  <c r="B245" i="11"/>
  <c r="AZ245" i="17" s="1"/>
  <c r="B244" i="11"/>
  <c r="AZ244" i="17" s="1"/>
  <c r="B243" i="11"/>
  <c r="AZ243" i="17" s="1"/>
  <c r="B242" i="11"/>
  <c r="AZ242" i="17" s="1"/>
  <c r="B241" i="11"/>
  <c r="AZ241" i="17" s="1"/>
  <c r="B240" i="11"/>
  <c r="AZ240" i="17" s="1"/>
  <c r="B239" i="11"/>
  <c r="B238" i="11"/>
  <c r="B237" i="11"/>
  <c r="B236" i="11"/>
  <c r="AZ236" i="17" s="1"/>
  <c r="B235" i="11"/>
  <c r="AZ235" i="17" s="1"/>
  <c r="B234" i="11"/>
  <c r="AZ234" i="17" s="1"/>
  <c r="B233" i="11"/>
  <c r="AZ233" i="17" s="1"/>
  <c r="B232" i="11"/>
  <c r="AZ232" i="17" s="1"/>
  <c r="B231" i="11"/>
  <c r="AZ231" i="17" s="1"/>
  <c r="B230" i="11"/>
  <c r="AZ230" i="17" s="1"/>
  <c r="B229" i="11"/>
  <c r="AZ229" i="17" s="1"/>
  <c r="B227" i="11"/>
  <c r="B226" i="11"/>
  <c r="B225" i="11"/>
  <c r="B224" i="11"/>
  <c r="AZ224" i="17" s="1"/>
  <c r="B223" i="11"/>
  <c r="AZ223" i="17" s="1"/>
  <c r="G224" i="12"/>
  <c r="D224" i="12"/>
  <c r="W224" i="9"/>
  <c r="B222" i="11"/>
  <c r="AZ222" i="17" s="1"/>
  <c r="B220" i="11"/>
  <c r="B219" i="11"/>
  <c r="B218" i="11"/>
  <c r="B217" i="11"/>
  <c r="B216" i="11"/>
  <c r="B215" i="11"/>
  <c r="B214" i="11"/>
  <c r="B213" i="11"/>
  <c r="B212" i="11"/>
  <c r="B211" i="11"/>
  <c r="B210" i="11"/>
  <c r="B208" i="11"/>
  <c r="B205" i="11"/>
  <c r="B203" i="11"/>
  <c r="A220" i="6"/>
  <c r="B257" i="23"/>
  <c r="B256" i="23"/>
  <c r="B255" i="23"/>
  <c r="B254" i="23"/>
  <c r="B253" i="23"/>
  <c r="B252" i="23"/>
  <c r="B251" i="23"/>
  <c r="B250" i="23"/>
  <c r="B249" i="23"/>
  <c r="B248" i="23"/>
  <c r="B247" i="23"/>
  <c r="B246" i="23"/>
  <c r="B245" i="23"/>
  <c r="B244" i="23"/>
  <c r="B243" i="23"/>
  <c r="B242" i="23"/>
  <c r="B241" i="23"/>
  <c r="B240" i="23"/>
  <c r="B239" i="23"/>
  <c r="B238" i="23"/>
  <c r="B237" i="23"/>
  <c r="B236" i="23"/>
  <c r="B235" i="23"/>
  <c r="B234" i="23"/>
  <c r="B233" i="23"/>
  <c r="B232" i="23"/>
  <c r="B231" i="23"/>
  <c r="B230" i="23"/>
  <c r="B229" i="23"/>
  <c r="AP229" i="17" s="1"/>
  <c r="B228" i="23"/>
  <c r="AP228" i="17" s="1"/>
  <c r="B227" i="23"/>
  <c r="AP227" i="17" s="1"/>
  <c r="B226" i="23"/>
  <c r="AP226" i="17" s="1"/>
  <c r="B225" i="23"/>
  <c r="AP225" i="17" s="1"/>
  <c r="B224" i="23"/>
  <c r="AP224" i="17" s="1"/>
  <c r="B223" i="23"/>
  <c r="AP223" i="17" s="1"/>
  <c r="B221" i="23"/>
  <c r="B220" i="23"/>
  <c r="B218" i="23"/>
  <c r="B217" i="23"/>
  <c r="B216" i="23"/>
  <c r="B215" i="23"/>
  <c r="B214" i="23"/>
  <c r="B213" i="23"/>
  <c r="B212" i="23"/>
  <c r="B211" i="23"/>
  <c r="AP211" i="17" s="1"/>
  <c r="B210" i="23"/>
  <c r="B209" i="23"/>
  <c r="B208" i="23"/>
  <c r="AP208" i="17" s="1"/>
  <c r="B207" i="23"/>
  <c r="AP207" i="17" s="1"/>
  <c r="B206" i="23"/>
  <c r="B205" i="23"/>
  <c r="AP205" i="17" s="1"/>
  <c r="B204" i="23"/>
  <c r="B203" i="23"/>
  <c r="B202" i="23"/>
  <c r="AP202" i="17" s="1"/>
  <c r="B201" i="23"/>
  <c r="AP199" i="17"/>
  <c r="AP196" i="17"/>
  <c r="B194" i="23"/>
  <c r="AP194" i="17" s="1"/>
  <c r="B193" i="23"/>
  <c r="AP193" i="17" s="1"/>
  <c r="AP187" i="17"/>
  <c r="AP184" i="17"/>
  <c r="AP210" i="17"/>
  <c r="AP198" i="17"/>
  <c r="AP186" i="17"/>
  <c r="AP260" i="17"/>
  <c r="AP259" i="17"/>
  <c r="AP258" i="17"/>
  <c r="AP257" i="17"/>
  <c r="AP256" i="17"/>
  <c r="AP255" i="17"/>
  <c r="AP254" i="17"/>
  <c r="AP253" i="17"/>
  <c r="AP252" i="17"/>
  <c r="AP251" i="17"/>
  <c r="AP250" i="17"/>
  <c r="AP249" i="17"/>
  <c r="AP248" i="17"/>
  <c r="AP247" i="17"/>
  <c r="AP246" i="17"/>
  <c r="AP245" i="17"/>
  <c r="AP244" i="17"/>
  <c r="AP243" i="17"/>
  <c r="AP242" i="17"/>
  <c r="AP241" i="17"/>
  <c r="AP240" i="17"/>
  <c r="AP239" i="17"/>
  <c r="AP238" i="17"/>
  <c r="AP237" i="17"/>
  <c r="AP236" i="17"/>
  <c r="AP235" i="17"/>
  <c r="AP234" i="17"/>
  <c r="AP233" i="17"/>
  <c r="AP232" i="17"/>
  <c r="AP231" i="17"/>
  <c r="AP230" i="17"/>
  <c r="AP222" i="17"/>
  <c r="AP221" i="17"/>
  <c r="AP220" i="17"/>
  <c r="AP219" i="17"/>
  <c r="AP218" i="17"/>
  <c r="AP217" i="17"/>
  <c r="AP216" i="17"/>
  <c r="AP215" i="17"/>
  <c r="AP214" i="17"/>
  <c r="AP213" i="17"/>
  <c r="AP212" i="17"/>
  <c r="AP209" i="17"/>
  <c r="AP206" i="17"/>
  <c r="AP204" i="17"/>
  <c r="AP203" i="17"/>
  <c r="AP201" i="17"/>
  <c r="AP200" i="17"/>
  <c r="AP197" i="17"/>
  <c r="AP195" i="17"/>
  <c r="AP192" i="17"/>
  <c r="AP191" i="17"/>
  <c r="AP190" i="17"/>
  <c r="AP189" i="17"/>
  <c r="AP188" i="17"/>
  <c r="AP185" i="17"/>
  <c r="AP183" i="17"/>
  <c r="AP182" i="17"/>
  <c r="AP181" i="17"/>
  <c r="AP180" i="17"/>
  <c r="AP179" i="17"/>
  <c r="AP178" i="17"/>
  <c r="AP177" i="17"/>
  <c r="AP176" i="17"/>
  <c r="AP175" i="17"/>
  <c r="AP174" i="17"/>
  <c r="AP173" i="17"/>
  <c r="AP172" i="17"/>
  <c r="AP171" i="17"/>
  <c r="AP170" i="17"/>
  <c r="AP169" i="17"/>
  <c r="AP168" i="17"/>
  <c r="AP167" i="17"/>
  <c r="AP166" i="17"/>
  <c r="AP165" i="17"/>
  <c r="AP164" i="17"/>
  <c r="AP163" i="17"/>
  <c r="AP162" i="17"/>
  <c r="AP161" i="17"/>
  <c r="AP160" i="17"/>
  <c r="AP159" i="17"/>
  <c r="AP158" i="17"/>
  <c r="AP157" i="17"/>
  <c r="AP156" i="17"/>
  <c r="AP155" i="17"/>
  <c r="AP154" i="17"/>
  <c r="AP153" i="17"/>
  <c r="AP152" i="17"/>
  <c r="AP151" i="17"/>
  <c r="AP150" i="17"/>
  <c r="AP149" i="17"/>
  <c r="AP148" i="17"/>
  <c r="AP147" i="17"/>
  <c r="AP146" i="17"/>
  <c r="AP145" i="17"/>
  <c r="AP144" i="17"/>
  <c r="AP143" i="17"/>
  <c r="AP142" i="17"/>
  <c r="AP141" i="17"/>
  <c r="AP140" i="17"/>
  <c r="AP139" i="17"/>
  <c r="AP138" i="17"/>
  <c r="AP137" i="17"/>
  <c r="AP136" i="17"/>
  <c r="AP135" i="17"/>
  <c r="AP134" i="17"/>
  <c r="AP133" i="17"/>
  <c r="AP132" i="17"/>
  <c r="AP131" i="17"/>
  <c r="AP130" i="17"/>
  <c r="AP129" i="17"/>
  <c r="AP128" i="17"/>
  <c r="AP127" i="17"/>
  <c r="AP126" i="17"/>
  <c r="AP125" i="17"/>
  <c r="AP124" i="17"/>
  <c r="AP123" i="17"/>
  <c r="AP122" i="17"/>
  <c r="AP121" i="17"/>
  <c r="AP120" i="17"/>
  <c r="AP119" i="17"/>
  <c r="AP118" i="17"/>
  <c r="AP117" i="17"/>
  <c r="AP116" i="17"/>
  <c r="AP115" i="17"/>
  <c r="AP114" i="17"/>
  <c r="AP113" i="17"/>
  <c r="AP112" i="17"/>
  <c r="AP111" i="17"/>
  <c r="AP110" i="17"/>
  <c r="AP109" i="17"/>
  <c r="AP108" i="17"/>
  <c r="AP107" i="17"/>
  <c r="AP106" i="17"/>
  <c r="AP105" i="17"/>
  <c r="AP104" i="17"/>
  <c r="AP103" i="17"/>
  <c r="AP102" i="17"/>
  <c r="AP101" i="17"/>
  <c r="AP100" i="17"/>
  <c r="AP99" i="17"/>
  <c r="AP98" i="17"/>
  <c r="AP97" i="17"/>
  <c r="AP96" i="17"/>
  <c r="AP95" i="17"/>
  <c r="AP94" i="17"/>
  <c r="AP93" i="17"/>
  <c r="AP92" i="17"/>
  <c r="AP91" i="17"/>
  <c r="AP90" i="17"/>
  <c r="AP89" i="17"/>
  <c r="AP88" i="17"/>
  <c r="AP87" i="17"/>
  <c r="AP86" i="17"/>
  <c r="AP85" i="17"/>
  <c r="AP84" i="17"/>
  <c r="AP83" i="17"/>
  <c r="AP82" i="17"/>
  <c r="AP81" i="17"/>
  <c r="AP80" i="17"/>
  <c r="AP79" i="17"/>
  <c r="AP78" i="17"/>
  <c r="AP77" i="17"/>
  <c r="AP76" i="17"/>
  <c r="AP75" i="17"/>
  <c r="AP74" i="17"/>
  <c r="AP73" i="17"/>
  <c r="AP72" i="17"/>
  <c r="AP71" i="17"/>
  <c r="AP70" i="17"/>
  <c r="AP69" i="17"/>
  <c r="AP68" i="17"/>
  <c r="AP67" i="17"/>
  <c r="AP66" i="17"/>
  <c r="AP65" i="17"/>
  <c r="AP64" i="17"/>
  <c r="AP63" i="17"/>
  <c r="AP62" i="17"/>
  <c r="AP61" i="17"/>
  <c r="AP60" i="17"/>
  <c r="AP59" i="17"/>
  <c r="AP58" i="17"/>
  <c r="AP57" i="17"/>
  <c r="AP56" i="17"/>
  <c r="AP55" i="17"/>
  <c r="AP54" i="17"/>
  <c r="AP53" i="17"/>
  <c r="AP52" i="17"/>
  <c r="AP51" i="17"/>
  <c r="AP50" i="17"/>
  <c r="AP49" i="17"/>
  <c r="AP48" i="17"/>
  <c r="AP47" i="17"/>
  <c r="AP46" i="17"/>
  <c r="AP45" i="17"/>
  <c r="AP44" i="17"/>
  <c r="AP43" i="17"/>
  <c r="AP42" i="17"/>
  <c r="AP41" i="17"/>
  <c r="AP40" i="17"/>
  <c r="AP39" i="17"/>
  <c r="AP38" i="17"/>
  <c r="AP37" i="17"/>
  <c r="AP36" i="17"/>
  <c r="AP35" i="17"/>
  <c r="AP34" i="17"/>
  <c r="AP33" i="17"/>
  <c r="AP32" i="17"/>
  <c r="AP31" i="17"/>
  <c r="AP30" i="17"/>
  <c r="AP29" i="17"/>
  <c r="AP28" i="17"/>
  <c r="AP27" i="17"/>
  <c r="AP26" i="17"/>
  <c r="AP25" i="17"/>
  <c r="AP24" i="17"/>
  <c r="AP23" i="17"/>
  <c r="AP22" i="17"/>
  <c r="AP21" i="17"/>
  <c r="AP20" i="17"/>
  <c r="AP19" i="17"/>
  <c r="AP18" i="17"/>
  <c r="AP17" i="17"/>
  <c r="AP16" i="17"/>
  <c r="AP15" i="17"/>
  <c r="AP14" i="17"/>
  <c r="AP13" i="17"/>
  <c r="AP12" i="17"/>
  <c r="AP11" i="17"/>
  <c r="AP10" i="17"/>
  <c r="AP9" i="17"/>
  <c r="AP8" i="17"/>
  <c r="AP7" i="17"/>
  <c r="AP6" i="17"/>
  <c r="AP5" i="17"/>
  <c r="AP4" i="17"/>
  <c r="AP3" i="17"/>
  <c r="AP2" i="17"/>
  <c r="C220" i="13"/>
  <c r="BC220" i="17" s="1"/>
  <c r="B220" i="13"/>
  <c r="BB220" i="17" s="1"/>
  <c r="BC306" i="17"/>
  <c r="BB306" i="17"/>
  <c r="BC305" i="17"/>
  <c r="BB305" i="17"/>
  <c r="BC304" i="17"/>
  <c r="BB304" i="17"/>
  <c r="BC303" i="17"/>
  <c r="BB303" i="17"/>
  <c r="BC302" i="17"/>
  <c r="BB302" i="17"/>
  <c r="BC301" i="17"/>
  <c r="BB301" i="17"/>
  <c r="BC300" i="17"/>
  <c r="BB300" i="17"/>
  <c r="BC299" i="17"/>
  <c r="BB299" i="17"/>
  <c r="BC298" i="17"/>
  <c r="BB298" i="17"/>
  <c r="BC297" i="17"/>
  <c r="BB297" i="17"/>
  <c r="BC296" i="17"/>
  <c r="BB296" i="17"/>
  <c r="BC295" i="17"/>
  <c r="BB295" i="17"/>
  <c r="BC294" i="17"/>
  <c r="BB294" i="17"/>
  <c r="BC293" i="17"/>
  <c r="BB293" i="17"/>
  <c r="BC292" i="17"/>
  <c r="BB292" i="17"/>
  <c r="BC291" i="17"/>
  <c r="BB291" i="17"/>
  <c r="BC290" i="17"/>
  <c r="BB290" i="17"/>
  <c r="BC289" i="17"/>
  <c r="BB289" i="17"/>
  <c r="BC288" i="17"/>
  <c r="BB288" i="17"/>
  <c r="BC287" i="17"/>
  <c r="BB287" i="17"/>
  <c r="BC286" i="17"/>
  <c r="BB286" i="17"/>
  <c r="BC285" i="17"/>
  <c r="BB285" i="17"/>
  <c r="BC284" i="17"/>
  <c r="BB284" i="17"/>
  <c r="BC283" i="17"/>
  <c r="BB283" i="17"/>
  <c r="BC282" i="17"/>
  <c r="BB282" i="17"/>
  <c r="BC281" i="17"/>
  <c r="BB281" i="17"/>
  <c r="BC280" i="17"/>
  <c r="BB280" i="17"/>
  <c r="BC279" i="17"/>
  <c r="BB279" i="17"/>
  <c r="BC278" i="17"/>
  <c r="BB278" i="17"/>
  <c r="BC277" i="17"/>
  <c r="BB277" i="17"/>
  <c r="BC276" i="17"/>
  <c r="BB276" i="17"/>
  <c r="BC275" i="17"/>
  <c r="BB275" i="17"/>
  <c r="BC274" i="17"/>
  <c r="BB274" i="17"/>
  <c r="BC273" i="17"/>
  <c r="BB273" i="17"/>
  <c r="BC272" i="17"/>
  <c r="BB272" i="17"/>
  <c r="BC271" i="17"/>
  <c r="BB271" i="17"/>
  <c r="BC270" i="17"/>
  <c r="BB270" i="17"/>
  <c r="BC269" i="17"/>
  <c r="BB269" i="17"/>
  <c r="BC268" i="17"/>
  <c r="BB268" i="17"/>
  <c r="BC267" i="17"/>
  <c r="BB267" i="17"/>
  <c r="BC266" i="17"/>
  <c r="BB266" i="17"/>
  <c r="BC265" i="17"/>
  <c r="BB265" i="17"/>
  <c r="BC264" i="17"/>
  <c r="BB264" i="17"/>
  <c r="BC263" i="17"/>
  <c r="BB263" i="17"/>
  <c r="BC262" i="17"/>
  <c r="BB262" i="17"/>
  <c r="BC261" i="17"/>
  <c r="BB261" i="17"/>
  <c r="BC260" i="17"/>
  <c r="BB260" i="17"/>
  <c r="BC259" i="17"/>
  <c r="BB259" i="17"/>
  <c r="BC258" i="17"/>
  <c r="BB258" i="17"/>
  <c r="BC257" i="17"/>
  <c r="BB257" i="17"/>
  <c r="BC256" i="17"/>
  <c r="BB256" i="17"/>
  <c r="BC255" i="17"/>
  <c r="BB255" i="17"/>
  <c r="BC254" i="17"/>
  <c r="BB254" i="17"/>
  <c r="BC253" i="17"/>
  <c r="BB253" i="17"/>
  <c r="BC252" i="17"/>
  <c r="BB252" i="17"/>
  <c r="BC251" i="17"/>
  <c r="BB251" i="17"/>
  <c r="BC250" i="17"/>
  <c r="BB250" i="17"/>
  <c r="BC249" i="17"/>
  <c r="BB249" i="17"/>
  <c r="BC248" i="17"/>
  <c r="BB248" i="17"/>
  <c r="BC247" i="17"/>
  <c r="BB247" i="17"/>
  <c r="BC246" i="17"/>
  <c r="BB246" i="17"/>
  <c r="BC245" i="17"/>
  <c r="BB245" i="17"/>
  <c r="BC244" i="17"/>
  <c r="BB244" i="17"/>
  <c r="BC243" i="17"/>
  <c r="BB243" i="17"/>
  <c r="BC242" i="17"/>
  <c r="BB242" i="17"/>
  <c r="BC241" i="17"/>
  <c r="BB241" i="17"/>
  <c r="BC240" i="17"/>
  <c r="BB240" i="17"/>
  <c r="BC239" i="17"/>
  <c r="BB239" i="17"/>
  <c r="BC238" i="17"/>
  <c r="BB238" i="17"/>
  <c r="BC237" i="17"/>
  <c r="BB237" i="17"/>
  <c r="BC236" i="17"/>
  <c r="BB236" i="17"/>
  <c r="BC235" i="17"/>
  <c r="BB235" i="17"/>
  <c r="BC234" i="17"/>
  <c r="BB234" i="17"/>
  <c r="BC233" i="17"/>
  <c r="BB233" i="17"/>
  <c r="BC232" i="17"/>
  <c r="BB232" i="17"/>
  <c r="BC231" i="17"/>
  <c r="BB231" i="17"/>
  <c r="BC230" i="17"/>
  <c r="BB230" i="17"/>
  <c r="B204" i="8"/>
  <c r="BJ238" i="9"/>
  <c r="BI238" i="9"/>
  <c r="BH238" i="9"/>
  <c r="BG238" i="9"/>
  <c r="BF238" i="9"/>
  <c r="BE238" i="9"/>
  <c r="BD238" i="9"/>
  <c r="BC238" i="9"/>
  <c r="BB238" i="9"/>
  <c r="BA238" i="9"/>
  <c r="AZ238" i="9"/>
  <c r="AY238" i="9"/>
  <c r="AX238" i="9"/>
  <c r="AW238" i="9"/>
  <c r="AV238" i="9"/>
  <c r="AU238" i="9"/>
  <c r="AT238" i="9"/>
  <c r="AS238" i="9"/>
  <c r="AR238" i="9"/>
  <c r="AQ238" i="9"/>
  <c r="AP238" i="9"/>
  <c r="AO238" i="9"/>
  <c r="AN238" i="9"/>
  <c r="AM238" i="9"/>
  <c r="AL238" i="9"/>
  <c r="AK238" i="9"/>
  <c r="AJ238" i="9"/>
  <c r="AI238" i="9"/>
  <c r="AH238" i="9"/>
  <c r="AG238" i="9"/>
  <c r="AF238" i="9"/>
  <c r="AE238" i="9"/>
  <c r="AD238" i="9"/>
  <c r="AC238" i="9"/>
  <c r="AB238" i="9"/>
  <c r="B238" i="9" s="1"/>
  <c r="AA238" i="9"/>
  <c r="Z238" i="9"/>
  <c r="Y238" i="9"/>
  <c r="X238" i="9"/>
  <c r="W238" i="9"/>
  <c r="BJ237" i="9"/>
  <c r="BI237" i="9"/>
  <c r="BH237" i="9"/>
  <c r="BG237" i="9"/>
  <c r="BF237" i="9"/>
  <c r="BE237" i="9"/>
  <c r="BD237" i="9"/>
  <c r="BC237" i="9"/>
  <c r="BB237" i="9"/>
  <c r="BA237" i="9"/>
  <c r="AZ237" i="9"/>
  <c r="AY237" i="9"/>
  <c r="AX237" i="9"/>
  <c r="AW237" i="9"/>
  <c r="AV237" i="9"/>
  <c r="AU237" i="9"/>
  <c r="AT237" i="9"/>
  <c r="AS237" i="9"/>
  <c r="AR237" i="9"/>
  <c r="AQ237" i="9"/>
  <c r="AP237" i="9"/>
  <c r="AO237" i="9"/>
  <c r="AN237" i="9"/>
  <c r="AM237" i="9"/>
  <c r="AL237" i="9"/>
  <c r="AK237" i="9"/>
  <c r="AJ237" i="9"/>
  <c r="AI237" i="9"/>
  <c r="AH237" i="9"/>
  <c r="AG237" i="9"/>
  <c r="AF237" i="9"/>
  <c r="B237" i="9" s="1"/>
  <c r="AE237" i="9"/>
  <c r="AD237" i="9"/>
  <c r="AC237" i="9"/>
  <c r="AB237" i="9"/>
  <c r="AA237" i="9"/>
  <c r="Z237" i="9"/>
  <c r="Y237" i="9"/>
  <c r="X237" i="9"/>
  <c r="W237" i="9"/>
  <c r="BJ236" i="9"/>
  <c r="BI236" i="9"/>
  <c r="BH236" i="9"/>
  <c r="BG236" i="9"/>
  <c r="BF236" i="9"/>
  <c r="BE236" i="9"/>
  <c r="BD236" i="9"/>
  <c r="BC236" i="9"/>
  <c r="BB236" i="9"/>
  <c r="BA236" i="9"/>
  <c r="AZ236" i="9"/>
  <c r="AY236" i="9"/>
  <c r="AX236" i="9"/>
  <c r="AW236" i="9"/>
  <c r="AV236" i="9"/>
  <c r="AU236" i="9"/>
  <c r="AT236" i="9"/>
  <c r="AS236" i="9"/>
  <c r="AR236" i="9"/>
  <c r="AQ236" i="9"/>
  <c r="AP236" i="9"/>
  <c r="AO236" i="9"/>
  <c r="AN236" i="9"/>
  <c r="AM236" i="9"/>
  <c r="AL236" i="9"/>
  <c r="AK236" i="9"/>
  <c r="AJ236" i="9"/>
  <c r="AI236" i="9"/>
  <c r="AH236" i="9"/>
  <c r="AG236" i="9"/>
  <c r="AF236" i="9"/>
  <c r="AE236" i="9"/>
  <c r="AD236" i="9"/>
  <c r="AC236" i="9"/>
  <c r="AB236" i="9"/>
  <c r="AA236" i="9"/>
  <c r="Z236" i="9"/>
  <c r="Y236" i="9"/>
  <c r="X236" i="9"/>
  <c r="B236" i="9" s="1"/>
  <c r="W236" i="9"/>
  <c r="BJ235" i="9"/>
  <c r="BI235" i="9"/>
  <c r="BH235" i="9"/>
  <c r="BG235" i="9"/>
  <c r="BF235" i="9"/>
  <c r="BE235" i="9"/>
  <c r="BD235" i="9"/>
  <c r="BC235" i="9"/>
  <c r="BB235" i="9"/>
  <c r="BA235" i="9"/>
  <c r="AZ235" i="9"/>
  <c r="AY235" i="9"/>
  <c r="AX235" i="9"/>
  <c r="AW235" i="9"/>
  <c r="AV235" i="9"/>
  <c r="AU235" i="9"/>
  <c r="AT235" i="9"/>
  <c r="AS235" i="9"/>
  <c r="AR235" i="9"/>
  <c r="AQ235" i="9"/>
  <c r="AP235" i="9"/>
  <c r="AO235" i="9"/>
  <c r="AN235" i="9"/>
  <c r="AM235" i="9"/>
  <c r="AL235" i="9"/>
  <c r="AK235" i="9"/>
  <c r="AJ235" i="9"/>
  <c r="AI235" i="9"/>
  <c r="AH235" i="9"/>
  <c r="AG235" i="9"/>
  <c r="AF235" i="9"/>
  <c r="AE235" i="9"/>
  <c r="AD235" i="9"/>
  <c r="AC235" i="9"/>
  <c r="AB235" i="9"/>
  <c r="B235" i="9" s="1"/>
  <c r="AA235" i="9"/>
  <c r="Z235" i="9"/>
  <c r="Y235" i="9"/>
  <c r="X235" i="9"/>
  <c r="W235" i="9"/>
  <c r="BJ234" i="9"/>
  <c r="BI234" i="9"/>
  <c r="BH234" i="9"/>
  <c r="BG234" i="9"/>
  <c r="BF234" i="9"/>
  <c r="BE234" i="9"/>
  <c r="BD234" i="9"/>
  <c r="BC234" i="9"/>
  <c r="BB234" i="9"/>
  <c r="BA234" i="9"/>
  <c r="AZ234" i="9"/>
  <c r="AY234" i="9"/>
  <c r="AX234" i="9"/>
  <c r="AW234" i="9"/>
  <c r="AV234" i="9"/>
  <c r="AU234" i="9"/>
  <c r="AT234" i="9"/>
  <c r="AS234" i="9"/>
  <c r="AR234" i="9"/>
  <c r="AQ234" i="9"/>
  <c r="AP234" i="9"/>
  <c r="AO234" i="9"/>
  <c r="AN234" i="9"/>
  <c r="AM234" i="9"/>
  <c r="AL234" i="9"/>
  <c r="AK234" i="9"/>
  <c r="AJ234" i="9"/>
  <c r="AI234" i="9"/>
  <c r="AH234" i="9"/>
  <c r="AG234" i="9"/>
  <c r="AF234" i="9"/>
  <c r="B234" i="9" s="1"/>
  <c r="AE234" i="9"/>
  <c r="AD234" i="9"/>
  <c r="AC234" i="9"/>
  <c r="AB234" i="9"/>
  <c r="AA234" i="9"/>
  <c r="Z234" i="9"/>
  <c r="Y234" i="9"/>
  <c r="X234" i="9"/>
  <c r="W234" i="9"/>
  <c r="BJ233" i="9"/>
  <c r="BI233" i="9"/>
  <c r="BH233" i="9"/>
  <c r="BG233" i="9"/>
  <c r="BF233" i="9"/>
  <c r="BE233" i="9"/>
  <c r="BD233" i="9"/>
  <c r="BC233" i="9"/>
  <c r="BB233" i="9"/>
  <c r="BA233" i="9"/>
  <c r="AZ233" i="9"/>
  <c r="AY233" i="9"/>
  <c r="AX233" i="9"/>
  <c r="AW233" i="9"/>
  <c r="AV233" i="9"/>
  <c r="AU233" i="9"/>
  <c r="AT233" i="9"/>
  <c r="AS233" i="9"/>
  <c r="AR233" i="9"/>
  <c r="AQ233" i="9"/>
  <c r="AP233" i="9"/>
  <c r="AO233" i="9"/>
  <c r="AN233" i="9"/>
  <c r="AM233" i="9"/>
  <c r="AL233" i="9"/>
  <c r="AK233" i="9"/>
  <c r="AJ233" i="9"/>
  <c r="AI233" i="9"/>
  <c r="AH233" i="9"/>
  <c r="AG233" i="9"/>
  <c r="AF233" i="9"/>
  <c r="AE233" i="9"/>
  <c r="AD233" i="9"/>
  <c r="AC233" i="9"/>
  <c r="AB233" i="9"/>
  <c r="AA233" i="9"/>
  <c r="Z233" i="9"/>
  <c r="Y233" i="9"/>
  <c r="X233" i="9"/>
  <c r="B233" i="9" s="1"/>
  <c r="W233" i="9"/>
  <c r="BJ232" i="9"/>
  <c r="BI232" i="9"/>
  <c r="BH232" i="9"/>
  <c r="BG232" i="9"/>
  <c r="BF232" i="9"/>
  <c r="BE232" i="9"/>
  <c r="BD232" i="9"/>
  <c r="BC232" i="9"/>
  <c r="BB232" i="9"/>
  <c r="BA232" i="9"/>
  <c r="AZ232" i="9"/>
  <c r="AY232" i="9"/>
  <c r="AX232" i="9"/>
  <c r="AW232" i="9"/>
  <c r="AV232" i="9"/>
  <c r="AU232" i="9"/>
  <c r="AT232" i="9"/>
  <c r="AS232" i="9"/>
  <c r="AR232" i="9"/>
  <c r="AQ232" i="9"/>
  <c r="AP232" i="9"/>
  <c r="AO232" i="9"/>
  <c r="AN232" i="9"/>
  <c r="AM232" i="9"/>
  <c r="AL232" i="9"/>
  <c r="AK232" i="9"/>
  <c r="AJ232" i="9"/>
  <c r="AI232" i="9"/>
  <c r="AH232" i="9"/>
  <c r="AG232" i="9"/>
  <c r="AF232" i="9"/>
  <c r="AE232" i="9"/>
  <c r="AD232" i="9"/>
  <c r="AC232" i="9"/>
  <c r="AB232" i="9"/>
  <c r="B232" i="9" s="1"/>
  <c r="AA232" i="9"/>
  <c r="Z232" i="9"/>
  <c r="Y232" i="9"/>
  <c r="X232" i="9"/>
  <c r="W232" i="9"/>
  <c r="BJ231" i="9"/>
  <c r="BI231" i="9"/>
  <c r="BH231" i="9"/>
  <c r="BG231" i="9"/>
  <c r="BF231" i="9"/>
  <c r="BE231" i="9"/>
  <c r="BD231" i="9"/>
  <c r="BC231" i="9"/>
  <c r="BB231" i="9"/>
  <c r="BA231" i="9"/>
  <c r="AZ231" i="9"/>
  <c r="AY231" i="9"/>
  <c r="AX231" i="9"/>
  <c r="AW231" i="9"/>
  <c r="AV231" i="9"/>
  <c r="AU231" i="9"/>
  <c r="AT231" i="9"/>
  <c r="AS231" i="9"/>
  <c r="AR231" i="9"/>
  <c r="AQ231" i="9"/>
  <c r="AP231" i="9"/>
  <c r="AO231" i="9"/>
  <c r="AN231" i="9"/>
  <c r="AM231" i="9"/>
  <c r="AL231" i="9"/>
  <c r="AK231" i="9"/>
  <c r="AJ231" i="9"/>
  <c r="AI231" i="9"/>
  <c r="AH231" i="9"/>
  <c r="AG231" i="9"/>
  <c r="AF231" i="9"/>
  <c r="B231" i="9" s="1"/>
  <c r="AE231" i="9"/>
  <c r="AD231" i="9"/>
  <c r="AC231" i="9"/>
  <c r="AB231" i="9"/>
  <c r="AA231" i="9"/>
  <c r="Z231" i="9"/>
  <c r="Y231" i="9"/>
  <c r="X231" i="9"/>
  <c r="W231" i="9"/>
  <c r="BJ230" i="9"/>
  <c r="BI230" i="9"/>
  <c r="BH230" i="9"/>
  <c r="BG230" i="9"/>
  <c r="BF230" i="9"/>
  <c r="BE230" i="9"/>
  <c r="BD230" i="9"/>
  <c r="BC230" i="9"/>
  <c r="BB230" i="9"/>
  <c r="BA230" i="9"/>
  <c r="AZ230" i="9"/>
  <c r="AY230" i="9"/>
  <c r="AX230" i="9"/>
  <c r="AW230" i="9"/>
  <c r="AV230" i="9"/>
  <c r="AU230" i="9"/>
  <c r="AT230" i="9"/>
  <c r="AS230" i="9"/>
  <c r="AR230" i="9"/>
  <c r="AQ230" i="9"/>
  <c r="AP230" i="9"/>
  <c r="AO230" i="9"/>
  <c r="AN230" i="9"/>
  <c r="AM230" i="9"/>
  <c r="AL230" i="9"/>
  <c r="AK230" i="9"/>
  <c r="AJ230" i="9"/>
  <c r="AI230" i="9"/>
  <c r="AH230" i="9"/>
  <c r="AG230" i="9"/>
  <c r="AF230" i="9"/>
  <c r="AE230" i="9"/>
  <c r="AD230" i="9"/>
  <c r="AC230" i="9"/>
  <c r="AB230" i="9"/>
  <c r="AA230" i="9"/>
  <c r="Z230" i="9"/>
  <c r="Y230" i="9"/>
  <c r="X230" i="9"/>
  <c r="B230" i="9" s="1"/>
  <c r="W230" i="9"/>
  <c r="BJ229" i="9"/>
  <c r="BI229" i="9"/>
  <c r="BH229" i="9"/>
  <c r="BG229" i="9"/>
  <c r="BF229" i="9"/>
  <c r="BE229" i="9"/>
  <c r="BD229" i="9"/>
  <c r="BC229" i="9"/>
  <c r="BB229" i="9"/>
  <c r="BA229" i="9"/>
  <c r="AZ229" i="9"/>
  <c r="AY229" i="9"/>
  <c r="AX229" i="9"/>
  <c r="AW229" i="9"/>
  <c r="AV229" i="9"/>
  <c r="AU229" i="9"/>
  <c r="AT229" i="9"/>
  <c r="AS229" i="9"/>
  <c r="AR229" i="9"/>
  <c r="AQ229" i="9"/>
  <c r="AP229" i="9"/>
  <c r="AO229" i="9"/>
  <c r="AN229" i="9"/>
  <c r="AM229" i="9"/>
  <c r="AL229" i="9"/>
  <c r="AK229" i="9"/>
  <c r="AJ229" i="9"/>
  <c r="AI229" i="9"/>
  <c r="AH229" i="9"/>
  <c r="AG229" i="9"/>
  <c r="AF229" i="9"/>
  <c r="AE229" i="9"/>
  <c r="AD229" i="9"/>
  <c r="AC229" i="9"/>
  <c r="AB229" i="9"/>
  <c r="AA229" i="9"/>
  <c r="Z229" i="9"/>
  <c r="Y229" i="9"/>
  <c r="X229" i="9"/>
  <c r="W229" i="9"/>
  <c r="BJ228" i="9"/>
  <c r="BI228" i="9"/>
  <c r="BH228" i="9"/>
  <c r="BG228" i="9"/>
  <c r="BF228" i="9"/>
  <c r="BE228" i="9"/>
  <c r="BD228" i="9"/>
  <c r="BC228" i="9"/>
  <c r="BB228" i="9"/>
  <c r="BA228" i="9"/>
  <c r="AZ228" i="9"/>
  <c r="AY228" i="9"/>
  <c r="AX228" i="9"/>
  <c r="AW228" i="9"/>
  <c r="AV228" i="9"/>
  <c r="AU228" i="9"/>
  <c r="AT228" i="9"/>
  <c r="AS228" i="9"/>
  <c r="AR228" i="9"/>
  <c r="AQ228" i="9"/>
  <c r="AP228" i="9"/>
  <c r="AO228" i="9"/>
  <c r="AN228" i="9"/>
  <c r="AM228" i="9"/>
  <c r="AL228" i="9"/>
  <c r="AK228" i="9"/>
  <c r="AJ228" i="9"/>
  <c r="AI228" i="9"/>
  <c r="AH228" i="9"/>
  <c r="AG228" i="9"/>
  <c r="AF228" i="9"/>
  <c r="AE228" i="9"/>
  <c r="AD228" i="9"/>
  <c r="AC228" i="9"/>
  <c r="AB228" i="9"/>
  <c r="AA228" i="9"/>
  <c r="Z228" i="9"/>
  <c r="Y228" i="9"/>
  <c r="X228" i="9"/>
  <c r="W228" i="9"/>
  <c r="BJ227" i="9"/>
  <c r="BI227" i="9"/>
  <c r="BH227" i="9"/>
  <c r="BG227" i="9"/>
  <c r="BF227" i="9"/>
  <c r="BE227" i="9"/>
  <c r="BD227" i="9"/>
  <c r="BC227" i="9"/>
  <c r="BB227" i="9"/>
  <c r="BA227" i="9"/>
  <c r="AZ227" i="9"/>
  <c r="AY227" i="9"/>
  <c r="AX227" i="9"/>
  <c r="AW227" i="9"/>
  <c r="AV227" i="9"/>
  <c r="AU227" i="9"/>
  <c r="AT227" i="9"/>
  <c r="AS227" i="9"/>
  <c r="AR227" i="9"/>
  <c r="AQ227" i="9"/>
  <c r="AP227" i="9"/>
  <c r="AO227" i="9"/>
  <c r="AN227" i="9"/>
  <c r="AM227" i="9"/>
  <c r="AL227" i="9"/>
  <c r="AK227" i="9"/>
  <c r="AJ227" i="9"/>
  <c r="AI227" i="9"/>
  <c r="AH227" i="9"/>
  <c r="AG227" i="9"/>
  <c r="AF227" i="9"/>
  <c r="AE227" i="9"/>
  <c r="AD227" i="9"/>
  <c r="AC227" i="9"/>
  <c r="AB227" i="9"/>
  <c r="AA227" i="9"/>
  <c r="Z227" i="9"/>
  <c r="Y227" i="9"/>
  <c r="X227" i="9"/>
  <c r="W227" i="9"/>
  <c r="BJ226" i="9"/>
  <c r="BI226" i="9"/>
  <c r="BH226" i="9"/>
  <c r="BG226" i="9"/>
  <c r="BF226" i="9"/>
  <c r="BE226" i="9"/>
  <c r="BD226" i="9"/>
  <c r="BC226" i="9"/>
  <c r="BB226" i="9"/>
  <c r="BA226" i="9"/>
  <c r="AZ226" i="9"/>
  <c r="AY226" i="9"/>
  <c r="AX226" i="9"/>
  <c r="AW226" i="9"/>
  <c r="AV226" i="9"/>
  <c r="AU226" i="9"/>
  <c r="AT226" i="9"/>
  <c r="AS226" i="9"/>
  <c r="AR226" i="9"/>
  <c r="AQ226" i="9"/>
  <c r="AP226" i="9"/>
  <c r="AO226" i="9"/>
  <c r="AN226" i="9"/>
  <c r="AM226" i="9"/>
  <c r="AL226" i="9"/>
  <c r="AK226" i="9"/>
  <c r="AJ226" i="9"/>
  <c r="AI226" i="9"/>
  <c r="AH226" i="9"/>
  <c r="AG226" i="9"/>
  <c r="AF226" i="9"/>
  <c r="AE226" i="9"/>
  <c r="AD226" i="9"/>
  <c r="AC226" i="9"/>
  <c r="AB226" i="9"/>
  <c r="AA226" i="9"/>
  <c r="Z226" i="9"/>
  <c r="Y226" i="9"/>
  <c r="X226" i="9"/>
  <c r="W226" i="9"/>
  <c r="BJ225" i="9"/>
  <c r="BI225" i="9"/>
  <c r="BH225" i="9"/>
  <c r="BG225" i="9"/>
  <c r="BF225" i="9"/>
  <c r="BE225" i="9"/>
  <c r="BD225" i="9"/>
  <c r="BC225" i="9"/>
  <c r="BB225" i="9"/>
  <c r="BA225" i="9"/>
  <c r="AZ225" i="9"/>
  <c r="AY225" i="9"/>
  <c r="AX225" i="9"/>
  <c r="AW225" i="9"/>
  <c r="AV225" i="9"/>
  <c r="AU225" i="9"/>
  <c r="AT225" i="9"/>
  <c r="AS225" i="9"/>
  <c r="AR225" i="9"/>
  <c r="AQ225" i="9"/>
  <c r="AP225" i="9"/>
  <c r="AO225" i="9"/>
  <c r="AN225" i="9"/>
  <c r="AM225" i="9"/>
  <c r="AL225" i="9"/>
  <c r="AK225" i="9"/>
  <c r="AJ225" i="9"/>
  <c r="AI225" i="9"/>
  <c r="AH225" i="9"/>
  <c r="AG225" i="9"/>
  <c r="AF225" i="9"/>
  <c r="AE225" i="9"/>
  <c r="AD225" i="9"/>
  <c r="AC225" i="9"/>
  <c r="AB225" i="9"/>
  <c r="AA225" i="9"/>
  <c r="Z225" i="9"/>
  <c r="Y225" i="9"/>
  <c r="X225" i="9"/>
  <c r="W225" i="9"/>
  <c r="BJ224" i="9"/>
  <c r="BI224" i="9"/>
  <c r="BH224" i="9"/>
  <c r="BG224" i="9"/>
  <c r="BF224" i="9"/>
  <c r="BE224" i="9"/>
  <c r="BD224" i="9"/>
  <c r="BC224" i="9"/>
  <c r="BB224" i="9"/>
  <c r="BA224" i="9"/>
  <c r="AZ224" i="9"/>
  <c r="AY224" i="9"/>
  <c r="AX224" i="9"/>
  <c r="AW224" i="9"/>
  <c r="AV224" i="9"/>
  <c r="AU224" i="9"/>
  <c r="AT224" i="9"/>
  <c r="AS224" i="9"/>
  <c r="AR224" i="9"/>
  <c r="AQ224" i="9"/>
  <c r="AP224" i="9"/>
  <c r="AO224" i="9"/>
  <c r="AN224" i="9"/>
  <c r="AM224" i="9"/>
  <c r="AL224" i="9"/>
  <c r="AK224" i="9"/>
  <c r="AJ224" i="9"/>
  <c r="AI224" i="9"/>
  <c r="AH224" i="9"/>
  <c r="AG224" i="9"/>
  <c r="AF224" i="9"/>
  <c r="AE224" i="9"/>
  <c r="AD224" i="9"/>
  <c r="AC224" i="9"/>
  <c r="AB224" i="9"/>
  <c r="AA224" i="9"/>
  <c r="Z224" i="9"/>
  <c r="Y224" i="9"/>
  <c r="X224" i="9"/>
  <c r="BJ223" i="9"/>
  <c r="BI223" i="9"/>
  <c r="BH223" i="9"/>
  <c r="BG223" i="9"/>
  <c r="BF223" i="9"/>
  <c r="BE223" i="9"/>
  <c r="BD223" i="9"/>
  <c r="BC223" i="9"/>
  <c r="BB223" i="9"/>
  <c r="BA223" i="9"/>
  <c r="AZ223" i="9"/>
  <c r="AY223" i="9"/>
  <c r="AX223" i="9"/>
  <c r="AW223" i="9"/>
  <c r="AV223" i="9"/>
  <c r="AU223" i="9"/>
  <c r="AT223" i="9"/>
  <c r="AS223" i="9"/>
  <c r="AR223" i="9"/>
  <c r="AQ223" i="9"/>
  <c r="AP223" i="9"/>
  <c r="AO223" i="9"/>
  <c r="AN223" i="9"/>
  <c r="AM223" i="9"/>
  <c r="AL223" i="9"/>
  <c r="AK223" i="9"/>
  <c r="AJ223" i="9"/>
  <c r="AI223" i="9"/>
  <c r="AH223" i="9"/>
  <c r="AG223" i="9"/>
  <c r="AF223" i="9"/>
  <c r="AE223" i="9"/>
  <c r="AD223" i="9"/>
  <c r="AC223" i="9"/>
  <c r="AB223" i="9"/>
  <c r="AA223" i="9"/>
  <c r="Z223" i="9"/>
  <c r="Y223" i="9"/>
  <c r="X223" i="9"/>
  <c r="W223" i="9"/>
  <c r="BJ222" i="9"/>
  <c r="BI222" i="9"/>
  <c r="BH222" i="9"/>
  <c r="BG222" i="9"/>
  <c r="BF222" i="9"/>
  <c r="BE222" i="9"/>
  <c r="BD222" i="9"/>
  <c r="BC222" i="9"/>
  <c r="BB222" i="9"/>
  <c r="BA222" i="9"/>
  <c r="AZ222" i="9"/>
  <c r="AY222" i="9"/>
  <c r="AX222" i="9"/>
  <c r="AW222" i="9"/>
  <c r="AV222" i="9"/>
  <c r="AU222" i="9"/>
  <c r="AT222" i="9"/>
  <c r="AS222" i="9"/>
  <c r="AR222" i="9"/>
  <c r="AQ222" i="9"/>
  <c r="AP222" i="9"/>
  <c r="AO222" i="9"/>
  <c r="AN222" i="9"/>
  <c r="AM222" i="9"/>
  <c r="AL222" i="9"/>
  <c r="AK222" i="9"/>
  <c r="AJ222" i="9"/>
  <c r="AI222" i="9"/>
  <c r="AH222" i="9"/>
  <c r="AG222" i="9"/>
  <c r="AF222" i="9"/>
  <c r="AE222" i="9"/>
  <c r="AD222" i="9"/>
  <c r="AC222" i="9"/>
  <c r="AB222" i="9"/>
  <c r="AA222" i="9"/>
  <c r="Z222" i="9"/>
  <c r="Y222" i="9"/>
  <c r="X222" i="9"/>
  <c r="W222" i="9"/>
  <c r="BJ221" i="9"/>
  <c r="BI221" i="9"/>
  <c r="BH221" i="9"/>
  <c r="BG221" i="9"/>
  <c r="BF221" i="9"/>
  <c r="BE221" i="9"/>
  <c r="BD221" i="9"/>
  <c r="BC221" i="9"/>
  <c r="BB221" i="9"/>
  <c r="BA221" i="9"/>
  <c r="AZ221" i="9"/>
  <c r="AY221" i="9"/>
  <c r="AX221" i="9"/>
  <c r="AW221" i="9"/>
  <c r="AV221" i="9"/>
  <c r="AU221" i="9"/>
  <c r="AT221" i="9"/>
  <c r="AS221" i="9"/>
  <c r="AR221" i="9"/>
  <c r="AQ221" i="9"/>
  <c r="AP221" i="9"/>
  <c r="AO221" i="9"/>
  <c r="AN221" i="9"/>
  <c r="AM221" i="9"/>
  <c r="AL221" i="9"/>
  <c r="AK221" i="9"/>
  <c r="AJ221" i="9"/>
  <c r="AI221" i="9"/>
  <c r="AH221" i="9"/>
  <c r="AG221" i="9"/>
  <c r="AF221" i="9"/>
  <c r="AE221" i="9"/>
  <c r="AD221" i="9"/>
  <c r="AC221" i="9"/>
  <c r="AB221" i="9"/>
  <c r="AA221" i="9"/>
  <c r="Z221" i="9"/>
  <c r="Y221" i="9"/>
  <c r="X221" i="9"/>
  <c r="W221" i="9"/>
  <c r="B220" i="9"/>
  <c r="B219" i="9"/>
  <c r="B218" i="9"/>
  <c r="B217" i="9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6" i="12"/>
  <c r="B215" i="12"/>
  <c r="B214" i="12"/>
  <c r="BG220" i="9"/>
  <c r="BH220" i="9"/>
  <c r="BI220" i="9"/>
  <c r="BJ220" i="9"/>
  <c r="BC220" i="9"/>
  <c r="BD220" i="9"/>
  <c r="BE220" i="9"/>
  <c r="BF220" i="9"/>
  <c r="AY220" i="9"/>
  <c r="AZ220" i="9"/>
  <c r="BA220" i="9"/>
  <c r="BB220" i="9"/>
  <c r="AU220" i="9"/>
  <c r="AV220" i="9"/>
  <c r="AW220" i="9"/>
  <c r="AX220" i="9"/>
  <c r="AQ220" i="9"/>
  <c r="AR220" i="9"/>
  <c r="AS220" i="9"/>
  <c r="AT220" i="9"/>
  <c r="AM220" i="9"/>
  <c r="AN220" i="9"/>
  <c r="AO220" i="9"/>
  <c r="AP220" i="9"/>
  <c r="AI220" i="9"/>
  <c r="AJ220" i="9"/>
  <c r="AK220" i="9"/>
  <c r="AL220" i="9"/>
  <c r="AE220" i="9"/>
  <c r="AF220" i="9"/>
  <c r="AG220" i="9"/>
  <c r="AH220" i="9"/>
  <c r="AA220" i="9"/>
  <c r="AB220" i="9"/>
  <c r="AC220" i="9"/>
  <c r="AD220" i="9"/>
  <c r="W220" i="9"/>
  <c r="X220" i="9"/>
  <c r="Y220" i="9"/>
  <c r="Z220" i="9"/>
  <c r="BG219" i="9"/>
  <c r="BH219" i="9"/>
  <c r="BI219" i="9"/>
  <c r="BJ219" i="9"/>
  <c r="BC219" i="9"/>
  <c r="BD219" i="9"/>
  <c r="BE219" i="9"/>
  <c r="BF219" i="9"/>
  <c r="AY219" i="9"/>
  <c r="AZ219" i="9"/>
  <c r="BA219" i="9"/>
  <c r="BB219" i="9"/>
  <c r="AU219" i="9"/>
  <c r="AV219" i="9"/>
  <c r="AW219" i="9"/>
  <c r="AX219" i="9"/>
  <c r="AQ219" i="9"/>
  <c r="AR219" i="9"/>
  <c r="AS219" i="9"/>
  <c r="AT219" i="9"/>
  <c r="AM219" i="9"/>
  <c r="AN219" i="9"/>
  <c r="AO219" i="9"/>
  <c r="AP219" i="9"/>
  <c r="AI219" i="9"/>
  <c r="AJ219" i="9"/>
  <c r="AK219" i="9"/>
  <c r="AL219" i="9"/>
  <c r="AE219" i="9"/>
  <c r="AF219" i="9"/>
  <c r="AG219" i="9"/>
  <c r="AH219" i="9"/>
  <c r="AA219" i="9"/>
  <c r="AB219" i="9"/>
  <c r="AC219" i="9"/>
  <c r="AD219" i="9"/>
  <c r="W219" i="9"/>
  <c r="X219" i="9"/>
  <c r="Y219" i="9"/>
  <c r="Z219" i="9"/>
  <c r="BG218" i="9"/>
  <c r="BH218" i="9"/>
  <c r="BI218" i="9"/>
  <c r="BJ218" i="9"/>
  <c r="BC218" i="9"/>
  <c r="BD218" i="9"/>
  <c r="BE218" i="9"/>
  <c r="BF218" i="9"/>
  <c r="AY218" i="9"/>
  <c r="AZ218" i="9"/>
  <c r="BA218" i="9"/>
  <c r="BB218" i="9"/>
  <c r="AU218" i="9"/>
  <c r="AV218" i="9"/>
  <c r="AW218" i="9"/>
  <c r="AX218" i="9"/>
  <c r="AQ218" i="9"/>
  <c r="AR218" i="9"/>
  <c r="AS218" i="9"/>
  <c r="AT218" i="9"/>
  <c r="AM218" i="9"/>
  <c r="AN218" i="9"/>
  <c r="AO218" i="9"/>
  <c r="AP218" i="9"/>
  <c r="AI218" i="9"/>
  <c r="AJ218" i="9"/>
  <c r="AK218" i="9"/>
  <c r="AL218" i="9"/>
  <c r="AE218" i="9"/>
  <c r="AF218" i="9"/>
  <c r="AG218" i="9"/>
  <c r="AH218" i="9"/>
  <c r="AA218" i="9"/>
  <c r="AB218" i="9"/>
  <c r="AC218" i="9"/>
  <c r="AD218" i="9"/>
  <c r="W218" i="9"/>
  <c r="X218" i="9"/>
  <c r="Y218" i="9"/>
  <c r="Z218" i="9"/>
  <c r="BG217" i="9"/>
  <c r="BH217" i="9"/>
  <c r="BI217" i="9"/>
  <c r="BJ217" i="9"/>
  <c r="BC217" i="9"/>
  <c r="BD217" i="9"/>
  <c r="BE217" i="9"/>
  <c r="BF217" i="9"/>
  <c r="AY217" i="9"/>
  <c r="AZ217" i="9"/>
  <c r="BA217" i="9"/>
  <c r="BB217" i="9"/>
  <c r="AU217" i="9"/>
  <c r="AV217" i="9"/>
  <c r="AW217" i="9"/>
  <c r="AX217" i="9"/>
  <c r="AQ217" i="9"/>
  <c r="AR217" i="9"/>
  <c r="AS217" i="9"/>
  <c r="AT217" i="9"/>
  <c r="AM217" i="9"/>
  <c r="AN217" i="9"/>
  <c r="AO217" i="9"/>
  <c r="AP217" i="9"/>
  <c r="AI217" i="9"/>
  <c r="AJ217" i="9"/>
  <c r="AK217" i="9"/>
  <c r="AL217" i="9"/>
  <c r="AE217" i="9"/>
  <c r="AF217" i="9"/>
  <c r="AG217" i="9"/>
  <c r="AH217" i="9"/>
  <c r="AA217" i="9"/>
  <c r="AB217" i="9"/>
  <c r="AC217" i="9"/>
  <c r="AD217" i="9"/>
  <c r="W217" i="9"/>
  <c r="X217" i="9"/>
  <c r="Y217" i="9"/>
  <c r="Z217" i="9"/>
  <c r="BG216" i="9"/>
  <c r="BH216" i="9"/>
  <c r="BI216" i="9"/>
  <c r="BJ216" i="9"/>
  <c r="B216" i="9"/>
  <c r="BC216" i="9"/>
  <c r="BD216" i="9"/>
  <c r="BE216" i="9"/>
  <c r="BF216" i="9"/>
  <c r="AY216" i="9"/>
  <c r="AZ216" i="9"/>
  <c r="BA216" i="9"/>
  <c r="BB216" i="9"/>
  <c r="AU216" i="9"/>
  <c r="AV216" i="9"/>
  <c r="AW216" i="9"/>
  <c r="AX216" i="9"/>
  <c r="AQ216" i="9"/>
  <c r="AR216" i="9"/>
  <c r="AS216" i="9"/>
  <c r="AT216" i="9"/>
  <c r="AM216" i="9"/>
  <c r="AN216" i="9"/>
  <c r="AO216" i="9"/>
  <c r="AP216" i="9"/>
  <c r="AI216" i="9"/>
  <c r="AJ216" i="9"/>
  <c r="AK216" i="9"/>
  <c r="AL216" i="9"/>
  <c r="AE216" i="9"/>
  <c r="AF216" i="9"/>
  <c r="AG216" i="9"/>
  <c r="AH216" i="9"/>
  <c r="AA216" i="9"/>
  <c r="AB216" i="9"/>
  <c r="AC216" i="9"/>
  <c r="AD216" i="9"/>
  <c r="W216" i="9"/>
  <c r="X216" i="9"/>
  <c r="Y216" i="9"/>
  <c r="Z216" i="9"/>
  <c r="BG215" i="9"/>
  <c r="B215" i="9" s="1"/>
  <c r="BH215" i="9"/>
  <c r="BI215" i="9"/>
  <c r="BJ215" i="9"/>
  <c r="BC215" i="9"/>
  <c r="BD215" i="9"/>
  <c r="BE215" i="9"/>
  <c r="BF215" i="9"/>
  <c r="AY215" i="9"/>
  <c r="AZ215" i="9"/>
  <c r="BA215" i="9"/>
  <c r="BB215" i="9"/>
  <c r="AU215" i="9"/>
  <c r="AV215" i="9"/>
  <c r="AW215" i="9"/>
  <c r="AX215" i="9"/>
  <c r="AQ215" i="9"/>
  <c r="AR215" i="9"/>
  <c r="AS215" i="9"/>
  <c r="AT215" i="9"/>
  <c r="AM215" i="9"/>
  <c r="AN215" i="9"/>
  <c r="AO215" i="9"/>
  <c r="AP215" i="9"/>
  <c r="AI215" i="9"/>
  <c r="AJ215" i="9"/>
  <c r="AK215" i="9"/>
  <c r="AL215" i="9"/>
  <c r="AE215" i="9"/>
  <c r="AF215" i="9"/>
  <c r="AG215" i="9"/>
  <c r="AH215" i="9"/>
  <c r="AA215" i="9"/>
  <c r="AB215" i="9"/>
  <c r="AC215" i="9"/>
  <c r="AD215" i="9"/>
  <c r="W215" i="9"/>
  <c r="X215" i="9"/>
  <c r="Y215" i="9"/>
  <c r="Z215" i="9"/>
  <c r="F2" i="14"/>
  <c r="BG214" i="9"/>
  <c r="BH214" i="9"/>
  <c r="B214" i="9" s="1"/>
  <c r="BI214" i="9"/>
  <c r="BJ214" i="9"/>
  <c r="BC214" i="9"/>
  <c r="BD214" i="9"/>
  <c r="BE214" i="9"/>
  <c r="BF214" i="9"/>
  <c r="AY214" i="9"/>
  <c r="AZ214" i="9"/>
  <c r="BA214" i="9"/>
  <c r="BB214" i="9"/>
  <c r="AU214" i="9"/>
  <c r="AV214" i="9"/>
  <c r="AW214" i="9"/>
  <c r="AX214" i="9"/>
  <c r="AQ214" i="9"/>
  <c r="AR214" i="9"/>
  <c r="AS214" i="9"/>
  <c r="AT214" i="9"/>
  <c r="AM214" i="9"/>
  <c r="AN214" i="9"/>
  <c r="AO214" i="9"/>
  <c r="AP214" i="9"/>
  <c r="AI214" i="9"/>
  <c r="AJ214" i="9"/>
  <c r="AK214" i="9"/>
  <c r="AL214" i="9"/>
  <c r="AE214" i="9"/>
  <c r="AF214" i="9"/>
  <c r="AG214" i="9"/>
  <c r="AH214" i="9"/>
  <c r="AA214" i="9"/>
  <c r="AB214" i="9"/>
  <c r="AC214" i="9"/>
  <c r="AD214" i="9"/>
  <c r="W214" i="9"/>
  <c r="X214" i="9"/>
  <c r="Y214" i="9"/>
  <c r="Z214" i="9"/>
  <c r="A213" i="13"/>
  <c r="B213" i="12"/>
  <c r="BG213" i="9"/>
  <c r="BH213" i="9"/>
  <c r="B213" i="9" s="1"/>
  <c r="BI213" i="9"/>
  <c r="BJ213" i="9"/>
  <c r="BC213" i="9"/>
  <c r="BD213" i="9"/>
  <c r="BE213" i="9"/>
  <c r="BF213" i="9"/>
  <c r="AY213" i="9"/>
  <c r="AZ213" i="9"/>
  <c r="BA213" i="9"/>
  <c r="BB213" i="9"/>
  <c r="AU213" i="9"/>
  <c r="AV213" i="9"/>
  <c r="AW213" i="9"/>
  <c r="AX213" i="9"/>
  <c r="AQ213" i="9"/>
  <c r="AR213" i="9"/>
  <c r="AS213" i="9"/>
  <c r="AT213" i="9"/>
  <c r="AM213" i="9"/>
  <c r="AN213" i="9"/>
  <c r="AO213" i="9"/>
  <c r="AP213" i="9"/>
  <c r="AI213" i="9"/>
  <c r="AJ213" i="9"/>
  <c r="AK213" i="9"/>
  <c r="AL213" i="9"/>
  <c r="AE213" i="9"/>
  <c r="AF213" i="9"/>
  <c r="AG213" i="9"/>
  <c r="AH213" i="9"/>
  <c r="AA213" i="9"/>
  <c r="AB213" i="9"/>
  <c r="AC213" i="9"/>
  <c r="AD213" i="9"/>
  <c r="W213" i="9"/>
  <c r="X213" i="9"/>
  <c r="Y213" i="9"/>
  <c r="Z213" i="9"/>
  <c r="B212" i="12"/>
  <c r="A212" i="7"/>
  <c r="BG212" i="9"/>
  <c r="BH212" i="9"/>
  <c r="BI212" i="9"/>
  <c r="BJ212" i="9"/>
  <c r="B212" i="9"/>
  <c r="BC212" i="9"/>
  <c r="BD212" i="9"/>
  <c r="BE212" i="9"/>
  <c r="BF212" i="9"/>
  <c r="AY212" i="9"/>
  <c r="AZ212" i="9"/>
  <c r="BA212" i="9"/>
  <c r="BB212" i="9"/>
  <c r="AU212" i="9"/>
  <c r="AV212" i="9"/>
  <c r="AW212" i="9"/>
  <c r="AX212" i="9"/>
  <c r="AQ212" i="9"/>
  <c r="AR212" i="9"/>
  <c r="AS212" i="9"/>
  <c r="AT212" i="9"/>
  <c r="AM212" i="9"/>
  <c r="AN212" i="9"/>
  <c r="AO212" i="9"/>
  <c r="AP212" i="9"/>
  <c r="AI212" i="9"/>
  <c r="AJ212" i="9"/>
  <c r="AK212" i="9"/>
  <c r="AL212" i="9"/>
  <c r="AE212" i="9"/>
  <c r="AF212" i="9"/>
  <c r="AG212" i="9"/>
  <c r="AH212" i="9"/>
  <c r="AA212" i="9"/>
  <c r="AB212" i="9"/>
  <c r="AC212" i="9"/>
  <c r="AD212" i="9"/>
  <c r="W212" i="9"/>
  <c r="X212" i="9"/>
  <c r="Y212" i="9"/>
  <c r="Z212" i="9"/>
  <c r="A211" i="12"/>
  <c r="BG211" i="9"/>
  <c r="B211" i="9" s="1"/>
  <c r="BH211" i="9"/>
  <c r="BI211" i="9"/>
  <c r="BJ211" i="9"/>
  <c r="BC211" i="9"/>
  <c r="BD211" i="9"/>
  <c r="BE211" i="9"/>
  <c r="BF211" i="9"/>
  <c r="AY211" i="9"/>
  <c r="AZ211" i="9"/>
  <c r="BA211" i="9"/>
  <c r="BB211" i="9"/>
  <c r="AU211" i="9"/>
  <c r="AV211" i="9"/>
  <c r="AW211" i="9"/>
  <c r="AX211" i="9"/>
  <c r="AQ211" i="9"/>
  <c r="AR211" i="9"/>
  <c r="AS211" i="9"/>
  <c r="AT211" i="9"/>
  <c r="AM211" i="9"/>
  <c r="AN211" i="9"/>
  <c r="AO211" i="9"/>
  <c r="AP211" i="9"/>
  <c r="AI211" i="9"/>
  <c r="AJ211" i="9"/>
  <c r="AK211" i="9"/>
  <c r="AL211" i="9"/>
  <c r="AE211" i="9"/>
  <c r="AF211" i="9"/>
  <c r="AG211" i="9"/>
  <c r="AH211" i="9"/>
  <c r="AA211" i="9"/>
  <c r="AB211" i="9"/>
  <c r="AC211" i="9"/>
  <c r="AD211" i="9"/>
  <c r="W211" i="9"/>
  <c r="X211" i="9"/>
  <c r="Y211" i="9"/>
  <c r="Z211" i="9"/>
  <c r="A211" i="16"/>
  <c r="BG210" i="9"/>
  <c r="BH210" i="9"/>
  <c r="B210" i="9" s="1"/>
  <c r="BI210" i="9"/>
  <c r="BJ210" i="9"/>
  <c r="BC210" i="9"/>
  <c r="BD210" i="9"/>
  <c r="BE210" i="9"/>
  <c r="BF210" i="9"/>
  <c r="AY210" i="9"/>
  <c r="AZ210" i="9"/>
  <c r="BA210" i="9"/>
  <c r="BB210" i="9"/>
  <c r="AU210" i="9"/>
  <c r="AV210" i="9"/>
  <c r="AW210" i="9"/>
  <c r="AX210" i="9"/>
  <c r="AQ210" i="9"/>
  <c r="AR210" i="9"/>
  <c r="AS210" i="9"/>
  <c r="AT210" i="9"/>
  <c r="AM210" i="9"/>
  <c r="AN210" i="9"/>
  <c r="AO210" i="9"/>
  <c r="AP210" i="9"/>
  <c r="AI210" i="9"/>
  <c r="AJ210" i="9"/>
  <c r="AK210" i="9"/>
  <c r="AL210" i="9"/>
  <c r="AE210" i="9"/>
  <c r="AF210" i="9"/>
  <c r="AG210" i="9"/>
  <c r="AH210" i="9"/>
  <c r="AA210" i="9"/>
  <c r="AB210" i="9"/>
  <c r="AC210" i="9"/>
  <c r="AD210" i="9"/>
  <c r="W210" i="9"/>
  <c r="X210" i="9"/>
  <c r="Y210" i="9"/>
  <c r="Z210" i="9"/>
  <c r="BG209" i="9"/>
  <c r="BH209" i="9"/>
  <c r="BI209" i="9"/>
  <c r="BJ209" i="9"/>
  <c r="B209" i="9"/>
  <c r="BC209" i="9"/>
  <c r="BD209" i="9"/>
  <c r="BE209" i="9"/>
  <c r="BF209" i="9"/>
  <c r="AY209" i="9"/>
  <c r="AZ209" i="9"/>
  <c r="BA209" i="9"/>
  <c r="BB209" i="9"/>
  <c r="AU209" i="9"/>
  <c r="AV209" i="9"/>
  <c r="AW209" i="9"/>
  <c r="AX209" i="9"/>
  <c r="AQ209" i="9"/>
  <c r="AR209" i="9"/>
  <c r="AS209" i="9"/>
  <c r="AT209" i="9"/>
  <c r="AM209" i="9"/>
  <c r="AN209" i="9"/>
  <c r="AO209" i="9"/>
  <c r="AP209" i="9"/>
  <c r="AI209" i="9"/>
  <c r="AJ209" i="9"/>
  <c r="AK209" i="9"/>
  <c r="AL209" i="9"/>
  <c r="AE209" i="9"/>
  <c r="AF209" i="9"/>
  <c r="AG209" i="9"/>
  <c r="AH209" i="9"/>
  <c r="AA209" i="9"/>
  <c r="AB209" i="9"/>
  <c r="AC209" i="9"/>
  <c r="AD209" i="9"/>
  <c r="W209" i="9"/>
  <c r="X209" i="9"/>
  <c r="Y209" i="9"/>
  <c r="Z209" i="9"/>
  <c r="BG208" i="9"/>
  <c r="BH208" i="9"/>
  <c r="BI208" i="9"/>
  <c r="BJ208" i="9"/>
  <c r="B208" i="9"/>
  <c r="BC208" i="9"/>
  <c r="BD208" i="9"/>
  <c r="BE208" i="9"/>
  <c r="BF208" i="9"/>
  <c r="AY208" i="9"/>
  <c r="AZ208" i="9"/>
  <c r="BA208" i="9"/>
  <c r="BB208" i="9"/>
  <c r="AU208" i="9"/>
  <c r="AV208" i="9"/>
  <c r="AW208" i="9"/>
  <c r="AX208" i="9"/>
  <c r="AQ208" i="9"/>
  <c r="AR208" i="9"/>
  <c r="AS208" i="9"/>
  <c r="AT208" i="9"/>
  <c r="AM208" i="9"/>
  <c r="AN208" i="9"/>
  <c r="AO208" i="9"/>
  <c r="AP208" i="9"/>
  <c r="AI208" i="9"/>
  <c r="AJ208" i="9"/>
  <c r="AK208" i="9"/>
  <c r="AL208" i="9"/>
  <c r="AE208" i="9"/>
  <c r="AF208" i="9"/>
  <c r="AG208" i="9"/>
  <c r="AH208" i="9"/>
  <c r="AA208" i="9"/>
  <c r="AB208" i="9"/>
  <c r="AC208" i="9"/>
  <c r="AD208" i="9"/>
  <c r="W208" i="9"/>
  <c r="X208" i="9"/>
  <c r="Y208" i="9"/>
  <c r="Z208" i="9"/>
  <c r="BG207" i="9"/>
  <c r="B207" i="9" s="1"/>
  <c r="BH207" i="9"/>
  <c r="BI207" i="9"/>
  <c r="BJ207" i="9"/>
  <c r="BC207" i="9"/>
  <c r="BD207" i="9"/>
  <c r="BE207" i="9"/>
  <c r="BF207" i="9"/>
  <c r="AY207" i="9"/>
  <c r="AZ207" i="9"/>
  <c r="BA207" i="9"/>
  <c r="BB207" i="9"/>
  <c r="AU207" i="9"/>
  <c r="AV207" i="9"/>
  <c r="AW207" i="9"/>
  <c r="AX207" i="9"/>
  <c r="AQ207" i="9"/>
  <c r="AR207" i="9"/>
  <c r="AS207" i="9"/>
  <c r="AT207" i="9"/>
  <c r="AM207" i="9"/>
  <c r="AN207" i="9"/>
  <c r="AO207" i="9"/>
  <c r="AP207" i="9"/>
  <c r="AI207" i="9"/>
  <c r="AJ207" i="9"/>
  <c r="AK207" i="9"/>
  <c r="AL207" i="9"/>
  <c r="AE207" i="9"/>
  <c r="AF207" i="9"/>
  <c r="AG207" i="9"/>
  <c r="AH207" i="9"/>
  <c r="AA207" i="9"/>
  <c r="AB207" i="9"/>
  <c r="AC207" i="9"/>
  <c r="AD207" i="9"/>
  <c r="W207" i="9"/>
  <c r="X207" i="9"/>
  <c r="Y207" i="9"/>
  <c r="Z207" i="9"/>
  <c r="A207" i="9"/>
  <c r="AN200" i="17"/>
  <c r="AD200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AO200" i="17"/>
  <c r="AM200" i="17"/>
  <c r="AL200" i="17"/>
  <c r="AK200" i="17"/>
  <c r="AJ200" i="17"/>
  <c r="AI200" i="17"/>
  <c r="AH200" i="17"/>
  <c r="AG200" i="17"/>
  <c r="AF200" i="17"/>
  <c r="AB200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B229" i="9" l="1"/>
  <c r="B228" i="9"/>
  <c r="B226" i="9"/>
  <c r="B227" i="9"/>
  <c r="B225" i="9"/>
  <c r="B224" i="9"/>
  <c r="B223" i="9"/>
  <c r="B222" i="9"/>
  <c r="B221" i="9"/>
  <c r="AC200" i="17"/>
  <c r="AE200" i="17"/>
  <c r="AA306" i="17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5" i="4"/>
  <c r="B224" i="4"/>
  <c r="B220" i="4"/>
  <c r="B215" i="4"/>
  <c r="B212" i="4"/>
  <c r="B206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K106" i="17" l="1"/>
  <c r="BJ106" i="17"/>
  <c r="AT106" i="17"/>
  <c r="AR106" i="17"/>
  <c r="BK105" i="17"/>
  <c r="BJ105" i="17"/>
  <c r="AT105" i="17"/>
  <c r="AR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C229" i="17" s="1"/>
  <c r="B229" i="13"/>
  <c r="BB229" i="17" s="1"/>
  <c r="C228" i="13"/>
  <c r="BC228" i="17" s="1"/>
  <c r="B228" i="13"/>
  <c r="BB228" i="17" s="1"/>
  <c r="C227" i="13"/>
  <c r="BC227" i="17" s="1"/>
  <c r="B227" i="13"/>
  <c r="BB227" i="17" s="1"/>
  <c r="C226" i="13"/>
  <c r="BC226" i="17" s="1"/>
  <c r="B226" i="13"/>
  <c r="BB226" i="17" s="1"/>
  <c r="C225" i="13"/>
  <c r="BC225" i="17" s="1"/>
  <c r="B225" i="13"/>
  <c r="BB225" i="17" s="1"/>
  <c r="C224" i="13"/>
  <c r="BC224" i="17" s="1"/>
  <c r="B224" i="13"/>
  <c r="BB224" i="17" s="1"/>
  <c r="C223" i="13"/>
  <c r="BC223" i="17" s="1"/>
  <c r="B223" i="13"/>
  <c r="BB223" i="17" s="1"/>
  <c r="C222" i="13"/>
  <c r="BC222" i="17" s="1"/>
  <c r="B222" i="13"/>
  <c r="BB222" i="17" s="1"/>
  <c r="C221" i="13"/>
  <c r="BC221" i="17" s="1"/>
  <c r="B221" i="13"/>
  <c r="BB221" i="17" s="1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8" i="5"/>
  <c r="B227" i="5"/>
  <c r="B226" i="5"/>
  <c r="B225" i="5"/>
  <c r="B224" i="5"/>
  <c r="B222" i="5"/>
  <c r="B219" i="5"/>
  <c r="B192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K51" i="17"/>
  <c r="BJ51" i="17"/>
  <c r="BH51" i="17"/>
  <c r="BG51" i="17"/>
  <c r="BF51" i="17"/>
  <c r="BE51" i="17"/>
  <c r="BD51" i="17"/>
  <c r="BC51" i="17"/>
  <c r="BB51" i="17"/>
  <c r="BA51" i="17"/>
  <c r="AY51" i="17"/>
  <c r="AX51" i="17"/>
  <c r="AW51" i="17"/>
  <c r="AV51" i="17"/>
  <c r="AU51" i="17"/>
  <c r="AT51" i="17"/>
  <c r="AS51" i="17"/>
  <c r="AR51" i="17"/>
  <c r="AQ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227" i="8" l="1"/>
  <c r="B224" i="8"/>
  <c r="B215" i="8"/>
  <c r="B203" i="8"/>
  <c r="AV203" i="17" s="1"/>
  <c r="B191" i="8"/>
  <c r="BI51" i="17"/>
  <c r="B193" i="8"/>
  <c r="B185" i="8"/>
  <c r="AV185" i="17" s="1"/>
  <c r="B201" i="8"/>
  <c r="AV201" i="17" s="1"/>
  <c r="B212" i="8"/>
  <c r="AV212" i="17" s="1"/>
  <c r="B253" i="8"/>
  <c r="B271" i="8"/>
  <c r="B274" i="8"/>
  <c r="B292" i="8"/>
  <c r="B305" i="8"/>
  <c r="B225" i="8"/>
  <c r="AV225" i="17" s="1"/>
  <c r="B236" i="8"/>
  <c r="AV236" i="17" s="1"/>
  <c r="B248" i="8"/>
  <c r="B261" i="8"/>
  <c r="B277" i="8"/>
  <c r="B295" i="8"/>
  <c r="B298" i="8"/>
  <c r="B283" i="8"/>
  <c r="B209" i="8"/>
  <c r="AV209" i="17" s="1"/>
  <c r="B237" i="8"/>
  <c r="B249" i="8"/>
  <c r="B260" i="8"/>
  <c r="B289" i="8"/>
  <c r="AV289" i="17" s="1"/>
  <c r="B207" i="8"/>
  <c r="AV207" i="17" s="1"/>
  <c r="B210" i="8"/>
  <c r="AV210" i="17" s="1"/>
  <c r="B213" i="8"/>
  <c r="AV213" i="17" s="1"/>
  <c r="B221" i="8"/>
  <c r="B233" i="8"/>
  <c r="B245" i="8"/>
  <c r="B272" i="8"/>
  <c r="B301" i="8"/>
  <c r="B286" i="8"/>
  <c r="B186" i="8"/>
  <c r="AV186" i="17" s="1"/>
  <c r="B216" i="8"/>
  <c r="B219" i="8"/>
  <c r="B222" i="8"/>
  <c r="B273" i="8"/>
  <c r="B284" i="8"/>
  <c r="B208" i="8"/>
  <c r="AV208" i="17" s="1"/>
  <c r="B228" i="8"/>
  <c r="B231" i="8"/>
  <c r="B234" i="8"/>
  <c r="B240" i="8"/>
  <c r="B243" i="8"/>
  <c r="B246" i="8"/>
  <c r="B257" i="8"/>
  <c r="B266" i="8"/>
  <c r="B285" i="8"/>
  <c r="B296" i="8"/>
  <c r="B192" i="8"/>
  <c r="B194" i="8"/>
  <c r="B202" i="8"/>
  <c r="B220" i="8"/>
  <c r="AV220" i="17" s="1"/>
  <c r="B252" i="8"/>
  <c r="B255" i="8"/>
  <c r="AV255" i="17" s="1"/>
  <c r="B258" i="8"/>
  <c r="B269" i="8"/>
  <c r="B278" i="8"/>
  <c r="B281" i="8"/>
  <c r="B297" i="8"/>
  <c r="B187" i="8"/>
  <c r="AV204" i="17"/>
  <c r="B206" i="8"/>
  <c r="AV206" i="17" s="1"/>
  <c r="B211" i="8"/>
  <c r="AV211" i="17" s="1"/>
  <c r="B214" i="8"/>
  <c r="AV214" i="17" s="1"/>
  <c r="B230" i="8"/>
  <c r="B232" i="8"/>
  <c r="AV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V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V294" i="17" s="1"/>
  <c r="B190" i="8"/>
  <c r="B188" i="8"/>
  <c r="B217" i="8"/>
  <c r="B189" i="8"/>
  <c r="B229" i="8"/>
  <c r="B238" i="8"/>
  <c r="B241" i="8"/>
  <c r="B259" i="8"/>
  <c r="B262" i="8"/>
  <c r="B280" i="8"/>
  <c r="B300" i="8"/>
  <c r="AV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T303" i="17" s="1"/>
  <c r="B303" i="6"/>
  <c r="B302" i="6"/>
  <c r="B301" i="6"/>
  <c r="B300" i="6"/>
  <c r="B299" i="6"/>
  <c r="B298" i="6"/>
  <c r="AT297" i="17" s="1"/>
  <c r="B297" i="6"/>
  <c r="B296" i="6"/>
  <c r="B295" i="6"/>
  <c r="B294" i="6"/>
  <c r="B293" i="6"/>
  <c r="B292" i="6"/>
  <c r="AT291" i="17" s="1"/>
  <c r="B291" i="6"/>
  <c r="B290" i="6"/>
  <c r="B289" i="6"/>
  <c r="B288" i="6"/>
  <c r="B287" i="6"/>
  <c r="B286" i="6"/>
  <c r="AT285" i="17" s="1"/>
  <c r="B285" i="6"/>
  <c r="B284" i="6"/>
  <c r="B283" i="6"/>
  <c r="B282" i="6"/>
  <c r="B281" i="6"/>
  <c r="B280" i="6"/>
  <c r="AT279" i="17" s="1"/>
  <c r="B279" i="6"/>
  <c r="B278" i="6"/>
  <c r="B277" i="6"/>
  <c r="B276" i="6"/>
  <c r="B275" i="6"/>
  <c r="B274" i="6"/>
  <c r="AT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T261" i="17" s="1"/>
  <c r="B261" i="6"/>
  <c r="B260" i="6"/>
  <c r="B259" i="6"/>
  <c r="B258" i="6"/>
  <c r="B257" i="6"/>
  <c r="B256" i="6"/>
  <c r="AT255" i="17" s="1"/>
  <c r="B255" i="6"/>
  <c r="B254" i="6"/>
  <c r="B253" i="6"/>
  <c r="B252" i="6"/>
  <c r="B251" i="6"/>
  <c r="B250" i="6"/>
  <c r="AT249" i="17" s="1"/>
  <c r="B249" i="6"/>
  <c r="B248" i="6"/>
  <c r="B247" i="6"/>
  <c r="B246" i="6"/>
  <c r="B245" i="6"/>
  <c r="B244" i="6"/>
  <c r="AT243" i="17" s="1"/>
  <c r="B243" i="6"/>
  <c r="B242" i="6"/>
  <c r="B241" i="6"/>
  <c r="B240" i="6"/>
  <c r="B239" i="6"/>
  <c r="B238" i="6"/>
  <c r="AT237" i="17" s="1"/>
  <c r="B237" i="6"/>
  <c r="B236" i="6"/>
  <c r="B235" i="6"/>
  <c r="B234" i="6"/>
  <c r="B233" i="6"/>
  <c r="B232" i="6"/>
  <c r="AT231" i="17" s="1"/>
  <c r="B231" i="6"/>
  <c r="AT213" i="17"/>
  <c r="AT207" i="17"/>
  <c r="AT201" i="17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B227" i="6" s="1"/>
  <c r="AT226" i="17" s="1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AT195" i="17" s="1"/>
  <c r="AL196" i="6"/>
  <c r="AN195" i="6"/>
  <c r="AM195" i="6"/>
  <c r="AL195" i="6"/>
  <c r="AT194" i="17" s="1"/>
  <c r="AN194" i="6"/>
  <c r="AM194" i="6"/>
  <c r="AL194" i="6"/>
  <c r="AN193" i="6"/>
  <c r="AM193" i="6"/>
  <c r="AL193" i="6"/>
  <c r="AN192" i="6"/>
  <c r="AM192" i="6"/>
  <c r="AT191" i="17" s="1"/>
  <c r="AL192" i="6"/>
  <c r="AN191" i="6"/>
  <c r="AM191" i="6"/>
  <c r="AL191" i="6"/>
  <c r="AN190" i="6"/>
  <c r="AM190" i="6"/>
  <c r="AT189" i="17" s="1"/>
  <c r="AL190" i="6"/>
  <c r="AN189" i="6"/>
  <c r="AM189" i="6"/>
  <c r="AL189" i="6"/>
  <c r="AT188" i="17" s="1"/>
  <c r="AN188" i="6"/>
  <c r="AM188" i="6"/>
  <c r="AT187" i="17" s="1"/>
  <c r="AL188" i="6"/>
  <c r="AN187" i="6"/>
  <c r="AM187" i="6"/>
  <c r="AL187" i="6"/>
  <c r="AN186" i="6"/>
  <c r="AM186" i="6"/>
  <c r="AL186" i="6"/>
  <c r="AN185" i="6"/>
  <c r="B185" i="6" s="1"/>
  <c r="AT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AT192" i="17"/>
  <c r="AT190" i="17"/>
  <c r="AT186" i="17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H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D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E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D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E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D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H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E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D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H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E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H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H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E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H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D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D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D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H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D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D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D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D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E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H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E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D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E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E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D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E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D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E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D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H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E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D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E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D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D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E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E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D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E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E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H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E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E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D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H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H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H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H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E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H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D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H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D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D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H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D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H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E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D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E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D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E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H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E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D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E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E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D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E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H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E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D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E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D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E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E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D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E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D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H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E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E227" i="14"/>
  <c r="BG227" i="17" s="1"/>
  <c r="D227" i="14"/>
  <c r="BF227" i="17" s="1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BG226" i="17" s="1"/>
  <c r="D226" i="14"/>
  <c r="BF226" i="17" s="1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E225" i="14"/>
  <c r="BG225" i="17" s="1"/>
  <c r="D225" i="14"/>
  <c r="BF225" i="17" s="1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F224" i="17" s="1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BG222" i="17" s="1"/>
  <c r="D222" i="14"/>
  <c r="BF222" i="17" s="1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H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E217" i="14"/>
  <c r="BG217" i="17" s="1"/>
  <c r="D217" i="14"/>
  <c r="BF217" i="17" s="1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BG216" i="17" s="1"/>
  <c r="D216" i="14"/>
  <c r="BF216" i="17" s="1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H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F214" i="17" s="1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E213" i="14"/>
  <c r="BG213" i="17" s="1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E212" i="14"/>
  <c r="D212" i="14"/>
  <c r="BF212" i="17" s="1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BG209" i="14"/>
  <c r="BF209" i="14"/>
  <c r="BE209" i="14"/>
  <c r="BD209" i="14"/>
  <c r="BC209" i="14"/>
  <c r="BB209" i="14"/>
  <c r="BA209" i="14"/>
  <c r="AZ209" i="14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E209" i="14"/>
  <c r="D209" i="14"/>
  <c r="BF209" i="17" s="1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E208" i="14"/>
  <c r="BG208" i="17" s="1"/>
  <c r="D208" i="14"/>
  <c r="BF208" i="17" s="1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BG207" i="14"/>
  <c r="BF207" i="14"/>
  <c r="BE207" i="14"/>
  <c r="BD207" i="14"/>
  <c r="BC207" i="14"/>
  <c r="BB207" i="14"/>
  <c r="BA207" i="14"/>
  <c r="AZ207" i="14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E207" i="14"/>
  <c r="BG207" i="17" s="1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BG205" i="14"/>
  <c r="BF205" i="14"/>
  <c r="BE205" i="14"/>
  <c r="BD205" i="14"/>
  <c r="BC205" i="14"/>
  <c r="BB205" i="14"/>
  <c r="BA205" i="14"/>
  <c r="AZ205" i="14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E205" i="14"/>
  <c r="BG205" i="17" s="1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BG204" i="17" s="1"/>
  <c r="D204" i="14"/>
  <c r="BF204" i="17" s="1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BG203" i="14"/>
  <c r="BF203" i="14"/>
  <c r="BE203" i="14"/>
  <c r="BD203" i="14"/>
  <c r="BC203" i="14"/>
  <c r="BB203" i="14"/>
  <c r="BA203" i="14"/>
  <c r="AZ203" i="14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BH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BE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D199" i="17" s="1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BG195" i="14"/>
  <c r="BF195" i="14"/>
  <c r="BE195" i="14"/>
  <c r="BD195" i="14"/>
  <c r="BC195" i="14"/>
  <c r="BB195" i="14"/>
  <c r="BA195" i="14"/>
  <c r="AZ195" i="14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D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D191" i="17" s="1"/>
  <c r="E191" i="14"/>
  <c r="BG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D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H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F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U223" i="16"/>
  <c r="T223" i="16"/>
  <c r="S223" i="16"/>
  <c r="R223" i="16"/>
  <c r="Q223" i="16"/>
  <c r="P223" i="16"/>
  <c r="O223" i="16"/>
  <c r="N223" i="16"/>
  <c r="M223" i="16"/>
  <c r="U222" i="16"/>
  <c r="T222" i="16"/>
  <c r="S222" i="16"/>
  <c r="R222" i="16"/>
  <c r="Q222" i="16"/>
  <c r="P222" i="16"/>
  <c r="O222" i="16"/>
  <c r="N222" i="16"/>
  <c r="M222" i="16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U211" i="16"/>
  <c r="T211" i="16"/>
  <c r="S211" i="16"/>
  <c r="R211" i="16"/>
  <c r="Q211" i="16"/>
  <c r="P211" i="16"/>
  <c r="O211" i="16"/>
  <c r="N211" i="16"/>
  <c r="M211" i="16"/>
  <c r="U210" i="16"/>
  <c r="T210" i="16"/>
  <c r="S210" i="16"/>
  <c r="R210" i="16"/>
  <c r="Q210" i="16"/>
  <c r="P210" i="16"/>
  <c r="O210" i="16"/>
  <c r="N210" i="16"/>
  <c r="M210" i="16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K198" i="17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K306" i="17"/>
  <c r="BJ306" i="17"/>
  <c r="BH306" i="17"/>
  <c r="BG306" i="17"/>
  <c r="BF306" i="17"/>
  <c r="BE306" i="17"/>
  <c r="BD306" i="17"/>
  <c r="BA306" i="17"/>
  <c r="AY306" i="17"/>
  <c r="AX306" i="17"/>
  <c r="AW306" i="17"/>
  <c r="AV306" i="17"/>
  <c r="AU306" i="17"/>
  <c r="AT306" i="17"/>
  <c r="AS306" i="17"/>
  <c r="AR306" i="17"/>
  <c r="AQ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K305" i="17"/>
  <c r="BJ305" i="17"/>
  <c r="BH305" i="17"/>
  <c r="BG305" i="17"/>
  <c r="BF305" i="17"/>
  <c r="BE305" i="17"/>
  <c r="BD305" i="17"/>
  <c r="BA305" i="17"/>
  <c r="AY305" i="17"/>
  <c r="AX305" i="17"/>
  <c r="AW305" i="17"/>
  <c r="AV305" i="17"/>
  <c r="AU305" i="17"/>
  <c r="AT305" i="17"/>
  <c r="AS305" i="17"/>
  <c r="AR305" i="17"/>
  <c r="AQ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K304" i="17"/>
  <c r="BJ304" i="17"/>
  <c r="BH304" i="17"/>
  <c r="BG304" i="17"/>
  <c r="BF304" i="17"/>
  <c r="BE304" i="17"/>
  <c r="BD304" i="17"/>
  <c r="BA304" i="17"/>
  <c r="AY304" i="17"/>
  <c r="AX304" i="17"/>
  <c r="AW304" i="17"/>
  <c r="AV304" i="17"/>
  <c r="AU304" i="17"/>
  <c r="AT304" i="17"/>
  <c r="AS304" i="17"/>
  <c r="AR304" i="17"/>
  <c r="AQ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K303" i="17"/>
  <c r="BJ303" i="17"/>
  <c r="BH303" i="17"/>
  <c r="BG303" i="17"/>
  <c r="BF303" i="17"/>
  <c r="BE303" i="17"/>
  <c r="BD303" i="17"/>
  <c r="BA303" i="17"/>
  <c r="AY303" i="17"/>
  <c r="AX303" i="17"/>
  <c r="AW303" i="17"/>
  <c r="AV303" i="17"/>
  <c r="AU303" i="17"/>
  <c r="AS303" i="17"/>
  <c r="AR303" i="17"/>
  <c r="AQ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K302" i="17"/>
  <c r="BJ302" i="17"/>
  <c r="BH302" i="17"/>
  <c r="BG302" i="17"/>
  <c r="BF302" i="17"/>
  <c r="BE302" i="17"/>
  <c r="BD302" i="17"/>
  <c r="BA302" i="17"/>
  <c r="AY302" i="17"/>
  <c r="AX302" i="17"/>
  <c r="AW302" i="17"/>
  <c r="AV302" i="17"/>
  <c r="AU302" i="17"/>
  <c r="AT302" i="17"/>
  <c r="AS302" i="17"/>
  <c r="AR302" i="17"/>
  <c r="AQ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K301" i="17"/>
  <c r="BJ301" i="17"/>
  <c r="BH301" i="17"/>
  <c r="BG301" i="17"/>
  <c r="BF301" i="17"/>
  <c r="BE301" i="17"/>
  <c r="BD301" i="17"/>
  <c r="BA301" i="17"/>
  <c r="AY301" i="17"/>
  <c r="AX301" i="17"/>
  <c r="AW301" i="17"/>
  <c r="AV301" i="17"/>
  <c r="AU301" i="17"/>
  <c r="AT301" i="17"/>
  <c r="AS301" i="17"/>
  <c r="AR301" i="17"/>
  <c r="AQ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K300" i="17"/>
  <c r="BJ300" i="17"/>
  <c r="BH300" i="17"/>
  <c r="BG300" i="17"/>
  <c r="BF300" i="17"/>
  <c r="BE300" i="17"/>
  <c r="BD300" i="17"/>
  <c r="BA300" i="17"/>
  <c r="AY300" i="17"/>
  <c r="AX300" i="17"/>
  <c r="AW300" i="17"/>
  <c r="AU300" i="17"/>
  <c r="AT300" i="17"/>
  <c r="AS300" i="17"/>
  <c r="AR300" i="17"/>
  <c r="AQ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K299" i="17"/>
  <c r="BJ299" i="17"/>
  <c r="BG299" i="17"/>
  <c r="BF299" i="17"/>
  <c r="BE299" i="17"/>
  <c r="BA299" i="17"/>
  <c r="AY299" i="17"/>
  <c r="AX299" i="17"/>
  <c r="AW299" i="17"/>
  <c r="AV299" i="17"/>
  <c r="AU299" i="17"/>
  <c r="AT299" i="17"/>
  <c r="AS299" i="17"/>
  <c r="AR299" i="17"/>
  <c r="AQ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K298" i="17"/>
  <c r="BJ298" i="17"/>
  <c r="BG298" i="17"/>
  <c r="BF298" i="17"/>
  <c r="BA298" i="17"/>
  <c r="AY298" i="17"/>
  <c r="AX298" i="17"/>
  <c r="AW298" i="17"/>
  <c r="AV298" i="17"/>
  <c r="AU298" i="17"/>
  <c r="AT298" i="17"/>
  <c r="AS298" i="17"/>
  <c r="AR298" i="17"/>
  <c r="AQ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K297" i="17"/>
  <c r="BJ297" i="17"/>
  <c r="BG297" i="17"/>
  <c r="BF297" i="17"/>
  <c r="BA297" i="17"/>
  <c r="AY297" i="17"/>
  <c r="AX297" i="17"/>
  <c r="AW297" i="17"/>
  <c r="AV297" i="17"/>
  <c r="AU297" i="17"/>
  <c r="AS297" i="17"/>
  <c r="AR297" i="17"/>
  <c r="AQ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K296" i="17"/>
  <c r="BJ296" i="17"/>
  <c r="BG296" i="17"/>
  <c r="BF296" i="17"/>
  <c r="BE296" i="17"/>
  <c r="BA296" i="17"/>
  <c r="AY296" i="17"/>
  <c r="AX296" i="17"/>
  <c r="AW296" i="17"/>
  <c r="AV296" i="17"/>
  <c r="AU296" i="17"/>
  <c r="AT296" i="17"/>
  <c r="AS296" i="17"/>
  <c r="AR296" i="17"/>
  <c r="AQ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K295" i="17"/>
  <c r="BJ295" i="17"/>
  <c r="BG295" i="17"/>
  <c r="BF295" i="17"/>
  <c r="BD295" i="17"/>
  <c r="BA295" i="17"/>
  <c r="AY295" i="17"/>
  <c r="AX295" i="17"/>
  <c r="AW295" i="17"/>
  <c r="AV295" i="17"/>
  <c r="AU295" i="17"/>
  <c r="AT295" i="17"/>
  <c r="AS295" i="17"/>
  <c r="AR295" i="17"/>
  <c r="AQ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K294" i="17"/>
  <c r="BJ294" i="17"/>
  <c r="BG294" i="17"/>
  <c r="BF294" i="17"/>
  <c r="BE294" i="17"/>
  <c r="BA294" i="17"/>
  <c r="AY294" i="17"/>
  <c r="AX294" i="17"/>
  <c r="AW294" i="17"/>
  <c r="AU294" i="17"/>
  <c r="AT294" i="17"/>
  <c r="AS294" i="17"/>
  <c r="AR294" i="17"/>
  <c r="AQ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K293" i="17"/>
  <c r="BJ293" i="17"/>
  <c r="BG293" i="17"/>
  <c r="BF293" i="17"/>
  <c r="BE293" i="17"/>
  <c r="BD293" i="17"/>
  <c r="BA293" i="17"/>
  <c r="AY293" i="17"/>
  <c r="AX293" i="17"/>
  <c r="AW293" i="17"/>
  <c r="AV293" i="17"/>
  <c r="AU293" i="17"/>
  <c r="AT293" i="17"/>
  <c r="AS293" i="17"/>
  <c r="AR293" i="17"/>
  <c r="AQ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K292" i="17"/>
  <c r="BJ292" i="17"/>
  <c r="BG292" i="17"/>
  <c r="BF292" i="17"/>
  <c r="BA292" i="17"/>
  <c r="AY292" i="17"/>
  <c r="AX292" i="17"/>
  <c r="AW292" i="17"/>
  <c r="AV292" i="17"/>
  <c r="AU292" i="17"/>
  <c r="AT292" i="17"/>
  <c r="AS292" i="17"/>
  <c r="AR292" i="17"/>
  <c r="AQ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K291" i="17"/>
  <c r="BJ291" i="17"/>
  <c r="BG291" i="17"/>
  <c r="BF291" i="17"/>
  <c r="BE291" i="17"/>
  <c r="BD291" i="17"/>
  <c r="BA291" i="17"/>
  <c r="AY291" i="17"/>
  <c r="AX291" i="17"/>
  <c r="AW291" i="17"/>
  <c r="AV291" i="17"/>
  <c r="AU291" i="17"/>
  <c r="AS291" i="17"/>
  <c r="AR291" i="17"/>
  <c r="AQ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K290" i="17"/>
  <c r="BJ290" i="17"/>
  <c r="BG290" i="17"/>
  <c r="BF290" i="17"/>
  <c r="BE290" i="17"/>
  <c r="BD290" i="17"/>
  <c r="BA290" i="17"/>
  <c r="AY290" i="17"/>
  <c r="AX290" i="17"/>
  <c r="AW290" i="17"/>
  <c r="AV290" i="17"/>
  <c r="AU290" i="17"/>
  <c r="AT290" i="17"/>
  <c r="AS290" i="17"/>
  <c r="AR290" i="17"/>
  <c r="AQ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K289" i="17"/>
  <c r="BJ289" i="17"/>
  <c r="BG289" i="17"/>
  <c r="BF289" i="17"/>
  <c r="BD289" i="17"/>
  <c r="BA289" i="17"/>
  <c r="AY289" i="17"/>
  <c r="AX289" i="17"/>
  <c r="AW289" i="17"/>
  <c r="AU289" i="17"/>
  <c r="AT289" i="17"/>
  <c r="AS289" i="17"/>
  <c r="AR289" i="17"/>
  <c r="AQ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K288" i="17"/>
  <c r="BJ288" i="17"/>
  <c r="BG288" i="17"/>
  <c r="BF288" i="17"/>
  <c r="BE288" i="17"/>
  <c r="BA288" i="17"/>
  <c r="AY288" i="17"/>
  <c r="AX288" i="17"/>
  <c r="AW288" i="17"/>
  <c r="AV288" i="17"/>
  <c r="AU288" i="17"/>
  <c r="AT288" i="17"/>
  <c r="AS288" i="17"/>
  <c r="AR288" i="17"/>
  <c r="AQ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K287" i="17"/>
  <c r="BJ287" i="17"/>
  <c r="BG287" i="17"/>
  <c r="BF287" i="17"/>
  <c r="BD287" i="17"/>
  <c r="BA287" i="17"/>
  <c r="AY287" i="17"/>
  <c r="AX287" i="17"/>
  <c r="AW287" i="17"/>
  <c r="AV287" i="17"/>
  <c r="AU287" i="17"/>
  <c r="AT287" i="17"/>
  <c r="AS287" i="17"/>
  <c r="AR287" i="17"/>
  <c r="AQ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K286" i="17"/>
  <c r="BJ286" i="17"/>
  <c r="BG286" i="17"/>
  <c r="BF286" i="17"/>
  <c r="BE286" i="17"/>
  <c r="BA286" i="17"/>
  <c r="AY286" i="17"/>
  <c r="AX286" i="17"/>
  <c r="AW286" i="17"/>
  <c r="AV286" i="17"/>
  <c r="AU286" i="17"/>
  <c r="AT286" i="17"/>
  <c r="AS286" i="17"/>
  <c r="AR286" i="17"/>
  <c r="AQ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K285" i="17"/>
  <c r="BJ285" i="17"/>
  <c r="BG285" i="17"/>
  <c r="BF285" i="17"/>
  <c r="BA285" i="17"/>
  <c r="AY285" i="17"/>
  <c r="AX285" i="17"/>
  <c r="AW285" i="17"/>
  <c r="AV285" i="17"/>
  <c r="AU285" i="17"/>
  <c r="AS285" i="17"/>
  <c r="AR285" i="17"/>
  <c r="AQ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K284" i="17"/>
  <c r="BJ284" i="17"/>
  <c r="BH284" i="17"/>
  <c r="BG284" i="17"/>
  <c r="BF284" i="17"/>
  <c r="BE284" i="17"/>
  <c r="BA284" i="17"/>
  <c r="AY284" i="17"/>
  <c r="AX284" i="17"/>
  <c r="AW284" i="17"/>
  <c r="AV284" i="17"/>
  <c r="AU284" i="17"/>
  <c r="AT284" i="17"/>
  <c r="AS284" i="17"/>
  <c r="AR284" i="17"/>
  <c r="AQ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K283" i="17"/>
  <c r="BJ283" i="17"/>
  <c r="BH283" i="17"/>
  <c r="BG283" i="17"/>
  <c r="BF283" i="17"/>
  <c r="BE283" i="17"/>
  <c r="BA283" i="17"/>
  <c r="AY283" i="17"/>
  <c r="AX283" i="17"/>
  <c r="AW283" i="17"/>
  <c r="AV283" i="17"/>
  <c r="AU283" i="17"/>
  <c r="AT283" i="17"/>
  <c r="AS283" i="17"/>
  <c r="AR283" i="17"/>
  <c r="AQ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K282" i="17"/>
  <c r="BJ282" i="17"/>
  <c r="BG282" i="17"/>
  <c r="BF282" i="17"/>
  <c r="BE282" i="17"/>
  <c r="BA282" i="17"/>
  <c r="AY282" i="17"/>
  <c r="AX282" i="17"/>
  <c r="AW282" i="17"/>
  <c r="AV282" i="17"/>
  <c r="AU282" i="17"/>
  <c r="AT282" i="17"/>
  <c r="AS282" i="17"/>
  <c r="AR282" i="17"/>
  <c r="AQ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K281" i="17"/>
  <c r="BJ281" i="17"/>
  <c r="BH281" i="17"/>
  <c r="BG281" i="17"/>
  <c r="BF281" i="17"/>
  <c r="BA281" i="17"/>
  <c r="AY281" i="17"/>
  <c r="AX281" i="17"/>
  <c r="AW281" i="17"/>
  <c r="AV281" i="17"/>
  <c r="AU281" i="17"/>
  <c r="AT281" i="17"/>
  <c r="AS281" i="17"/>
  <c r="AR281" i="17"/>
  <c r="AQ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K280" i="17"/>
  <c r="BJ280" i="17"/>
  <c r="BG280" i="17"/>
  <c r="BF280" i="17"/>
  <c r="BE280" i="17"/>
  <c r="BA280" i="17"/>
  <c r="AY280" i="17"/>
  <c r="AX280" i="17"/>
  <c r="AW280" i="17"/>
  <c r="AV280" i="17"/>
  <c r="AU280" i="17"/>
  <c r="AT280" i="17"/>
  <c r="AS280" i="17"/>
  <c r="AR280" i="17"/>
  <c r="AQ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K279" i="17"/>
  <c r="BJ279" i="17"/>
  <c r="BH279" i="17"/>
  <c r="BG279" i="17"/>
  <c r="BF279" i="17"/>
  <c r="BE279" i="17"/>
  <c r="BA279" i="17"/>
  <c r="AY279" i="17"/>
  <c r="AX279" i="17"/>
  <c r="AW279" i="17"/>
  <c r="AV279" i="17"/>
  <c r="AU279" i="17"/>
  <c r="AS279" i="17"/>
  <c r="AR279" i="17"/>
  <c r="AQ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K278" i="17"/>
  <c r="BJ278" i="17"/>
  <c r="BG278" i="17"/>
  <c r="BF278" i="17"/>
  <c r="BA278" i="17"/>
  <c r="AY278" i="17"/>
  <c r="AX278" i="17"/>
  <c r="AW278" i="17"/>
  <c r="AV278" i="17"/>
  <c r="AU278" i="17"/>
  <c r="AT278" i="17"/>
  <c r="AS278" i="17"/>
  <c r="AR278" i="17"/>
  <c r="AQ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K277" i="17"/>
  <c r="BJ277" i="17"/>
  <c r="BG277" i="17"/>
  <c r="BF277" i="17"/>
  <c r="BA277" i="17"/>
  <c r="AY277" i="17"/>
  <c r="AX277" i="17"/>
  <c r="AW277" i="17"/>
  <c r="AV277" i="17"/>
  <c r="AU277" i="17"/>
  <c r="AT277" i="17"/>
  <c r="AS277" i="17"/>
  <c r="AR277" i="17"/>
  <c r="AQ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K276" i="17"/>
  <c r="BJ276" i="17"/>
  <c r="BH276" i="17"/>
  <c r="BG276" i="17"/>
  <c r="BF276" i="17"/>
  <c r="BA276" i="17"/>
  <c r="AY276" i="17"/>
  <c r="AX276" i="17"/>
  <c r="AW276" i="17"/>
  <c r="AV276" i="17"/>
  <c r="AU276" i="17"/>
  <c r="AT276" i="17"/>
  <c r="AS276" i="17"/>
  <c r="AR276" i="17"/>
  <c r="AQ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K275" i="17"/>
  <c r="BJ275" i="17"/>
  <c r="BG275" i="17"/>
  <c r="BF275" i="17"/>
  <c r="BA275" i="17"/>
  <c r="AY275" i="17"/>
  <c r="AX275" i="17"/>
  <c r="AW275" i="17"/>
  <c r="AV275" i="17"/>
  <c r="AU275" i="17"/>
  <c r="AT275" i="17"/>
  <c r="AS275" i="17"/>
  <c r="AR275" i="17"/>
  <c r="AQ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K274" i="17"/>
  <c r="BJ274" i="17"/>
  <c r="BG274" i="17"/>
  <c r="BF274" i="17"/>
  <c r="BA274" i="17"/>
  <c r="AY274" i="17"/>
  <c r="AX274" i="17"/>
  <c r="AW274" i="17"/>
  <c r="AV274" i="17"/>
  <c r="AU274" i="17"/>
  <c r="AT274" i="17"/>
  <c r="AS274" i="17"/>
  <c r="AR274" i="17"/>
  <c r="AQ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K273" i="17"/>
  <c r="BJ273" i="17"/>
  <c r="BG273" i="17"/>
  <c r="BF273" i="17"/>
  <c r="BA273" i="17"/>
  <c r="AY273" i="17"/>
  <c r="AX273" i="17"/>
  <c r="AW273" i="17"/>
  <c r="AV273" i="17"/>
  <c r="AU273" i="17"/>
  <c r="AS273" i="17"/>
  <c r="AR273" i="17"/>
  <c r="AQ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K272" i="17"/>
  <c r="BJ272" i="17"/>
  <c r="BG272" i="17"/>
  <c r="BF272" i="17"/>
  <c r="BA272" i="17"/>
  <c r="AY272" i="17"/>
  <c r="AX272" i="17"/>
  <c r="AW272" i="17"/>
  <c r="AV272" i="17"/>
  <c r="AU272" i="17"/>
  <c r="AT272" i="17"/>
  <c r="AS272" i="17"/>
  <c r="AR272" i="17"/>
  <c r="AQ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K271" i="17"/>
  <c r="BJ271" i="17"/>
  <c r="BG271" i="17"/>
  <c r="BF271" i="17"/>
  <c r="BA271" i="17"/>
  <c r="AY271" i="17"/>
  <c r="AX271" i="17"/>
  <c r="AW271" i="17"/>
  <c r="AV271" i="17"/>
  <c r="AU271" i="17"/>
  <c r="AT271" i="17"/>
  <c r="AS271" i="17"/>
  <c r="AR271" i="17"/>
  <c r="AQ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K270" i="17"/>
  <c r="BJ270" i="17"/>
  <c r="BH270" i="17"/>
  <c r="BG270" i="17"/>
  <c r="BF270" i="17"/>
  <c r="BA270" i="17"/>
  <c r="AY270" i="17"/>
  <c r="AX270" i="17"/>
  <c r="AW270" i="17"/>
  <c r="AV270" i="17"/>
  <c r="AU270" i="17"/>
  <c r="AT270" i="17"/>
  <c r="AS270" i="17"/>
  <c r="AR270" i="17"/>
  <c r="AQ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K269" i="17"/>
  <c r="BJ269" i="17"/>
  <c r="BG269" i="17"/>
  <c r="BF269" i="17"/>
  <c r="BA269" i="17"/>
  <c r="AY269" i="17"/>
  <c r="AX269" i="17"/>
  <c r="AW269" i="17"/>
  <c r="AV269" i="17"/>
  <c r="AU269" i="17"/>
  <c r="AT269" i="17"/>
  <c r="AS269" i="17"/>
  <c r="AR269" i="17"/>
  <c r="AQ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K268" i="17"/>
  <c r="BJ268" i="17"/>
  <c r="BG268" i="17"/>
  <c r="BF268" i="17"/>
  <c r="BA268" i="17"/>
  <c r="AY268" i="17"/>
  <c r="AX268" i="17"/>
  <c r="AW268" i="17"/>
  <c r="AV268" i="17"/>
  <c r="AU268" i="17"/>
  <c r="AT268" i="17"/>
  <c r="AS268" i="17"/>
  <c r="AR268" i="17"/>
  <c r="AQ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K267" i="17"/>
  <c r="BJ267" i="17"/>
  <c r="BH267" i="17"/>
  <c r="BG267" i="17"/>
  <c r="BF267" i="17"/>
  <c r="BA267" i="17"/>
  <c r="AY267" i="17"/>
  <c r="AX267" i="17"/>
  <c r="AW267" i="17"/>
  <c r="AV267" i="17"/>
  <c r="AU267" i="17"/>
  <c r="AT267" i="17"/>
  <c r="AS267" i="17"/>
  <c r="AR267" i="17"/>
  <c r="AQ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K266" i="17"/>
  <c r="BJ266" i="17"/>
  <c r="BG266" i="17"/>
  <c r="BF266" i="17"/>
  <c r="BD266" i="17"/>
  <c r="BA266" i="17"/>
  <c r="AY266" i="17"/>
  <c r="AX266" i="17"/>
  <c r="AW266" i="17"/>
  <c r="AV266" i="17"/>
  <c r="AU266" i="17"/>
  <c r="AT266" i="17"/>
  <c r="AS266" i="17"/>
  <c r="AR266" i="17"/>
  <c r="AQ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K265" i="17"/>
  <c r="BJ265" i="17"/>
  <c r="BG265" i="17"/>
  <c r="BF265" i="17"/>
  <c r="BD265" i="17"/>
  <c r="BA265" i="17"/>
  <c r="AY265" i="17"/>
  <c r="AX265" i="17"/>
  <c r="AW265" i="17"/>
  <c r="AV265" i="17"/>
  <c r="AU265" i="17"/>
  <c r="AT265" i="17"/>
  <c r="AS265" i="17"/>
  <c r="AR265" i="17"/>
  <c r="AQ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K264" i="17"/>
  <c r="BJ264" i="17"/>
  <c r="BG264" i="17"/>
  <c r="BF264" i="17"/>
  <c r="BA264" i="17"/>
  <c r="AY264" i="17"/>
  <c r="AX264" i="17"/>
  <c r="AW264" i="17"/>
  <c r="AV264" i="17"/>
  <c r="AU264" i="17"/>
  <c r="AT264" i="17"/>
  <c r="AS264" i="17"/>
  <c r="AR264" i="17"/>
  <c r="AQ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K263" i="17"/>
  <c r="BJ263" i="17"/>
  <c r="BG263" i="17"/>
  <c r="BF263" i="17"/>
  <c r="BD263" i="17"/>
  <c r="BA263" i="17"/>
  <c r="AY263" i="17"/>
  <c r="AX263" i="17"/>
  <c r="AW263" i="17"/>
  <c r="AV263" i="17"/>
  <c r="AU263" i="17"/>
  <c r="AT263" i="17"/>
  <c r="AS263" i="17"/>
  <c r="AR263" i="17"/>
  <c r="AQ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K262" i="17"/>
  <c r="BJ262" i="17"/>
  <c r="BH262" i="17"/>
  <c r="BG262" i="17"/>
  <c r="BF262" i="17"/>
  <c r="BA262" i="17"/>
  <c r="AY262" i="17"/>
  <c r="AX262" i="17"/>
  <c r="AW262" i="17"/>
  <c r="AV262" i="17"/>
  <c r="AU262" i="17"/>
  <c r="AT262" i="17"/>
  <c r="AS262" i="17"/>
  <c r="AR262" i="17"/>
  <c r="AQ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K261" i="17"/>
  <c r="BJ261" i="17"/>
  <c r="BG261" i="17"/>
  <c r="BF261" i="17"/>
  <c r="BA261" i="17"/>
  <c r="AY261" i="17"/>
  <c r="AX261" i="17"/>
  <c r="AW261" i="17"/>
  <c r="AV261" i="17"/>
  <c r="AU261" i="17"/>
  <c r="AS261" i="17"/>
  <c r="AR261" i="17"/>
  <c r="AQ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K260" i="17"/>
  <c r="BJ260" i="17"/>
  <c r="BG260" i="17"/>
  <c r="BF260" i="17"/>
  <c r="BE260" i="17"/>
  <c r="BD260" i="17"/>
  <c r="BA260" i="17"/>
  <c r="AY260" i="17"/>
  <c r="AX260" i="17"/>
  <c r="AW260" i="17"/>
  <c r="AV260" i="17"/>
  <c r="AU260" i="17"/>
  <c r="AT260" i="17"/>
  <c r="AS260" i="17"/>
  <c r="AR260" i="17"/>
  <c r="AQ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K259" i="17"/>
  <c r="BJ259" i="17"/>
  <c r="BG259" i="17"/>
  <c r="BF259" i="17"/>
  <c r="BE259" i="17"/>
  <c r="BD259" i="17"/>
  <c r="BA259" i="17"/>
  <c r="AY259" i="17"/>
  <c r="AX259" i="17"/>
  <c r="AW259" i="17"/>
  <c r="AV259" i="17"/>
  <c r="AU259" i="17"/>
  <c r="AT259" i="17"/>
  <c r="AS259" i="17"/>
  <c r="AR259" i="17"/>
  <c r="AQ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K258" i="17"/>
  <c r="BJ258" i="17"/>
  <c r="BG258" i="17"/>
  <c r="BF258" i="17"/>
  <c r="BE258" i="17"/>
  <c r="BD258" i="17"/>
  <c r="BA258" i="17"/>
  <c r="AY258" i="17"/>
  <c r="AX258" i="17"/>
  <c r="AW258" i="17"/>
  <c r="AV258" i="17"/>
  <c r="AU258" i="17"/>
  <c r="AT258" i="17"/>
  <c r="AS258" i="17"/>
  <c r="AR258" i="17"/>
  <c r="AQ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K257" i="17"/>
  <c r="BJ257" i="17"/>
  <c r="BG257" i="17"/>
  <c r="BF257" i="17"/>
  <c r="BD257" i="17"/>
  <c r="BA257" i="17"/>
  <c r="AY257" i="17"/>
  <c r="AX257" i="17"/>
  <c r="AW257" i="17"/>
  <c r="AV257" i="17"/>
  <c r="AU257" i="17"/>
  <c r="AT257" i="17"/>
  <c r="AS257" i="17"/>
  <c r="AR257" i="17"/>
  <c r="AQ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K256" i="17"/>
  <c r="BJ256" i="17"/>
  <c r="BG256" i="17"/>
  <c r="BF256" i="17"/>
  <c r="BE256" i="17"/>
  <c r="BD256" i="17"/>
  <c r="BA256" i="17"/>
  <c r="AY256" i="17"/>
  <c r="AX256" i="17"/>
  <c r="AW256" i="17"/>
  <c r="AV256" i="17"/>
  <c r="AU256" i="17"/>
  <c r="AT256" i="17"/>
  <c r="AS256" i="17"/>
  <c r="AR256" i="17"/>
  <c r="AQ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K255" i="17"/>
  <c r="BJ255" i="17"/>
  <c r="BG255" i="17"/>
  <c r="BF255" i="17"/>
  <c r="BD255" i="17"/>
  <c r="BA255" i="17"/>
  <c r="AY255" i="17"/>
  <c r="AX255" i="17"/>
  <c r="AW255" i="17"/>
  <c r="AU255" i="17"/>
  <c r="AS255" i="17"/>
  <c r="AR255" i="17"/>
  <c r="AQ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K254" i="17"/>
  <c r="BJ254" i="17"/>
  <c r="BG254" i="17"/>
  <c r="BF254" i="17"/>
  <c r="BA254" i="17"/>
  <c r="AY254" i="17"/>
  <c r="AX254" i="17"/>
  <c r="AW254" i="17"/>
  <c r="AU254" i="17"/>
  <c r="AT254" i="17"/>
  <c r="AS254" i="17"/>
  <c r="AR254" i="17"/>
  <c r="AQ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K253" i="17"/>
  <c r="BJ253" i="17"/>
  <c r="BG253" i="17"/>
  <c r="BF253" i="17"/>
  <c r="BE253" i="17"/>
  <c r="BA253" i="17"/>
  <c r="AY253" i="17"/>
  <c r="AX253" i="17"/>
  <c r="AW253" i="17"/>
  <c r="AV253" i="17"/>
  <c r="AU253" i="17"/>
  <c r="AT253" i="17"/>
  <c r="AS253" i="17"/>
  <c r="AR253" i="17"/>
  <c r="AQ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K252" i="17"/>
  <c r="BJ252" i="17"/>
  <c r="BG252" i="17"/>
  <c r="BF252" i="17"/>
  <c r="BE252" i="17"/>
  <c r="BA252" i="17"/>
  <c r="AY252" i="17"/>
  <c r="AX252" i="17"/>
  <c r="AW252" i="17"/>
  <c r="AV252" i="17"/>
  <c r="AU252" i="17"/>
  <c r="AT252" i="17"/>
  <c r="AS252" i="17"/>
  <c r="AR252" i="17"/>
  <c r="AQ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K251" i="17"/>
  <c r="BJ251" i="17"/>
  <c r="BG251" i="17"/>
  <c r="BF251" i="17"/>
  <c r="BE251" i="17"/>
  <c r="BA251" i="17"/>
  <c r="AY251" i="17"/>
  <c r="AX251" i="17"/>
  <c r="AW251" i="17"/>
  <c r="AV251" i="17"/>
  <c r="AU251" i="17"/>
  <c r="AT251" i="17"/>
  <c r="AS251" i="17"/>
  <c r="AR251" i="17"/>
  <c r="AQ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K250" i="17"/>
  <c r="BJ250" i="17"/>
  <c r="BG250" i="17"/>
  <c r="BF250" i="17"/>
  <c r="BE250" i="17"/>
  <c r="BA250" i="17"/>
  <c r="AY250" i="17"/>
  <c r="AX250" i="17"/>
  <c r="AW250" i="17"/>
  <c r="AV250" i="17"/>
  <c r="AU250" i="17"/>
  <c r="AT250" i="17"/>
  <c r="AS250" i="17"/>
  <c r="AR250" i="17"/>
  <c r="AQ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K249" i="17"/>
  <c r="BJ249" i="17"/>
  <c r="BG249" i="17"/>
  <c r="BF249" i="17"/>
  <c r="BE249" i="17"/>
  <c r="BA249" i="17"/>
  <c r="AY249" i="17"/>
  <c r="AX249" i="17"/>
  <c r="AW249" i="17"/>
  <c r="AV249" i="17"/>
  <c r="AU249" i="17"/>
  <c r="AS249" i="17"/>
  <c r="AR249" i="17"/>
  <c r="AQ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K248" i="17"/>
  <c r="BJ248" i="17"/>
  <c r="BG248" i="17"/>
  <c r="BF248" i="17"/>
  <c r="BA248" i="17"/>
  <c r="AY248" i="17"/>
  <c r="AX248" i="17"/>
  <c r="AW248" i="17"/>
  <c r="AV248" i="17"/>
  <c r="AU248" i="17"/>
  <c r="AT248" i="17"/>
  <c r="AS248" i="17"/>
  <c r="AR248" i="17"/>
  <c r="AQ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K247" i="17"/>
  <c r="BJ247" i="17"/>
  <c r="BG247" i="17"/>
  <c r="BF247" i="17"/>
  <c r="BA247" i="17"/>
  <c r="AY247" i="17"/>
  <c r="AX247" i="17"/>
  <c r="AW247" i="17"/>
  <c r="AV247" i="17"/>
  <c r="AU247" i="17"/>
  <c r="AT247" i="17"/>
  <c r="AS247" i="17"/>
  <c r="AR247" i="17"/>
  <c r="AQ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K246" i="17"/>
  <c r="BJ246" i="17"/>
  <c r="BG246" i="17"/>
  <c r="BF246" i="17"/>
  <c r="BA246" i="17"/>
  <c r="AY246" i="17"/>
  <c r="AX246" i="17"/>
  <c r="AW246" i="17"/>
  <c r="AV246" i="17"/>
  <c r="AU246" i="17"/>
  <c r="AT246" i="17"/>
  <c r="AS246" i="17"/>
  <c r="AR246" i="17"/>
  <c r="AQ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K245" i="17"/>
  <c r="BJ245" i="17"/>
  <c r="BG245" i="17"/>
  <c r="BF245" i="17"/>
  <c r="BA245" i="17"/>
  <c r="AY245" i="17"/>
  <c r="AX245" i="17"/>
  <c r="AW245" i="17"/>
  <c r="AV245" i="17"/>
  <c r="AU245" i="17"/>
  <c r="AT245" i="17"/>
  <c r="AS245" i="17"/>
  <c r="AR245" i="17"/>
  <c r="AQ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K244" i="17"/>
  <c r="BJ244" i="17"/>
  <c r="BG244" i="17"/>
  <c r="BF244" i="17"/>
  <c r="BA244" i="17"/>
  <c r="AY244" i="17"/>
  <c r="AX244" i="17"/>
  <c r="AW244" i="17"/>
  <c r="AV244" i="17"/>
  <c r="AU244" i="17"/>
  <c r="AT244" i="17"/>
  <c r="AS244" i="17"/>
  <c r="AR244" i="17"/>
  <c r="AQ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K243" i="17"/>
  <c r="BJ243" i="17"/>
  <c r="BG243" i="17"/>
  <c r="BF243" i="17"/>
  <c r="BA243" i="17"/>
  <c r="AY243" i="17"/>
  <c r="AX243" i="17"/>
  <c r="AW243" i="17"/>
  <c r="AV243" i="17"/>
  <c r="AU243" i="17"/>
  <c r="AS243" i="17"/>
  <c r="AR243" i="17"/>
  <c r="AQ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K242" i="17"/>
  <c r="BJ242" i="17"/>
  <c r="BG242" i="17"/>
  <c r="BF242" i="17"/>
  <c r="BA242" i="17"/>
  <c r="AY242" i="17"/>
  <c r="AX242" i="17"/>
  <c r="AW242" i="17"/>
  <c r="AV242" i="17"/>
  <c r="AU242" i="17"/>
  <c r="AT242" i="17"/>
  <c r="AS242" i="17"/>
  <c r="AR242" i="17"/>
  <c r="AQ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K241" i="17"/>
  <c r="BJ241" i="17"/>
  <c r="BG241" i="17"/>
  <c r="BF241" i="17"/>
  <c r="BA241" i="17"/>
  <c r="AY241" i="17"/>
  <c r="AX241" i="17"/>
  <c r="AW241" i="17"/>
  <c r="AV241" i="17"/>
  <c r="AU241" i="17"/>
  <c r="AT241" i="17"/>
  <c r="AS241" i="17"/>
  <c r="AR241" i="17"/>
  <c r="AQ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K240" i="17"/>
  <c r="BJ240" i="17"/>
  <c r="BG240" i="17"/>
  <c r="BF240" i="17"/>
  <c r="BA240" i="17"/>
  <c r="AY240" i="17"/>
  <c r="AX240" i="17"/>
  <c r="AW240" i="17"/>
  <c r="AV240" i="17"/>
  <c r="AU240" i="17"/>
  <c r="AT240" i="17"/>
  <c r="AS240" i="17"/>
  <c r="AR240" i="17"/>
  <c r="AQ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K239" i="17"/>
  <c r="BJ239" i="17"/>
  <c r="BG239" i="17"/>
  <c r="BF239" i="17"/>
  <c r="BA239" i="17"/>
  <c r="AY239" i="17"/>
  <c r="AX239" i="17"/>
  <c r="AW239" i="17"/>
  <c r="AV239" i="17"/>
  <c r="AU239" i="17"/>
  <c r="AT239" i="17"/>
  <c r="AS239" i="17"/>
  <c r="AR239" i="17"/>
  <c r="AQ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K238" i="17"/>
  <c r="BJ238" i="17"/>
  <c r="BH238" i="17"/>
  <c r="BG238" i="17"/>
  <c r="BF238" i="17"/>
  <c r="BA238" i="17"/>
  <c r="AY238" i="17"/>
  <c r="AX238" i="17"/>
  <c r="AW238" i="17"/>
  <c r="AV238" i="17"/>
  <c r="AU238" i="17"/>
  <c r="AT238" i="17"/>
  <c r="AS238" i="17"/>
  <c r="AR238" i="17"/>
  <c r="AQ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K237" i="17"/>
  <c r="BJ237" i="17"/>
  <c r="BG237" i="17"/>
  <c r="BF237" i="17"/>
  <c r="BA237" i="17"/>
  <c r="AY237" i="17"/>
  <c r="AX237" i="17"/>
  <c r="AW237" i="17"/>
  <c r="AV237" i="17"/>
  <c r="AU237" i="17"/>
  <c r="AS237" i="17"/>
  <c r="AR237" i="17"/>
  <c r="AQ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K236" i="17"/>
  <c r="BJ236" i="17"/>
  <c r="BH236" i="17"/>
  <c r="BG236" i="17"/>
  <c r="BF236" i="17"/>
  <c r="BD236" i="17"/>
  <c r="BA236" i="17"/>
  <c r="AY236" i="17"/>
  <c r="AX236" i="17"/>
  <c r="AW236" i="17"/>
  <c r="AU236" i="17"/>
  <c r="AT236" i="17"/>
  <c r="AS236" i="17"/>
  <c r="AR236" i="17"/>
  <c r="AQ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K235" i="17"/>
  <c r="BJ235" i="17"/>
  <c r="BG235" i="17"/>
  <c r="BF235" i="17"/>
  <c r="BD235" i="17"/>
  <c r="BA235" i="17"/>
  <c r="AY235" i="17"/>
  <c r="AX235" i="17"/>
  <c r="AW235" i="17"/>
  <c r="AV235" i="17"/>
  <c r="AU235" i="17"/>
  <c r="AT235" i="17"/>
  <c r="AS235" i="17"/>
  <c r="AR235" i="17"/>
  <c r="AQ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K234" i="17"/>
  <c r="BJ234" i="17"/>
  <c r="BH234" i="17"/>
  <c r="BG234" i="17"/>
  <c r="BF234" i="17"/>
  <c r="BA234" i="17"/>
  <c r="AY234" i="17"/>
  <c r="AX234" i="17"/>
  <c r="AW234" i="17"/>
  <c r="AV234" i="17"/>
  <c r="AU234" i="17"/>
  <c r="AT234" i="17"/>
  <c r="AS234" i="17"/>
  <c r="AR234" i="17"/>
  <c r="AQ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K233" i="17"/>
  <c r="BJ233" i="17"/>
  <c r="BH233" i="17"/>
  <c r="BG233" i="17"/>
  <c r="BF233" i="17"/>
  <c r="BD233" i="17"/>
  <c r="BA233" i="17"/>
  <c r="AY233" i="17"/>
  <c r="AX233" i="17"/>
  <c r="AW233" i="17"/>
  <c r="AV233" i="17"/>
  <c r="AU233" i="17"/>
  <c r="AT233" i="17"/>
  <c r="AS233" i="17"/>
  <c r="AR233" i="17"/>
  <c r="AQ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K232" i="17"/>
  <c r="BJ232" i="17"/>
  <c r="BG232" i="17"/>
  <c r="BF232" i="17"/>
  <c r="BA232" i="17"/>
  <c r="AY232" i="17"/>
  <c r="AX232" i="17"/>
  <c r="AW232" i="17"/>
  <c r="AU232" i="17"/>
  <c r="AT232" i="17"/>
  <c r="AS232" i="17"/>
  <c r="AR232" i="17"/>
  <c r="AQ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K231" i="17"/>
  <c r="BJ231" i="17"/>
  <c r="BG231" i="17"/>
  <c r="BF231" i="17"/>
  <c r="BD231" i="17"/>
  <c r="BA231" i="17"/>
  <c r="AY231" i="17"/>
  <c r="AX231" i="17"/>
  <c r="AW231" i="17"/>
  <c r="AV231" i="17"/>
  <c r="AU231" i="17"/>
  <c r="AS231" i="17"/>
  <c r="AR231" i="17"/>
  <c r="AQ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K230" i="17"/>
  <c r="BJ230" i="17"/>
  <c r="BG230" i="17"/>
  <c r="BF230" i="17"/>
  <c r="BE230" i="17"/>
  <c r="BA230" i="17"/>
  <c r="AY230" i="17"/>
  <c r="AX230" i="17"/>
  <c r="AW230" i="17"/>
  <c r="AV230" i="17"/>
  <c r="AU230" i="17"/>
  <c r="AT230" i="17"/>
  <c r="AS230" i="17"/>
  <c r="AR230" i="17"/>
  <c r="AQ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G229" i="17"/>
  <c r="BF229" i="17"/>
  <c r="BA229" i="17"/>
  <c r="AW229" i="17"/>
  <c r="AV229" i="17"/>
  <c r="AU229" i="17"/>
  <c r="AT229" i="17"/>
  <c r="AS229" i="17"/>
  <c r="AR229" i="17"/>
  <c r="AQ229" i="17"/>
  <c r="G229" i="17"/>
  <c r="F229" i="17"/>
  <c r="BG228" i="17"/>
  <c r="BF228" i="17"/>
  <c r="BA228" i="17"/>
  <c r="AW228" i="17"/>
  <c r="AV228" i="17"/>
  <c r="AU228" i="17"/>
  <c r="AS228" i="17"/>
  <c r="AR228" i="17"/>
  <c r="AQ228" i="17"/>
  <c r="G228" i="17"/>
  <c r="F228" i="17"/>
  <c r="BA227" i="17"/>
  <c r="AW227" i="17"/>
  <c r="AV227" i="17"/>
  <c r="AU227" i="17"/>
  <c r="AS227" i="17"/>
  <c r="AR227" i="17"/>
  <c r="AQ227" i="17"/>
  <c r="G227" i="17"/>
  <c r="F227" i="17"/>
  <c r="BA226" i="17"/>
  <c r="AW226" i="17"/>
  <c r="AV226" i="17"/>
  <c r="AU226" i="17"/>
  <c r="AS226" i="17"/>
  <c r="AR226" i="17"/>
  <c r="AQ226" i="17"/>
  <c r="G226" i="17"/>
  <c r="F226" i="17"/>
  <c r="BA225" i="17"/>
  <c r="AW225" i="17"/>
  <c r="AU225" i="17"/>
  <c r="AS225" i="17"/>
  <c r="AR225" i="17"/>
  <c r="AQ225" i="17"/>
  <c r="G225" i="17"/>
  <c r="F225" i="17"/>
  <c r="BG224" i="17"/>
  <c r="BA224" i="17"/>
  <c r="AW224" i="17"/>
  <c r="AV224" i="17"/>
  <c r="AU224" i="17"/>
  <c r="AS224" i="17"/>
  <c r="AR224" i="17"/>
  <c r="AQ224" i="17"/>
  <c r="G224" i="17"/>
  <c r="F224" i="17"/>
  <c r="BG223" i="17"/>
  <c r="BF223" i="17"/>
  <c r="BA223" i="17"/>
  <c r="AW223" i="17"/>
  <c r="AV223" i="17"/>
  <c r="AU223" i="17"/>
  <c r="AS223" i="17"/>
  <c r="AR223" i="17"/>
  <c r="AQ223" i="17"/>
  <c r="G223" i="17"/>
  <c r="F223" i="17"/>
  <c r="BA222" i="17"/>
  <c r="AW222" i="17"/>
  <c r="AV222" i="17"/>
  <c r="AU222" i="17"/>
  <c r="AS222" i="17"/>
  <c r="AR222" i="17"/>
  <c r="AQ222" i="17"/>
  <c r="G222" i="17"/>
  <c r="F222" i="17"/>
  <c r="BG221" i="17"/>
  <c r="BF221" i="17"/>
  <c r="BA221" i="17"/>
  <c r="AW221" i="17"/>
  <c r="AV221" i="17"/>
  <c r="AU221" i="17"/>
  <c r="AT221" i="17"/>
  <c r="AS221" i="17"/>
  <c r="AR221" i="17"/>
  <c r="AQ221" i="17"/>
  <c r="BG220" i="17"/>
  <c r="BF220" i="17"/>
  <c r="BA220" i="17"/>
  <c r="AW220" i="17"/>
  <c r="AU220" i="17"/>
  <c r="AT220" i="17"/>
  <c r="AS220" i="17"/>
  <c r="AR220" i="17"/>
  <c r="AQ220" i="17"/>
  <c r="BG219" i="17"/>
  <c r="BF219" i="17"/>
  <c r="BC219" i="17"/>
  <c r="BB219" i="17"/>
  <c r="BA219" i="17"/>
  <c r="AW219" i="17"/>
  <c r="AV219" i="17"/>
  <c r="AU219" i="17"/>
  <c r="AS219" i="17"/>
  <c r="AR219" i="17"/>
  <c r="AQ219" i="17"/>
  <c r="BG218" i="17"/>
  <c r="BF218" i="17"/>
  <c r="BC218" i="17"/>
  <c r="BB218" i="17"/>
  <c r="BA218" i="17"/>
  <c r="AW218" i="17"/>
  <c r="AV218" i="17"/>
  <c r="AU218" i="17"/>
  <c r="AT218" i="17"/>
  <c r="AS218" i="17"/>
  <c r="AR218" i="17"/>
  <c r="AQ218" i="17"/>
  <c r="BC217" i="17"/>
  <c r="BB217" i="17"/>
  <c r="BA217" i="17"/>
  <c r="AW217" i="17"/>
  <c r="AV217" i="17"/>
  <c r="AU217" i="17"/>
  <c r="AT217" i="17"/>
  <c r="AS217" i="17"/>
  <c r="AR217" i="17"/>
  <c r="AQ217" i="17"/>
  <c r="BC216" i="17"/>
  <c r="BB216" i="17"/>
  <c r="BA216" i="17"/>
  <c r="AW216" i="17"/>
  <c r="AV216" i="17"/>
  <c r="AU216" i="17"/>
  <c r="AT216" i="17"/>
  <c r="AS216" i="17"/>
  <c r="AR216" i="17"/>
  <c r="AQ216" i="17"/>
  <c r="BG215" i="17"/>
  <c r="BF215" i="17"/>
  <c r="BC215" i="17"/>
  <c r="BB215" i="17"/>
  <c r="BA215" i="17"/>
  <c r="AW215" i="17"/>
  <c r="AV215" i="17"/>
  <c r="AU215" i="17"/>
  <c r="AT215" i="17"/>
  <c r="AS215" i="17"/>
  <c r="AR215" i="17"/>
  <c r="AQ215" i="17"/>
  <c r="BG214" i="17"/>
  <c r="BC214" i="17"/>
  <c r="BB214" i="17"/>
  <c r="BA214" i="17"/>
  <c r="AW214" i="17"/>
  <c r="AU214" i="17"/>
  <c r="AT214" i="17"/>
  <c r="AS214" i="17"/>
  <c r="AR214" i="17"/>
  <c r="AQ214" i="17"/>
  <c r="BF213" i="17"/>
  <c r="BC213" i="17"/>
  <c r="BB213" i="17"/>
  <c r="BA213" i="17"/>
  <c r="AW213" i="17"/>
  <c r="AU213" i="17"/>
  <c r="AS213" i="17"/>
  <c r="AR213" i="17"/>
  <c r="AQ213" i="17"/>
  <c r="BG212" i="17"/>
  <c r="BC212" i="17"/>
  <c r="BB212" i="17"/>
  <c r="BA212" i="17"/>
  <c r="AW212" i="17"/>
  <c r="AU212" i="17"/>
  <c r="AT212" i="17"/>
  <c r="AS212" i="17"/>
  <c r="AR212" i="17"/>
  <c r="AQ212" i="17"/>
  <c r="BG211" i="17"/>
  <c r="BF211" i="17"/>
  <c r="BC211" i="17"/>
  <c r="BB211" i="17"/>
  <c r="BA211" i="17"/>
  <c r="AW211" i="17"/>
  <c r="AU211" i="17"/>
  <c r="AT211" i="17"/>
  <c r="AS211" i="17"/>
  <c r="AR211" i="17"/>
  <c r="AQ211" i="17"/>
  <c r="BG210" i="17"/>
  <c r="BF210" i="17"/>
  <c r="BC210" i="17"/>
  <c r="BB210" i="17"/>
  <c r="BA210" i="17"/>
  <c r="AW210" i="17"/>
  <c r="AU210" i="17"/>
  <c r="AT210" i="17"/>
  <c r="AS210" i="17"/>
  <c r="AR210" i="17"/>
  <c r="AQ210" i="17"/>
  <c r="BG209" i="17"/>
  <c r="BC209" i="17"/>
  <c r="BB209" i="17"/>
  <c r="BA209" i="17"/>
  <c r="AW209" i="17"/>
  <c r="AU209" i="17"/>
  <c r="AT209" i="17"/>
  <c r="AS209" i="17"/>
  <c r="AR209" i="17"/>
  <c r="AQ209" i="17"/>
  <c r="BC208" i="17"/>
  <c r="BB208" i="17"/>
  <c r="BA208" i="17"/>
  <c r="AW208" i="17"/>
  <c r="AU208" i="17"/>
  <c r="AT208" i="17"/>
  <c r="AS208" i="17"/>
  <c r="AR208" i="17"/>
  <c r="AQ208" i="17"/>
  <c r="BF207" i="17"/>
  <c r="BC207" i="17"/>
  <c r="BB207" i="17"/>
  <c r="BA207" i="17"/>
  <c r="AW207" i="17"/>
  <c r="AU207" i="17"/>
  <c r="AS207" i="17"/>
  <c r="AR207" i="17"/>
  <c r="AQ207" i="17"/>
  <c r="BG206" i="17"/>
  <c r="BF206" i="17"/>
  <c r="BC206" i="17"/>
  <c r="BB206" i="17"/>
  <c r="BA206" i="17"/>
  <c r="AU206" i="17"/>
  <c r="AT206" i="17"/>
  <c r="AS206" i="17"/>
  <c r="AR206" i="17"/>
  <c r="AQ206" i="17"/>
  <c r="BF205" i="17"/>
  <c r="BC205" i="17"/>
  <c r="BB205" i="17"/>
  <c r="BA205" i="17"/>
  <c r="AV205" i="17"/>
  <c r="AU205" i="17"/>
  <c r="AT205" i="17"/>
  <c r="AS205" i="17"/>
  <c r="AR205" i="17"/>
  <c r="AQ205" i="17"/>
  <c r="BC204" i="17"/>
  <c r="BB204" i="17"/>
  <c r="BA204" i="17"/>
  <c r="AU204" i="17"/>
  <c r="AT204" i="17"/>
  <c r="AS204" i="17"/>
  <c r="AR204" i="17"/>
  <c r="AQ204" i="17"/>
  <c r="BG203" i="17"/>
  <c r="BF203" i="17"/>
  <c r="BC203" i="17"/>
  <c r="BB203" i="17"/>
  <c r="BA203" i="17"/>
  <c r="AU203" i="17"/>
  <c r="AT203" i="17"/>
  <c r="AS203" i="17"/>
  <c r="AR203" i="17"/>
  <c r="AQ203" i="17"/>
  <c r="BG202" i="17"/>
  <c r="BF202" i="17"/>
  <c r="BC202" i="17"/>
  <c r="BB202" i="17"/>
  <c r="BA202" i="17"/>
  <c r="AV202" i="17"/>
  <c r="AU202" i="17"/>
  <c r="AT202" i="17"/>
  <c r="AS202" i="17"/>
  <c r="AR202" i="17"/>
  <c r="AQ202" i="17"/>
  <c r="BG201" i="17"/>
  <c r="BF201" i="17"/>
  <c r="BC201" i="17"/>
  <c r="BB201" i="17"/>
  <c r="BA201" i="17"/>
  <c r="AU201" i="17"/>
  <c r="AS201" i="17"/>
  <c r="AR201" i="17"/>
  <c r="AQ201" i="17"/>
  <c r="G201" i="17"/>
  <c r="F201" i="17"/>
  <c r="BK200" i="17"/>
  <c r="BJ200" i="17"/>
  <c r="BG200" i="17"/>
  <c r="BF200" i="17"/>
  <c r="BE200" i="17"/>
  <c r="BC200" i="17"/>
  <c r="BB200" i="17"/>
  <c r="BA200" i="17"/>
  <c r="AY200" i="17"/>
  <c r="AX200" i="17"/>
  <c r="AW200" i="17"/>
  <c r="AV200" i="17"/>
  <c r="AU200" i="17"/>
  <c r="AT200" i="17"/>
  <c r="AS200" i="17"/>
  <c r="AR200" i="17"/>
  <c r="AQ200" i="17"/>
  <c r="G200" i="17"/>
  <c r="F200" i="17"/>
  <c r="BK199" i="17"/>
  <c r="BJ199" i="17"/>
  <c r="BG199" i="17"/>
  <c r="BF199" i="17"/>
  <c r="BC199" i="17"/>
  <c r="BB199" i="17"/>
  <c r="BA199" i="17"/>
  <c r="AY199" i="17"/>
  <c r="AX199" i="17"/>
  <c r="AW199" i="17"/>
  <c r="AV199" i="17"/>
  <c r="AU199" i="17"/>
  <c r="AT199" i="17"/>
  <c r="AS199" i="17"/>
  <c r="AR199" i="17"/>
  <c r="AQ199" i="17"/>
  <c r="G199" i="17"/>
  <c r="F199" i="17"/>
  <c r="BK198" i="17"/>
  <c r="BJ198" i="17"/>
  <c r="BG198" i="17"/>
  <c r="BF198" i="17"/>
  <c r="BE198" i="17"/>
  <c r="BC198" i="17"/>
  <c r="BB198" i="17"/>
  <c r="BA198" i="17"/>
  <c r="AY198" i="17"/>
  <c r="AX198" i="17"/>
  <c r="AW198" i="17"/>
  <c r="AV198" i="17"/>
  <c r="AU198" i="17"/>
  <c r="AT198" i="17"/>
  <c r="AS198" i="17"/>
  <c r="AR198" i="17"/>
  <c r="AQ198" i="17"/>
  <c r="G198" i="17"/>
  <c r="F198" i="17"/>
  <c r="BK197" i="17"/>
  <c r="BJ197" i="17"/>
  <c r="BG197" i="17"/>
  <c r="BF197" i="17"/>
  <c r="BE197" i="17"/>
  <c r="BD197" i="17"/>
  <c r="BC197" i="17"/>
  <c r="BB197" i="17"/>
  <c r="BA197" i="17"/>
  <c r="AY197" i="17"/>
  <c r="AX197" i="17"/>
  <c r="AW197" i="17"/>
  <c r="AV197" i="17"/>
  <c r="AU197" i="17"/>
  <c r="AT197" i="17"/>
  <c r="AS197" i="17"/>
  <c r="AR197" i="17"/>
  <c r="AQ197" i="17"/>
  <c r="G197" i="17"/>
  <c r="F197" i="17"/>
  <c r="BK196" i="17"/>
  <c r="BJ196" i="17"/>
  <c r="BG196" i="17"/>
  <c r="BF196" i="17"/>
  <c r="BC196" i="17"/>
  <c r="BB196" i="17"/>
  <c r="BA196" i="17"/>
  <c r="AY196" i="17"/>
  <c r="AX196" i="17"/>
  <c r="AW196" i="17"/>
  <c r="AV196" i="17"/>
  <c r="AU196" i="17"/>
  <c r="AT196" i="17"/>
  <c r="AS196" i="17"/>
  <c r="AR196" i="17"/>
  <c r="AQ196" i="17"/>
  <c r="G196" i="17"/>
  <c r="F196" i="17"/>
  <c r="BK195" i="17"/>
  <c r="BJ195" i="17"/>
  <c r="BH195" i="17"/>
  <c r="BG195" i="17"/>
  <c r="BF195" i="17"/>
  <c r="BE195" i="17"/>
  <c r="BD195" i="17"/>
  <c r="BC195" i="17"/>
  <c r="BB195" i="17"/>
  <c r="BA195" i="17"/>
  <c r="AY195" i="17"/>
  <c r="AX195" i="17"/>
  <c r="AW195" i="17"/>
  <c r="AV195" i="17"/>
  <c r="AU195" i="17"/>
  <c r="AS195" i="17"/>
  <c r="AR195" i="17"/>
  <c r="AQ195" i="17"/>
  <c r="G195" i="17"/>
  <c r="F195" i="17"/>
  <c r="BG194" i="17"/>
  <c r="BF194" i="17"/>
  <c r="BC194" i="17"/>
  <c r="BB194" i="17"/>
  <c r="BA194" i="17"/>
  <c r="AV194" i="17"/>
  <c r="AU194" i="17"/>
  <c r="AS194" i="17"/>
  <c r="AR194" i="17"/>
  <c r="AQ194" i="17"/>
  <c r="BH193" i="17"/>
  <c r="BG193" i="17"/>
  <c r="BF193" i="17"/>
  <c r="BD193" i="17"/>
  <c r="BC193" i="17"/>
  <c r="BB193" i="17"/>
  <c r="BA193" i="17"/>
  <c r="AV193" i="17"/>
  <c r="AU193" i="17"/>
  <c r="AT193" i="17"/>
  <c r="AS193" i="17"/>
  <c r="AR193" i="17"/>
  <c r="AQ193" i="17"/>
  <c r="G193" i="17"/>
  <c r="F193" i="17"/>
  <c r="BH192" i="17"/>
  <c r="BG192" i="17"/>
  <c r="BF192" i="17"/>
  <c r="BD192" i="17"/>
  <c r="BC192" i="17"/>
  <c r="BB192" i="17"/>
  <c r="BA192" i="17"/>
  <c r="AV192" i="17"/>
  <c r="AU192" i="17"/>
  <c r="AS192" i="17"/>
  <c r="AR192" i="17"/>
  <c r="AQ192" i="17"/>
  <c r="G192" i="17"/>
  <c r="F192" i="17"/>
  <c r="BF191" i="17"/>
  <c r="BC191" i="17"/>
  <c r="BB191" i="17"/>
  <c r="BA191" i="17"/>
  <c r="AV191" i="17"/>
  <c r="AU191" i="17"/>
  <c r="AS191" i="17"/>
  <c r="AR191" i="17"/>
  <c r="AQ191" i="17"/>
  <c r="BG190" i="17"/>
  <c r="BF190" i="17"/>
  <c r="BC190" i="17"/>
  <c r="BB190" i="17"/>
  <c r="BA190" i="17"/>
  <c r="AV190" i="17"/>
  <c r="AU190" i="17"/>
  <c r="AS190" i="17"/>
  <c r="AR190" i="17"/>
  <c r="AQ190" i="17"/>
  <c r="G190" i="17"/>
  <c r="F190" i="17"/>
  <c r="BG189" i="17"/>
  <c r="BF189" i="17"/>
  <c r="BC189" i="17"/>
  <c r="BB189" i="17"/>
  <c r="BA189" i="17"/>
  <c r="AV189" i="17"/>
  <c r="AU189" i="17"/>
  <c r="AS189" i="17"/>
  <c r="AR189" i="17"/>
  <c r="AQ189" i="17"/>
  <c r="G189" i="17"/>
  <c r="F189" i="17"/>
  <c r="BH188" i="17"/>
  <c r="BG188" i="17"/>
  <c r="BF188" i="17"/>
  <c r="BD188" i="17"/>
  <c r="BC188" i="17"/>
  <c r="BB188" i="17"/>
  <c r="BA188" i="17"/>
  <c r="AV188" i="17"/>
  <c r="AU188" i="17"/>
  <c r="AS188" i="17"/>
  <c r="AR188" i="17"/>
  <c r="AQ188" i="17"/>
  <c r="G188" i="17"/>
  <c r="F188" i="17"/>
  <c r="BG187" i="17"/>
  <c r="BF187" i="17"/>
  <c r="BD187" i="17"/>
  <c r="BC187" i="17"/>
  <c r="BB187" i="17"/>
  <c r="BA187" i="17"/>
  <c r="AV187" i="17"/>
  <c r="AU187" i="17"/>
  <c r="AS187" i="17"/>
  <c r="AR187" i="17"/>
  <c r="AQ187" i="17"/>
  <c r="G187" i="17"/>
  <c r="F187" i="17"/>
  <c r="BG186" i="17"/>
  <c r="BF186" i="17"/>
  <c r="BC186" i="17"/>
  <c r="BB186" i="17"/>
  <c r="BA186" i="17"/>
  <c r="AU186" i="17"/>
  <c r="AS186" i="17"/>
  <c r="AR186" i="17"/>
  <c r="AQ186" i="17"/>
  <c r="G186" i="17"/>
  <c r="F186" i="17"/>
  <c r="BK185" i="17"/>
  <c r="BJ185" i="17"/>
  <c r="BG185" i="17"/>
  <c r="BA185" i="17"/>
  <c r="AU185" i="17"/>
  <c r="AT185" i="17"/>
  <c r="AS185" i="17"/>
  <c r="AR185" i="17"/>
  <c r="AQ185" i="17"/>
  <c r="G185" i="17"/>
  <c r="F185" i="17"/>
  <c r="BK184" i="17"/>
  <c r="BJ184" i="17"/>
  <c r="BH184" i="17"/>
  <c r="BG184" i="17"/>
  <c r="BF184" i="17"/>
  <c r="BE184" i="17"/>
  <c r="BD184" i="17"/>
  <c r="BC184" i="17"/>
  <c r="BB184" i="17"/>
  <c r="BA184" i="17"/>
  <c r="AY184" i="17"/>
  <c r="AX184" i="17"/>
  <c r="AW184" i="17"/>
  <c r="AV184" i="17"/>
  <c r="AU184" i="17"/>
  <c r="AS184" i="17"/>
  <c r="AR184" i="17"/>
  <c r="AQ184" i="17"/>
  <c r="G184" i="17"/>
  <c r="F184" i="17"/>
  <c r="B183" i="4"/>
  <c r="C185" i="13"/>
  <c r="BC185" i="17" s="1"/>
  <c r="B185" i="13"/>
  <c r="BB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B229" i="14" l="1"/>
  <c r="BD229" i="17" s="1"/>
  <c r="F229" i="14"/>
  <c r="BH229" i="17" s="1"/>
  <c r="C228" i="14"/>
  <c r="BE228" i="17" s="1"/>
  <c r="F228" i="14"/>
  <c r="BH228" i="17" s="1"/>
  <c r="B229" i="6"/>
  <c r="AT228" i="17" s="1"/>
  <c r="B228" i="16"/>
  <c r="K228" i="17" s="1"/>
  <c r="C226" i="14"/>
  <c r="BE226" i="17" s="1"/>
  <c r="F226" i="14"/>
  <c r="BH226" i="17" s="1"/>
  <c r="C227" i="14"/>
  <c r="BE227" i="17" s="1"/>
  <c r="B227" i="14"/>
  <c r="BD227" i="17" s="1"/>
  <c r="F227" i="14"/>
  <c r="BH227" i="17" s="1"/>
  <c r="B228" i="6"/>
  <c r="AT227" i="17" s="1"/>
  <c r="C225" i="14"/>
  <c r="BE225" i="17" s="1"/>
  <c r="B225" i="14"/>
  <c r="BD225" i="17" s="1"/>
  <c r="B226" i="6"/>
  <c r="AT225" i="17" s="1"/>
  <c r="F224" i="14"/>
  <c r="BH224" i="17" s="1"/>
  <c r="C224" i="14"/>
  <c r="BE224" i="17" s="1"/>
  <c r="B225" i="6"/>
  <c r="AT224" i="17" s="1"/>
  <c r="B224" i="16"/>
  <c r="K224" i="17" s="1"/>
  <c r="B223" i="14"/>
  <c r="BD223" i="17" s="1"/>
  <c r="B223" i="16"/>
  <c r="K223" i="17" s="1"/>
  <c r="B223" i="6"/>
  <c r="AT222" i="17" s="1"/>
  <c r="C222" i="14"/>
  <c r="BE222" i="17" s="1"/>
  <c r="B222" i="16"/>
  <c r="K222" i="17" s="1"/>
  <c r="B220" i="6"/>
  <c r="AT219" i="17" s="1"/>
  <c r="B221" i="14"/>
  <c r="BD221" i="17" s="1"/>
  <c r="C220" i="14"/>
  <c r="BE220" i="17" s="1"/>
  <c r="B219" i="14"/>
  <c r="BD219" i="17" s="1"/>
  <c r="C219" i="14"/>
  <c r="BE219" i="17" s="1"/>
  <c r="B219" i="16"/>
  <c r="K219" i="17" s="1"/>
  <c r="B218" i="14"/>
  <c r="BD218" i="17" s="1"/>
  <c r="C218" i="14"/>
  <c r="BE218" i="17" s="1"/>
  <c r="C217" i="14"/>
  <c r="BE217" i="17" s="1"/>
  <c r="B217" i="14"/>
  <c r="BD217" i="17" s="1"/>
  <c r="F216" i="14"/>
  <c r="BH216" i="17" s="1"/>
  <c r="C216" i="14"/>
  <c r="BE216" i="17" s="1"/>
  <c r="B215" i="14"/>
  <c r="BD215" i="17" s="1"/>
  <c r="C215" i="14"/>
  <c r="BE215" i="17" s="1"/>
  <c r="F214" i="14"/>
  <c r="BH214" i="17" s="1"/>
  <c r="C214" i="14"/>
  <c r="BE214" i="17" s="1"/>
  <c r="B213" i="14"/>
  <c r="BD213" i="17" s="1"/>
  <c r="C213" i="14"/>
  <c r="BE213" i="17" s="1"/>
  <c r="B212" i="14"/>
  <c r="BD212" i="17" s="1"/>
  <c r="F212" i="14"/>
  <c r="BH212" i="17" s="1"/>
  <c r="C212" i="14"/>
  <c r="BE212" i="17" s="1"/>
  <c r="B212" i="16"/>
  <c r="K212" i="17" s="1"/>
  <c r="B211" i="14"/>
  <c r="BD211" i="17" s="1"/>
  <c r="C211" i="14"/>
  <c r="BE211" i="17" s="1"/>
  <c r="B211" i="16"/>
  <c r="K211" i="17" s="1"/>
  <c r="C210" i="14"/>
  <c r="BE210" i="17" s="1"/>
  <c r="B210" i="14"/>
  <c r="BD210" i="17" s="1"/>
  <c r="F210" i="14"/>
  <c r="BH210" i="17" s="1"/>
  <c r="B210" i="16"/>
  <c r="K210" i="17" s="1"/>
  <c r="B209" i="14"/>
  <c r="BD209" i="17" s="1"/>
  <c r="F209" i="14"/>
  <c r="BH209" i="17" s="1"/>
  <c r="C209" i="14"/>
  <c r="BE209" i="17" s="1"/>
  <c r="B208" i="14"/>
  <c r="BD208" i="17" s="1"/>
  <c r="C208" i="14"/>
  <c r="BE208" i="17" s="1"/>
  <c r="B207" i="14"/>
  <c r="BD207" i="17" s="1"/>
  <c r="F207" i="14"/>
  <c r="BH207" i="17" s="1"/>
  <c r="C207" i="14"/>
  <c r="BE207" i="17" s="1"/>
  <c r="C206" i="14"/>
  <c r="BE206" i="17" s="1"/>
  <c r="F205" i="14"/>
  <c r="BH205" i="17" s="1"/>
  <c r="B205" i="14"/>
  <c r="BD205" i="17" s="1"/>
  <c r="C205" i="14"/>
  <c r="BE205" i="17" s="1"/>
  <c r="F203" i="14"/>
  <c r="BH203" i="17" s="1"/>
  <c r="C203" i="14"/>
  <c r="BE203" i="17" s="1"/>
  <c r="B203" i="14"/>
  <c r="BD203" i="17" s="1"/>
  <c r="F204" i="14"/>
  <c r="BH204" i="17" s="1"/>
  <c r="C204" i="14"/>
  <c r="BE204" i="17" s="1"/>
  <c r="F202" i="14"/>
  <c r="BH202" i="17" s="1"/>
  <c r="C202" i="14"/>
  <c r="BE202" i="17" s="1"/>
  <c r="B201" i="14"/>
  <c r="BD201" i="17" s="1"/>
  <c r="C201" i="14"/>
  <c r="BE201" i="17" s="1"/>
  <c r="C194" i="14"/>
  <c r="BE194" i="17" s="1"/>
  <c r="C193" i="14"/>
  <c r="BE193" i="17" s="1"/>
  <c r="BI193" i="17" s="1"/>
  <c r="C192" i="14"/>
  <c r="BE192" i="17" s="1"/>
  <c r="BI192" i="17" s="1"/>
  <c r="B190" i="14"/>
  <c r="BD190" i="17" s="1"/>
  <c r="F190" i="14"/>
  <c r="BH190" i="17" s="1"/>
  <c r="C190" i="14"/>
  <c r="BE190" i="17" s="1"/>
  <c r="C191" i="14"/>
  <c r="BE191" i="17" s="1"/>
  <c r="F191" i="14"/>
  <c r="BH191" i="17" s="1"/>
  <c r="C189" i="14"/>
  <c r="BE189" i="17" s="1"/>
  <c r="C188" i="14"/>
  <c r="BE188" i="17" s="1"/>
  <c r="BI188" i="17" s="1"/>
  <c r="C187" i="14"/>
  <c r="BE187" i="17" s="1"/>
  <c r="BI260" i="17"/>
  <c r="BI304" i="17"/>
  <c r="BI184" i="17"/>
  <c r="BI300" i="17"/>
  <c r="BI302" i="17"/>
  <c r="BI305" i="17"/>
  <c r="B186" i="16"/>
  <c r="K186" i="17" s="1"/>
  <c r="BI283" i="17"/>
  <c r="BI243" i="17"/>
  <c r="BI301" i="17"/>
  <c r="BI303" i="17"/>
  <c r="BI236" i="17"/>
  <c r="BI306" i="17"/>
  <c r="B185" i="14"/>
  <c r="BD185" i="17" s="1"/>
  <c r="C185" i="14"/>
  <c r="BE185" i="17" s="1"/>
  <c r="B185" i="16"/>
  <c r="K185" i="17" s="1"/>
  <c r="BE196" i="17"/>
  <c r="BD198" i="17"/>
  <c r="B222" i="14"/>
  <c r="BD222" i="17" s="1"/>
  <c r="C229" i="14"/>
  <c r="BE229" i="17" s="1"/>
  <c r="B246" i="14"/>
  <c r="BD246" i="17" s="1"/>
  <c r="BI277" i="17"/>
  <c r="BI284" i="17"/>
  <c r="BI299" i="17"/>
  <c r="BH196" i="17"/>
  <c r="F201" i="14"/>
  <c r="BH201" i="17" s="1"/>
  <c r="B204" i="14"/>
  <c r="BD204" i="17" s="1"/>
  <c r="F220" i="14"/>
  <c r="BH220" i="17" s="1"/>
  <c r="F225" i="14"/>
  <c r="BH225" i="17" s="1"/>
  <c r="B228" i="14"/>
  <c r="BD228" i="17" s="1"/>
  <c r="C235" i="14"/>
  <c r="BE235" i="17" s="1"/>
  <c r="B242" i="14"/>
  <c r="BD242" i="17" s="1"/>
  <c r="F244" i="14"/>
  <c r="BH244" i="17" s="1"/>
  <c r="F249" i="14"/>
  <c r="BH249" i="17" s="1"/>
  <c r="BI249" i="17" s="1"/>
  <c r="F268" i="14"/>
  <c r="BH268" i="17" s="1"/>
  <c r="F273" i="14"/>
  <c r="BH273" i="17" s="1"/>
  <c r="BI273" i="17" s="1"/>
  <c r="F292" i="14"/>
  <c r="BH292" i="17" s="1"/>
  <c r="F297" i="14"/>
  <c r="BH297" i="17" s="1"/>
  <c r="BI297" i="17" s="1"/>
  <c r="BI293" i="17"/>
  <c r="F187" i="14"/>
  <c r="BH187" i="17" s="1"/>
  <c r="BH206" i="17"/>
  <c r="F211" i="14"/>
  <c r="BH211" i="17" s="1"/>
  <c r="B214" i="14"/>
  <c r="BD214" i="17" s="1"/>
  <c r="C221" i="14"/>
  <c r="BE221" i="17" s="1"/>
  <c r="F230" i="14"/>
  <c r="BH230" i="17" s="1"/>
  <c r="F235" i="14"/>
  <c r="BH235" i="17" s="1"/>
  <c r="B238" i="14"/>
  <c r="BD238" i="17" s="1"/>
  <c r="BI238" i="17" s="1"/>
  <c r="C245" i="14"/>
  <c r="BE245" i="17" s="1"/>
  <c r="F254" i="14"/>
  <c r="BH254" i="17" s="1"/>
  <c r="F259" i="14"/>
  <c r="BH259" i="17" s="1"/>
  <c r="BI259" i="17" s="1"/>
  <c r="C269" i="14"/>
  <c r="BE269" i="17" s="1"/>
  <c r="B276" i="14"/>
  <c r="BD276" i="17" s="1"/>
  <c r="BI276" i="17" s="1"/>
  <c r="F278" i="14"/>
  <c r="BH278" i="17" s="1"/>
  <c r="BI267" i="17"/>
  <c r="BI282" i="17"/>
  <c r="BH197" i="17"/>
  <c r="BI197" i="17" s="1"/>
  <c r="BD200" i="17"/>
  <c r="BI200" i="17" s="1"/>
  <c r="F221" i="14"/>
  <c r="BH221" i="17" s="1"/>
  <c r="B224" i="14"/>
  <c r="BD224" i="17" s="1"/>
  <c r="F240" i="14"/>
  <c r="BH240" i="17" s="1"/>
  <c r="F245" i="14"/>
  <c r="BH245" i="17" s="1"/>
  <c r="B248" i="14"/>
  <c r="BD248" i="17" s="1"/>
  <c r="BI248" i="17" s="1"/>
  <c r="BI253" i="17"/>
  <c r="C255" i="14"/>
  <c r="BE255" i="17" s="1"/>
  <c r="BI255" i="17" s="1"/>
  <c r="B262" i="14"/>
  <c r="BD262" i="17" s="1"/>
  <c r="BI262" i="17" s="1"/>
  <c r="F264" i="14"/>
  <c r="BH264" i="17" s="1"/>
  <c r="F269" i="14"/>
  <c r="BH269" i="17" s="1"/>
  <c r="B286" i="14"/>
  <c r="BD286" i="17" s="1"/>
  <c r="BI286" i="17" s="1"/>
  <c r="F288" i="14"/>
  <c r="BH288" i="17" s="1"/>
  <c r="BI239" i="17"/>
  <c r="C265" i="14"/>
  <c r="BE265" i="17" s="1"/>
  <c r="B272" i="14"/>
  <c r="BD272" i="17" s="1"/>
  <c r="BI272" i="17" s="1"/>
  <c r="F274" i="14"/>
  <c r="BH274" i="17" s="1"/>
  <c r="BI274" i="17" s="1"/>
  <c r="C289" i="14"/>
  <c r="BE289" i="17" s="1"/>
  <c r="B296" i="14"/>
  <c r="BD296" i="17" s="1"/>
  <c r="BI296" i="17" s="1"/>
  <c r="F298" i="14"/>
  <c r="BH298" i="17" s="1"/>
  <c r="BI298" i="17" s="1"/>
  <c r="BI263" i="17"/>
  <c r="B186" i="14"/>
  <c r="BD186" i="17" s="1"/>
  <c r="BD196" i="17"/>
  <c r="F217" i="14"/>
  <c r="BH217" i="17" s="1"/>
  <c r="B220" i="14"/>
  <c r="BD220" i="17" s="1"/>
  <c r="F241" i="14"/>
  <c r="BH241" i="17" s="1"/>
  <c r="BI241" i="17" s="1"/>
  <c r="F265" i="14"/>
  <c r="BH265" i="17" s="1"/>
  <c r="F289" i="14"/>
  <c r="BH289" i="17" s="1"/>
  <c r="BI279" i="17"/>
  <c r="BH198" i="17"/>
  <c r="B206" i="14"/>
  <c r="BD206" i="17" s="1"/>
  <c r="F222" i="14"/>
  <c r="BH222" i="17" s="1"/>
  <c r="B230" i="14"/>
  <c r="BD230" i="17" s="1"/>
  <c r="C237" i="14"/>
  <c r="BE237" i="17" s="1"/>
  <c r="B244" i="14"/>
  <c r="BD244" i="17" s="1"/>
  <c r="F246" i="14"/>
  <c r="BH246" i="17" s="1"/>
  <c r="F251" i="14"/>
  <c r="BH251" i="17" s="1"/>
  <c r="BI251" i="17" s="1"/>
  <c r="B254" i="14"/>
  <c r="BD254" i="17" s="1"/>
  <c r="C261" i="14"/>
  <c r="BE261" i="17" s="1"/>
  <c r="B268" i="14"/>
  <c r="BD268" i="17" s="1"/>
  <c r="F275" i="14"/>
  <c r="BH275" i="17" s="1"/>
  <c r="BI275" i="17" s="1"/>
  <c r="C285" i="14"/>
  <c r="BE285" i="17" s="1"/>
  <c r="B292" i="14"/>
  <c r="BD292" i="17" s="1"/>
  <c r="F294" i="14"/>
  <c r="BH294" i="17" s="1"/>
  <c r="BI294" i="17" s="1"/>
  <c r="F189" i="14"/>
  <c r="BH189" i="17" s="1"/>
  <c r="F208" i="14"/>
  <c r="BH208" i="17" s="1"/>
  <c r="F213" i="14"/>
  <c r="BH213" i="17" s="1"/>
  <c r="B216" i="14"/>
  <c r="BD216" i="17" s="1"/>
  <c r="C223" i="14"/>
  <c r="BE223" i="17" s="1"/>
  <c r="F232" i="14"/>
  <c r="BH232" i="17" s="1"/>
  <c r="BI232" i="17" s="1"/>
  <c r="F237" i="14"/>
  <c r="BH237" i="17" s="1"/>
  <c r="B240" i="14"/>
  <c r="BD240" i="17" s="1"/>
  <c r="C247" i="14"/>
  <c r="BE247" i="17" s="1"/>
  <c r="F256" i="14"/>
  <c r="BH256" i="17" s="1"/>
  <c r="BI256" i="17" s="1"/>
  <c r="F261" i="14"/>
  <c r="BH261" i="17" s="1"/>
  <c r="C271" i="14"/>
  <c r="BE271" i="17" s="1"/>
  <c r="B278" i="14"/>
  <c r="BD278" i="17" s="1"/>
  <c r="F280" i="14"/>
  <c r="BH280" i="17" s="1"/>
  <c r="BI280" i="17" s="1"/>
  <c r="F285" i="14"/>
  <c r="BH285" i="17" s="1"/>
  <c r="BI287" i="17"/>
  <c r="F185" i="14"/>
  <c r="BH185" i="17" s="1"/>
  <c r="F194" i="14"/>
  <c r="BH194" i="17" s="1"/>
  <c r="BI194" i="17" s="1"/>
  <c r="BH199" i="17"/>
  <c r="BI199" i="17" s="1"/>
  <c r="B202" i="14"/>
  <c r="BD202" i="17" s="1"/>
  <c r="F218" i="14"/>
  <c r="BH218" i="17" s="1"/>
  <c r="F223" i="14"/>
  <c r="BH223" i="17" s="1"/>
  <c r="B226" i="14"/>
  <c r="BD226" i="17" s="1"/>
  <c r="C233" i="14"/>
  <c r="BE233" i="17" s="1"/>
  <c r="BI233" i="17" s="1"/>
  <c r="F242" i="14"/>
  <c r="BH242" i="17" s="1"/>
  <c r="F247" i="14"/>
  <c r="BH247" i="17" s="1"/>
  <c r="B250" i="14"/>
  <c r="BD250" i="17" s="1"/>
  <c r="BI250" i="17" s="1"/>
  <c r="C257" i="14"/>
  <c r="BE257" i="17" s="1"/>
  <c r="BI257" i="17" s="1"/>
  <c r="B264" i="14"/>
  <c r="BD264" i="17" s="1"/>
  <c r="F266" i="14"/>
  <c r="BH266" i="17" s="1"/>
  <c r="BI266" i="17" s="1"/>
  <c r="F271" i="14"/>
  <c r="BH271" i="17" s="1"/>
  <c r="C281" i="14"/>
  <c r="BE281" i="17" s="1"/>
  <c r="BI281" i="17" s="1"/>
  <c r="B288" i="14"/>
  <c r="BD288" i="17" s="1"/>
  <c r="F290" i="14"/>
  <c r="BH290" i="17" s="1"/>
  <c r="BI290" i="17" s="1"/>
  <c r="F295" i="14"/>
  <c r="BH295" i="17" s="1"/>
  <c r="BI295" i="17" s="1"/>
  <c r="BI195" i="17"/>
  <c r="BI270" i="17"/>
  <c r="C186" i="14"/>
  <c r="BE186" i="17" s="1"/>
  <c r="BI291" i="17"/>
  <c r="BI231" i="17"/>
  <c r="BI234" i="17"/>
  <c r="BI252" i="17"/>
  <c r="BI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K197" i="17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K196" i="17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K195" i="17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K199" i="17"/>
  <c r="B216" i="16"/>
  <c r="K216" i="17" s="1"/>
  <c r="B271" i="16"/>
  <c r="K271" i="17" s="1"/>
  <c r="B288" i="16"/>
  <c r="K288" i="17" s="1"/>
  <c r="B184" i="16"/>
  <c r="K184" i="17" s="1"/>
  <c r="B183" i="16"/>
  <c r="BI229" i="17" l="1"/>
  <c r="BI228" i="17"/>
  <c r="BI226" i="17"/>
  <c r="BI227" i="17"/>
  <c r="BI225" i="17"/>
  <c r="BI224" i="17"/>
  <c r="BI189" i="17"/>
  <c r="BI187" i="17"/>
  <c r="BI219" i="17"/>
  <c r="BI218" i="17"/>
  <c r="BI217" i="17"/>
  <c r="BI216" i="17"/>
  <c r="BI215" i="17"/>
  <c r="BI214" i="17"/>
  <c r="BI213" i="17"/>
  <c r="BI212" i="17"/>
  <c r="BI211" i="17"/>
  <c r="BI210" i="17"/>
  <c r="BI209" i="17"/>
  <c r="BI208" i="17"/>
  <c r="BI207" i="17"/>
  <c r="BI205" i="17"/>
  <c r="BI203" i="17"/>
  <c r="BI204" i="17"/>
  <c r="BI202" i="17"/>
  <c r="BI201" i="17"/>
  <c r="BI245" i="17"/>
  <c r="BI190" i="17"/>
  <c r="BI191" i="17"/>
  <c r="BI261" i="17"/>
  <c r="BI186" i="17"/>
  <c r="BI244" i="17"/>
  <c r="BI221" i="17"/>
  <c r="BI292" i="17"/>
  <c r="BI235" i="17"/>
  <c r="BI268" i="17"/>
  <c r="BI265" i="17"/>
  <c r="BI288" i="17"/>
  <c r="BI223" i="17"/>
  <c r="BI206" i="17"/>
  <c r="BI278" i="17"/>
  <c r="BI237" i="17"/>
  <c r="BI264" i="17"/>
  <c r="BI247" i="17"/>
  <c r="BI222" i="17"/>
  <c r="BI198" i="17"/>
  <c r="BI220" i="17"/>
  <c r="BI271" i="17"/>
  <c r="BI230" i="17"/>
  <c r="BI269" i="17"/>
  <c r="BI240" i="17"/>
  <c r="BI285" i="17"/>
  <c r="BI242" i="17"/>
  <c r="BI246" i="17"/>
  <c r="BI185" i="17"/>
  <c r="BI254" i="17"/>
  <c r="BI196" i="17"/>
  <c r="BI289" i="17"/>
  <c r="BG183" i="17"/>
  <c r="BF183" i="17"/>
  <c r="BC183" i="17"/>
  <c r="BB183" i="17"/>
  <c r="BA183" i="17"/>
  <c r="AU183" i="17"/>
  <c r="AT183" i="17"/>
  <c r="AS183" i="17"/>
  <c r="AR183" i="17"/>
  <c r="AQ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61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A182" i="6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A178" i="3"/>
  <c r="A179" i="3" s="1"/>
  <c r="A180" i="3" s="1"/>
  <c r="A181" i="3" s="1"/>
  <c r="A182" i="3" s="1"/>
  <c r="B126" i="4"/>
  <c r="B158" i="4"/>
  <c r="B157" i="4"/>
  <c r="E182" i="14"/>
  <c r="D182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A172" i="14"/>
  <c r="C182" i="13"/>
  <c r="B182" i="13"/>
  <c r="A182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62" i="13"/>
  <c r="B182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M181" i="16"/>
  <c r="U180" i="16"/>
  <c r="T180" i="16"/>
  <c r="S180" i="16"/>
  <c r="R180" i="16"/>
  <c r="Q180" i="16"/>
  <c r="P180" i="16"/>
  <c r="O180" i="16"/>
  <c r="N180" i="16"/>
  <c r="M180" i="16"/>
  <c r="U179" i="16"/>
  <c r="T179" i="16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M177" i="16"/>
  <c r="U176" i="16"/>
  <c r="T176" i="16"/>
  <c r="S176" i="16"/>
  <c r="R176" i="16"/>
  <c r="Q176" i="16"/>
  <c r="P176" i="16"/>
  <c r="O176" i="16"/>
  <c r="N176" i="16"/>
  <c r="M176" i="16"/>
  <c r="U175" i="16"/>
  <c r="T175" i="16"/>
  <c r="S175" i="16"/>
  <c r="R175" i="16"/>
  <c r="Q175" i="16"/>
  <c r="P175" i="16"/>
  <c r="O175" i="16"/>
  <c r="N175" i="16"/>
  <c r="M175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A159" i="16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K181" i="17"/>
  <c r="BJ181" i="17"/>
  <c r="BK180" i="17"/>
  <c r="BJ180" i="17"/>
  <c r="BK179" i="17"/>
  <c r="BJ179" i="17"/>
  <c r="BK178" i="17"/>
  <c r="BJ178" i="17"/>
  <c r="BK177" i="17"/>
  <c r="BJ177" i="17"/>
  <c r="BK176" i="17"/>
  <c r="BJ176" i="17"/>
  <c r="BK175" i="17"/>
  <c r="BJ175" i="17"/>
  <c r="BK174" i="17"/>
  <c r="BJ174" i="17"/>
  <c r="BK173" i="17"/>
  <c r="BJ173" i="17"/>
  <c r="BK172" i="17"/>
  <c r="BJ172" i="17"/>
  <c r="BK171" i="17"/>
  <c r="BJ171" i="17"/>
  <c r="BK170" i="17"/>
  <c r="BJ170" i="17"/>
  <c r="BK169" i="17"/>
  <c r="BJ169" i="17"/>
  <c r="BK168" i="17"/>
  <c r="BJ168" i="17"/>
  <c r="BK167" i="17"/>
  <c r="BJ167" i="17"/>
  <c r="BK166" i="17"/>
  <c r="BJ166" i="17"/>
  <c r="BK165" i="17"/>
  <c r="BJ165" i="17"/>
  <c r="BK164" i="17"/>
  <c r="BJ164" i="17"/>
  <c r="BK163" i="17"/>
  <c r="BJ163" i="17"/>
  <c r="BK162" i="17"/>
  <c r="BJ162" i="17"/>
  <c r="BK161" i="17"/>
  <c r="BJ161" i="17"/>
  <c r="BK160" i="17"/>
  <c r="BJ160" i="17"/>
  <c r="BK159" i="17"/>
  <c r="BJ159" i="17"/>
  <c r="BK158" i="17"/>
  <c r="BJ158" i="17"/>
  <c r="BK157" i="17"/>
  <c r="BJ157" i="17"/>
  <c r="BK156" i="17"/>
  <c r="BJ156" i="17"/>
  <c r="BK155" i="17"/>
  <c r="BJ155" i="17"/>
  <c r="BK154" i="17"/>
  <c r="BJ154" i="17"/>
  <c r="BK153" i="17"/>
  <c r="BJ153" i="17"/>
  <c r="BK152" i="17"/>
  <c r="BJ152" i="17"/>
  <c r="BK143" i="17"/>
  <c r="BJ143" i="17"/>
  <c r="BK142" i="17"/>
  <c r="BJ142" i="17"/>
  <c r="BK141" i="17"/>
  <c r="BJ141" i="17"/>
  <c r="BK140" i="17"/>
  <c r="BJ140" i="17"/>
  <c r="BK139" i="17"/>
  <c r="BJ139" i="17"/>
  <c r="BK138" i="17"/>
  <c r="BJ138" i="17"/>
  <c r="BK137" i="17"/>
  <c r="BJ137" i="17"/>
  <c r="BK136" i="17"/>
  <c r="BJ136" i="17"/>
  <c r="BK135" i="17"/>
  <c r="BJ135" i="17"/>
  <c r="BK134" i="17"/>
  <c r="BJ134" i="17"/>
  <c r="BK133" i="17"/>
  <c r="BJ133" i="17"/>
  <c r="BK132" i="17"/>
  <c r="BJ132" i="17"/>
  <c r="BK131" i="17"/>
  <c r="BJ131" i="17"/>
  <c r="BK130" i="17"/>
  <c r="BJ130" i="17"/>
  <c r="BK129" i="17"/>
  <c r="BJ129" i="17"/>
  <c r="BK128" i="17"/>
  <c r="BJ128" i="17"/>
  <c r="BK127" i="17"/>
  <c r="BJ127" i="17"/>
  <c r="BK126" i="17"/>
  <c r="BJ126" i="17"/>
  <c r="BK125" i="17"/>
  <c r="BJ125" i="17"/>
  <c r="BK124" i="17"/>
  <c r="BJ124" i="17"/>
  <c r="BK123" i="17"/>
  <c r="BJ123" i="17"/>
  <c r="BK122" i="17"/>
  <c r="BJ122" i="17"/>
  <c r="BK119" i="17"/>
  <c r="BJ119" i="17"/>
  <c r="BK118" i="17"/>
  <c r="BJ118" i="17"/>
  <c r="BK117" i="17"/>
  <c r="BJ117" i="17"/>
  <c r="BK116" i="17"/>
  <c r="BJ116" i="17"/>
  <c r="BK114" i="17"/>
  <c r="BJ114" i="17"/>
  <c r="BK110" i="17"/>
  <c r="BJ110" i="17"/>
  <c r="BK109" i="17"/>
  <c r="BJ109" i="17"/>
  <c r="BK108" i="17"/>
  <c r="BJ108" i="17"/>
  <c r="BK107" i="17"/>
  <c r="BJ107" i="17"/>
  <c r="BK104" i="17"/>
  <c r="BJ104" i="17"/>
  <c r="BK103" i="17"/>
  <c r="BJ103" i="17"/>
  <c r="BK102" i="17"/>
  <c r="BJ102" i="17"/>
  <c r="BK101" i="17"/>
  <c r="BJ101" i="17"/>
  <c r="BK100" i="17"/>
  <c r="BJ100" i="17"/>
  <c r="BK99" i="17"/>
  <c r="BJ99" i="17"/>
  <c r="BK98" i="17"/>
  <c r="BJ98" i="17"/>
  <c r="BK97" i="17"/>
  <c r="BJ97" i="17"/>
  <c r="BK96" i="17"/>
  <c r="BJ96" i="17"/>
  <c r="BK95" i="17"/>
  <c r="BJ95" i="17"/>
  <c r="BK94" i="17"/>
  <c r="BJ94" i="17"/>
  <c r="BK93" i="17"/>
  <c r="BJ93" i="17"/>
  <c r="BK92" i="17"/>
  <c r="BJ92" i="17"/>
  <c r="BK91" i="17"/>
  <c r="BJ91" i="17"/>
  <c r="BK88" i="17"/>
  <c r="BJ88" i="17"/>
  <c r="BK82" i="17"/>
  <c r="BJ82" i="17"/>
  <c r="BK81" i="17"/>
  <c r="BJ81" i="17"/>
  <c r="BK80" i="17"/>
  <c r="BJ80" i="17"/>
  <c r="BK79" i="17"/>
  <c r="BJ79" i="17"/>
  <c r="BK78" i="17"/>
  <c r="BJ78" i="17"/>
  <c r="BK77" i="17"/>
  <c r="BJ77" i="17"/>
  <c r="BK76" i="17"/>
  <c r="BJ76" i="17"/>
  <c r="BK75" i="17"/>
  <c r="BJ75" i="17"/>
  <c r="BK74" i="17"/>
  <c r="BJ74" i="17"/>
  <c r="BK73" i="17"/>
  <c r="BJ73" i="17"/>
  <c r="BK72" i="17"/>
  <c r="BJ72" i="17"/>
  <c r="BK71" i="17"/>
  <c r="BJ71" i="17"/>
  <c r="BK70" i="17"/>
  <c r="BJ70" i="17"/>
  <c r="BK69" i="17"/>
  <c r="BJ69" i="17"/>
  <c r="BK68" i="17"/>
  <c r="BJ68" i="17"/>
  <c r="BK67" i="17"/>
  <c r="BJ67" i="17"/>
  <c r="BK66" i="17"/>
  <c r="BJ66" i="17"/>
  <c r="BK65" i="17"/>
  <c r="BJ65" i="17"/>
  <c r="BK64" i="17"/>
  <c r="BJ64" i="17"/>
  <c r="BK63" i="17"/>
  <c r="BJ63" i="17"/>
  <c r="BK62" i="17"/>
  <c r="BJ62" i="17"/>
  <c r="BK61" i="17"/>
  <c r="BJ61" i="17"/>
  <c r="BK60" i="17"/>
  <c r="BJ60" i="17"/>
  <c r="BK59" i="17"/>
  <c r="BJ59" i="17"/>
  <c r="BK58" i="17"/>
  <c r="BJ58" i="17"/>
  <c r="BK57" i="17"/>
  <c r="BJ57" i="17"/>
  <c r="BK56" i="17"/>
  <c r="BJ56" i="17"/>
  <c r="BK55" i="17"/>
  <c r="BJ55" i="17"/>
  <c r="BK54" i="17"/>
  <c r="BJ54" i="17"/>
  <c r="BK53" i="17"/>
  <c r="BJ53" i="17"/>
  <c r="BK52" i="17"/>
  <c r="BJ52" i="17"/>
  <c r="BK50" i="17"/>
  <c r="BJ50" i="17"/>
  <c r="BK49" i="17"/>
  <c r="BJ49" i="17"/>
  <c r="BK48" i="17"/>
  <c r="BJ48" i="17"/>
  <c r="BK47" i="17"/>
  <c r="BJ47" i="17"/>
  <c r="BK46" i="17"/>
  <c r="BJ46" i="17"/>
  <c r="BK45" i="17"/>
  <c r="BJ45" i="17"/>
  <c r="BK44" i="17"/>
  <c r="BJ44" i="17"/>
  <c r="BK43" i="17"/>
  <c r="BJ43" i="17"/>
  <c r="BK42" i="17"/>
  <c r="BJ42" i="17"/>
  <c r="BK41" i="17"/>
  <c r="BJ41" i="17"/>
  <c r="BK40" i="17"/>
  <c r="BJ40" i="17"/>
  <c r="BK39" i="17"/>
  <c r="BJ39" i="17"/>
  <c r="BK38" i="17"/>
  <c r="BJ38" i="17"/>
  <c r="BK37" i="17"/>
  <c r="BJ37" i="17"/>
  <c r="BK36" i="17"/>
  <c r="BJ36" i="17"/>
  <c r="BK35" i="17"/>
  <c r="BJ35" i="17"/>
  <c r="BK34" i="17"/>
  <c r="BJ34" i="17"/>
  <c r="BK33" i="17"/>
  <c r="BJ33" i="17"/>
  <c r="BK32" i="17"/>
  <c r="BJ32" i="17"/>
  <c r="BK31" i="17"/>
  <c r="BJ31" i="17"/>
  <c r="BK30" i="17"/>
  <c r="BJ30" i="17"/>
  <c r="BK29" i="17"/>
  <c r="BJ29" i="17"/>
  <c r="BK28" i="17"/>
  <c r="BJ28" i="17"/>
  <c r="BK27" i="17"/>
  <c r="BJ27" i="17"/>
  <c r="BK26" i="17"/>
  <c r="BJ26" i="17"/>
  <c r="BK25" i="17"/>
  <c r="BJ25" i="17"/>
  <c r="BK24" i="17"/>
  <c r="BJ24" i="17"/>
  <c r="BK23" i="17"/>
  <c r="BJ23" i="17"/>
  <c r="BK22" i="17"/>
  <c r="BJ22" i="17"/>
  <c r="BK21" i="17"/>
  <c r="BJ21" i="17"/>
  <c r="BK20" i="17"/>
  <c r="BJ20" i="17"/>
  <c r="BK19" i="17"/>
  <c r="BJ19" i="17"/>
  <c r="BK18" i="17"/>
  <c r="BJ18" i="17"/>
  <c r="BK17" i="17"/>
  <c r="BJ17" i="17"/>
  <c r="BK16" i="17"/>
  <c r="BJ16" i="17"/>
  <c r="BK15" i="17"/>
  <c r="BJ15" i="17"/>
  <c r="BK14" i="17"/>
  <c r="BJ14" i="17"/>
  <c r="BK13" i="17"/>
  <c r="BJ13" i="17"/>
  <c r="BK12" i="17"/>
  <c r="BJ12" i="17"/>
  <c r="BK11" i="17"/>
  <c r="BJ11" i="17"/>
  <c r="BK10" i="17"/>
  <c r="BJ10" i="17"/>
  <c r="BK9" i="17"/>
  <c r="BJ9" i="17"/>
  <c r="BK8" i="17"/>
  <c r="BJ8" i="17"/>
  <c r="BK7" i="17"/>
  <c r="BJ7" i="17"/>
  <c r="BK6" i="17"/>
  <c r="BJ6" i="17"/>
  <c r="BK5" i="17"/>
  <c r="BJ5" i="17"/>
  <c r="BK4" i="17"/>
  <c r="BJ4" i="17"/>
  <c r="BK3" i="17"/>
  <c r="BJ3" i="17"/>
  <c r="BK2" i="17"/>
  <c r="BJ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K229" i="17" s="1"/>
  <c r="B229" i="25"/>
  <c r="BJ229" i="17" s="1"/>
  <c r="C228" i="25"/>
  <c r="BK228" i="17" s="1"/>
  <c r="B228" i="25"/>
  <c r="BJ228" i="17" s="1"/>
  <c r="C227" i="25"/>
  <c r="BK227" i="17" s="1"/>
  <c r="B227" i="25"/>
  <c r="BJ227" i="17" s="1"/>
  <c r="C226" i="25"/>
  <c r="BK226" i="17" s="1"/>
  <c r="B226" i="25"/>
  <c r="BJ226" i="17" s="1"/>
  <c r="C225" i="25"/>
  <c r="BK225" i="17" s="1"/>
  <c r="B225" i="25"/>
  <c r="BJ225" i="17" s="1"/>
  <c r="C224" i="25"/>
  <c r="BK224" i="17" s="1"/>
  <c r="B224" i="25"/>
  <c r="BJ224" i="17" s="1"/>
  <c r="C223" i="25"/>
  <c r="BK223" i="17" s="1"/>
  <c r="B223" i="25"/>
  <c r="BJ223" i="17" s="1"/>
  <c r="C222" i="25"/>
  <c r="BK222" i="17" s="1"/>
  <c r="B222" i="25"/>
  <c r="BJ222" i="17" s="1"/>
  <c r="C221" i="25"/>
  <c r="BK221" i="17" s="1"/>
  <c r="B221" i="25"/>
  <c r="BJ221" i="17" s="1"/>
  <c r="C220" i="25"/>
  <c r="BK220" i="17" s="1"/>
  <c r="B220" i="25"/>
  <c r="BJ220" i="17" s="1"/>
  <c r="C219" i="25"/>
  <c r="BK219" i="17" s="1"/>
  <c r="B219" i="25"/>
  <c r="BJ219" i="17" s="1"/>
  <c r="C218" i="25"/>
  <c r="BK218" i="17" s="1"/>
  <c r="B218" i="25"/>
  <c r="BJ218" i="17" s="1"/>
  <c r="C217" i="25"/>
  <c r="BK217" i="17" s="1"/>
  <c r="B217" i="25"/>
  <c r="BJ217" i="17" s="1"/>
  <c r="C216" i="25"/>
  <c r="BK216" i="17" s="1"/>
  <c r="B216" i="25"/>
  <c r="BJ216" i="17" s="1"/>
  <c r="C215" i="25"/>
  <c r="BK215" i="17" s="1"/>
  <c r="B215" i="25"/>
  <c r="BJ215" i="17" s="1"/>
  <c r="C214" i="25"/>
  <c r="BK214" i="17" s="1"/>
  <c r="B214" i="25"/>
  <c r="BJ214" i="17" s="1"/>
  <c r="C213" i="25"/>
  <c r="BK213" i="17" s="1"/>
  <c r="B213" i="25"/>
  <c r="BJ213" i="17" s="1"/>
  <c r="C212" i="25"/>
  <c r="BK212" i="17" s="1"/>
  <c r="B212" i="25"/>
  <c r="BJ212" i="17" s="1"/>
  <c r="C211" i="25"/>
  <c r="BK211" i="17" s="1"/>
  <c r="B211" i="25"/>
  <c r="BJ211" i="17" s="1"/>
  <c r="C210" i="25"/>
  <c r="BK210" i="17" s="1"/>
  <c r="B210" i="25"/>
  <c r="BJ210" i="17" s="1"/>
  <c r="C209" i="25"/>
  <c r="BK209" i="17" s="1"/>
  <c r="B209" i="25"/>
  <c r="BJ209" i="17" s="1"/>
  <c r="C208" i="25"/>
  <c r="BK208" i="17" s="1"/>
  <c r="B208" i="25"/>
  <c r="BJ208" i="17" s="1"/>
  <c r="C207" i="25"/>
  <c r="BK207" i="17" s="1"/>
  <c r="B207" i="25"/>
  <c r="BJ207" i="17" s="1"/>
  <c r="C206" i="25"/>
  <c r="BK206" i="17" s="1"/>
  <c r="B206" i="25"/>
  <c r="BJ206" i="17" s="1"/>
  <c r="C205" i="25"/>
  <c r="BK205" i="17" s="1"/>
  <c r="B205" i="25"/>
  <c r="BJ205" i="17" s="1"/>
  <c r="C204" i="25"/>
  <c r="BK204" i="17" s="1"/>
  <c r="B204" i="25"/>
  <c r="BJ204" i="17" s="1"/>
  <c r="C203" i="25"/>
  <c r="BK203" i="17" s="1"/>
  <c r="B203" i="25"/>
  <c r="BJ203" i="17" s="1"/>
  <c r="C202" i="25"/>
  <c r="BK202" i="17" s="1"/>
  <c r="B202" i="25"/>
  <c r="BJ202" i="17" s="1"/>
  <c r="C201" i="25"/>
  <c r="BK201" i="17" s="1"/>
  <c r="B201" i="25"/>
  <c r="BJ201" i="17" s="1"/>
  <c r="C194" i="25"/>
  <c r="BK194" i="17" s="1"/>
  <c r="B194" i="25"/>
  <c r="BJ194" i="17" s="1"/>
  <c r="C193" i="25"/>
  <c r="BK193" i="17" s="1"/>
  <c r="B193" i="25"/>
  <c r="BJ193" i="17" s="1"/>
  <c r="C192" i="25"/>
  <c r="BK192" i="17" s="1"/>
  <c r="B192" i="25"/>
  <c r="BJ192" i="17" s="1"/>
  <c r="C191" i="25"/>
  <c r="BK191" i="17" s="1"/>
  <c r="B191" i="25"/>
  <c r="BJ191" i="17" s="1"/>
  <c r="C190" i="25"/>
  <c r="BK190" i="17" s="1"/>
  <c r="B190" i="25"/>
  <c r="BJ190" i="17" s="1"/>
  <c r="C189" i="25"/>
  <c r="BK189" i="17" s="1"/>
  <c r="B189" i="25"/>
  <c r="BJ189" i="17" s="1"/>
  <c r="C188" i="25"/>
  <c r="BK188" i="17" s="1"/>
  <c r="B188" i="25"/>
  <c r="BJ188" i="17" s="1"/>
  <c r="C187" i="25"/>
  <c r="BK187" i="17" s="1"/>
  <c r="B187" i="25"/>
  <c r="BJ187" i="17" s="1"/>
  <c r="C186" i="25"/>
  <c r="BK186" i="17" s="1"/>
  <c r="B186" i="25"/>
  <c r="BJ186" i="17" s="1"/>
  <c r="C184" i="25"/>
  <c r="B184" i="25"/>
  <c r="C183" i="25"/>
  <c r="BK183" i="17" s="1"/>
  <c r="B183" i="25"/>
  <c r="BJ183" i="17" s="1"/>
  <c r="C182" i="25"/>
  <c r="BK182" i="17" s="1"/>
  <c r="B182" i="25"/>
  <c r="BJ182" i="17" s="1"/>
  <c r="C151" i="25"/>
  <c r="BK151" i="17" s="1"/>
  <c r="B151" i="25"/>
  <c r="BJ151" i="17" s="1"/>
  <c r="C150" i="25"/>
  <c r="BK150" i="17" s="1"/>
  <c r="B150" i="25"/>
  <c r="BJ150" i="17" s="1"/>
  <c r="C149" i="25"/>
  <c r="BK149" i="17" s="1"/>
  <c r="B149" i="25"/>
  <c r="BJ149" i="17" s="1"/>
  <c r="C148" i="25"/>
  <c r="BK148" i="17" s="1"/>
  <c r="B148" i="25"/>
  <c r="BJ148" i="17" s="1"/>
  <c r="C147" i="25"/>
  <c r="BK147" i="17" s="1"/>
  <c r="B147" i="25"/>
  <c r="BJ147" i="17" s="1"/>
  <c r="C146" i="25"/>
  <c r="BK146" i="17" s="1"/>
  <c r="B146" i="25"/>
  <c r="BJ146" i="17" s="1"/>
  <c r="C145" i="25"/>
  <c r="BK145" i="17" s="1"/>
  <c r="B145" i="25"/>
  <c r="BJ145" i="17" s="1"/>
  <c r="C144" i="25"/>
  <c r="BK144" i="17" s="1"/>
  <c r="B144" i="25"/>
  <c r="BJ144" i="17" s="1"/>
  <c r="C121" i="25"/>
  <c r="BK121" i="17" s="1"/>
  <c r="B121" i="25"/>
  <c r="BJ121" i="17" s="1"/>
  <c r="C120" i="25"/>
  <c r="BK120" i="17" s="1"/>
  <c r="B120" i="25"/>
  <c r="BJ120" i="17" s="1"/>
  <c r="C115" i="25"/>
  <c r="BK115" i="17" s="1"/>
  <c r="B115" i="25"/>
  <c r="BJ115" i="17" s="1"/>
  <c r="C113" i="25"/>
  <c r="BK113" i="17" s="1"/>
  <c r="B113" i="25"/>
  <c r="BJ113" i="17" s="1"/>
  <c r="C112" i="25"/>
  <c r="BK112" i="17" s="1"/>
  <c r="B112" i="25"/>
  <c r="BJ112" i="17" s="1"/>
  <c r="C111" i="25"/>
  <c r="BK111" i="17" s="1"/>
  <c r="B111" i="25"/>
  <c r="BJ111" i="17" s="1"/>
  <c r="C90" i="25"/>
  <c r="BK90" i="17" s="1"/>
  <c r="B90" i="25"/>
  <c r="BJ90" i="17" s="1"/>
  <c r="C89" i="25"/>
  <c r="BK89" i="17" s="1"/>
  <c r="B89" i="25"/>
  <c r="BJ89" i="17" s="1"/>
  <c r="C88" i="25"/>
  <c r="B88" i="25"/>
  <c r="C87" i="25"/>
  <c r="BK87" i="17" s="1"/>
  <c r="B87" i="25"/>
  <c r="BJ87" i="17" s="1"/>
  <c r="C86" i="25"/>
  <c r="BK86" i="17" s="1"/>
  <c r="B86" i="25"/>
  <c r="BJ86" i="17" s="1"/>
  <c r="C85" i="25"/>
  <c r="BK85" i="17" s="1"/>
  <c r="B85" i="25"/>
  <c r="BJ85" i="17" s="1"/>
  <c r="C84" i="25"/>
  <c r="BK84" i="17" s="1"/>
  <c r="B84" i="25"/>
  <c r="BJ84" i="17" s="1"/>
  <c r="C83" i="25"/>
  <c r="BK83" i="17" s="1"/>
  <c r="B83" i="25"/>
  <c r="BJ83" i="17" s="1"/>
  <c r="AL89" i="6" l="1"/>
  <c r="F82" i="17" l="1"/>
  <c r="K91" i="15" l="1"/>
  <c r="BG182" i="17"/>
  <c r="BF182" i="17"/>
  <c r="BC182" i="17"/>
  <c r="BB182" i="17"/>
  <c r="BA182" i="17"/>
  <c r="AU182" i="17"/>
  <c r="AT182" i="17"/>
  <c r="AS182" i="17"/>
  <c r="AR182" i="17"/>
  <c r="AQ182" i="17"/>
  <c r="K182" i="17"/>
  <c r="BH181" i="17"/>
  <c r="BG181" i="17"/>
  <c r="BF181" i="17"/>
  <c r="BE181" i="17"/>
  <c r="BD181" i="17"/>
  <c r="BC181" i="17"/>
  <c r="BB181" i="17"/>
  <c r="BA181" i="17"/>
  <c r="AV181" i="17"/>
  <c r="AU181" i="17"/>
  <c r="AT181" i="17"/>
  <c r="AS181" i="17"/>
  <c r="AR181" i="17"/>
  <c r="AQ181" i="17"/>
  <c r="K181" i="17"/>
  <c r="BH180" i="17"/>
  <c r="BG180" i="17"/>
  <c r="BF180" i="17"/>
  <c r="BE180" i="17"/>
  <c r="BD180" i="17"/>
  <c r="BC180" i="17"/>
  <c r="BB180" i="17"/>
  <c r="BA180" i="17"/>
  <c r="AV180" i="17"/>
  <c r="AU180" i="17"/>
  <c r="AS180" i="17"/>
  <c r="AR180" i="17"/>
  <c r="AQ180" i="17"/>
  <c r="K180" i="17"/>
  <c r="BH179" i="17"/>
  <c r="BG179" i="17"/>
  <c r="BF179" i="17"/>
  <c r="BE179" i="17"/>
  <c r="BD179" i="17"/>
  <c r="BC179" i="17"/>
  <c r="BB179" i="17"/>
  <c r="BA179" i="17"/>
  <c r="AV179" i="17"/>
  <c r="AU179" i="17"/>
  <c r="AS179" i="17"/>
  <c r="AR179" i="17"/>
  <c r="AQ179" i="17"/>
  <c r="K179" i="17"/>
  <c r="BH178" i="17"/>
  <c r="BG178" i="17"/>
  <c r="BF178" i="17"/>
  <c r="BE178" i="17"/>
  <c r="BD178" i="17"/>
  <c r="BC178" i="17"/>
  <c r="BB178" i="17"/>
  <c r="BA178" i="17"/>
  <c r="AV178" i="17"/>
  <c r="AU178" i="17"/>
  <c r="AS178" i="17"/>
  <c r="AR178" i="17"/>
  <c r="AQ178" i="17"/>
  <c r="K178" i="17"/>
  <c r="BH177" i="17"/>
  <c r="BG177" i="17"/>
  <c r="BF177" i="17"/>
  <c r="BE177" i="17"/>
  <c r="BD177" i="17"/>
  <c r="BC177" i="17"/>
  <c r="BB177" i="17"/>
  <c r="BA177" i="17"/>
  <c r="AV177" i="17"/>
  <c r="AU177" i="17"/>
  <c r="AS177" i="17"/>
  <c r="AR177" i="17"/>
  <c r="K177" i="17"/>
  <c r="BH176" i="17"/>
  <c r="BG176" i="17"/>
  <c r="BF176" i="17"/>
  <c r="BE176" i="17"/>
  <c r="BD176" i="17"/>
  <c r="BC176" i="17"/>
  <c r="BB176" i="17"/>
  <c r="BA176" i="17"/>
  <c r="AV176" i="17"/>
  <c r="AU176" i="17"/>
  <c r="AS176" i="17"/>
  <c r="AR176" i="17"/>
  <c r="K176" i="17"/>
  <c r="BH175" i="17"/>
  <c r="BG175" i="17"/>
  <c r="BF175" i="17"/>
  <c r="BE175" i="17"/>
  <c r="BD175" i="17"/>
  <c r="BC175" i="17"/>
  <c r="BB175" i="17"/>
  <c r="BA175" i="17"/>
  <c r="AV175" i="17"/>
  <c r="AU175" i="17"/>
  <c r="AS175" i="17"/>
  <c r="AR175" i="17"/>
  <c r="K175" i="17"/>
  <c r="BH174" i="17"/>
  <c r="BG174" i="17"/>
  <c r="BF174" i="17"/>
  <c r="BE174" i="17"/>
  <c r="BD174" i="17"/>
  <c r="BC174" i="17"/>
  <c r="BB174" i="17"/>
  <c r="BA174" i="17"/>
  <c r="AV174" i="17"/>
  <c r="AU174" i="17"/>
  <c r="AS174" i="17"/>
  <c r="AR174" i="17"/>
  <c r="K174" i="17"/>
  <c r="BH173" i="17"/>
  <c r="BG173" i="17"/>
  <c r="BF173" i="17"/>
  <c r="BE173" i="17"/>
  <c r="BD173" i="17"/>
  <c r="BC173" i="17"/>
  <c r="BB173" i="17"/>
  <c r="BA173" i="17"/>
  <c r="AV173" i="17"/>
  <c r="AU173" i="17"/>
  <c r="AS173" i="17"/>
  <c r="AR173" i="17"/>
  <c r="K173" i="17"/>
  <c r="BH172" i="17"/>
  <c r="BG172" i="17"/>
  <c r="BF172" i="17"/>
  <c r="BE172" i="17"/>
  <c r="BD172" i="17"/>
  <c r="BC172" i="17"/>
  <c r="BB172" i="17"/>
  <c r="BA172" i="17"/>
  <c r="AV172" i="17"/>
  <c r="AS172" i="17"/>
  <c r="AR172" i="17"/>
  <c r="K172" i="17"/>
  <c r="BC171" i="17"/>
  <c r="BB171" i="17"/>
  <c r="BA171" i="17"/>
  <c r="AV171" i="17"/>
  <c r="AS171" i="17"/>
  <c r="AR171" i="17"/>
  <c r="K171" i="17"/>
  <c r="BC170" i="17"/>
  <c r="BB170" i="17"/>
  <c r="BA170" i="17"/>
  <c r="AV170" i="17"/>
  <c r="AS170" i="17"/>
  <c r="AR170" i="17"/>
  <c r="K170" i="17"/>
  <c r="BC169" i="17"/>
  <c r="BB169" i="17"/>
  <c r="BA169" i="17"/>
  <c r="AV169" i="17"/>
  <c r="AS169" i="17"/>
  <c r="AR169" i="17"/>
  <c r="K169" i="17"/>
  <c r="BC168" i="17"/>
  <c r="BA168" i="17"/>
  <c r="AV168" i="17"/>
  <c r="AS168" i="17"/>
  <c r="AR168" i="17"/>
  <c r="K168" i="17"/>
  <c r="BC167" i="17"/>
  <c r="BA167" i="17"/>
  <c r="AV167" i="17"/>
  <c r="AS167" i="17"/>
  <c r="AR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AT178" i="17"/>
  <c r="AT171" i="17"/>
  <c r="AN163" i="6"/>
  <c r="AM163" i="6"/>
  <c r="AL163" i="6"/>
  <c r="AN162" i="6"/>
  <c r="AM162" i="6"/>
  <c r="AL162" i="6"/>
  <c r="AN160" i="6"/>
  <c r="AM160" i="6"/>
  <c r="AL160" i="6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AN128" i="6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AT170" i="17"/>
  <c r="B194" i="11"/>
  <c r="B193" i="11"/>
  <c r="B192" i="11"/>
  <c r="B182" i="11"/>
  <c r="B161" i="11"/>
  <c r="B158" i="11"/>
  <c r="B157" i="11"/>
  <c r="B156" i="11"/>
  <c r="B155" i="11"/>
  <c r="B154" i="11"/>
  <c r="B153" i="11"/>
  <c r="B151" i="11"/>
  <c r="B150" i="11"/>
  <c r="B149" i="11"/>
  <c r="B148" i="11"/>
  <c r="B147" i="11"/>
  <c r="B146" i="11"/>
  <c r="B145" i="11"/>
  <c r="B144" i="11"/>
  <c r="B143" i="11"/>
  <c r="B142" i="11"/>
  <c r="B141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V183" i="17" s="1"/>
  <c r="C183" i="14"/>
  <c r="BE183" i="17" s="1"/>
  <c r="B183" i="14"/>
  <c r="BD183" i="17" s="1"/>
  <c r="F183" i="14"/>
  <c r="BH183" i="17" s="1"/>
  <c r="B184" i="8"/>
  <c r="B184" i="14"/>
  <c r="F184" i="14"/>
  <c r="C184" i="14"/>
  <c r="B182" i="14"/>
  <c r="BD182" i="17" s="1"/>
  <c r="F182" i="14"/>
  <c r="BH182" i="17" s="1"/>
  <c r="C182" i="14"/>
  <c r="BE182" i="17" s="1"/>
  <c r="B182" i="8"/>
  <c r="AV182" i="17" s="1"/>
  <c r="BI180" i="17"/>
  <c r="AT168" i="17"/>
  <c r="AT172" i="17"/>
  <c r="AT176" i="17"/>
  <c r="AT180" i="17"/>
  <c r="BI174" i="17"/>
  <c r="B159" i="6"/>
  <c r="AT174" i="17"/>
  <c r="AT175" i="17"/>
  <c r="BI175" i="17"/>
  <c r="AT167" i="17"/>
  <c r="AT179" i="17"/>
  <c r="BI177" i="17"/>
  <c r="BI178" i="17"/>
  <c r="BI176" i="17"/>
  <c r="BI179" i="17"/>
  <c r="BI181" i="17"/>
  <c r="AT133" i="17"/>
  <c r="B154" i="6"/>
  <c r="AT169" i="17"/>
  <c r="AT173" i="17"/>
  <c r="AT177" i="17"/>
  <c r="BI172" i="17"/>
  <c r="BI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F153" i="17" s="1"/>
  <c r="E153" i="14"/>
  <c r="BG153" i="17" s="1"/>
  <c r="B154" i="14"/>
  <c r="C154" i="14"/>
  <c r="BE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61" i="14"/>
  <c r="C161" i="14"/>
  <c r="D161" i="14"/>
  <c r="E161" i="14"/>
  <c r="F161" i="14"/>
  <c r="BH163" i="17"/>
  <c r="BE166" i="17"/>
  <c r="BD167" i="17"/>
  <c r="BE167" i="17"/>
  <c r="BF167" i="17"/>
  <c r="BG167" i="17"/>
  <c r="BH167" i="17"/>
  <c r="BD168" i="17"/>
  <c r="BE168" i="17"/>
  <c r="BF168" i="17"/>
  <c r="BG168" i="17"/>
  <c r="BH168" i="17"/>
  <c r="BD169" i="17"/>
  <c r="BE169" i="17"/>
  <c r="BF169" i="17"/>
  <c r="BG169" i="17"/>
  <c r="BH169" i="17"/>
  <c r="BD170" i="17"/>
  <c r="BE170" i="17"/>
  <c r="BF170" i="17"/>
  <c r="BG170" i="17"/>
  <c r="BH170" i="17"/>
  <c r="BD171" i="17"/>
  <c r="BE171" i="17"/>
  <c r="BF171" i="17"/>
  <c r="BG171" i="17"/>
  <c r="BH171" i="17"/>
  <c r="B161" i="13"/>
  <c r="BB167" i="17"/>
  <c r="BB168" i="17"/>
  <c r="C152" i="13"/>
  <c r="C153" i="13"/>
  <c r="BC153" i="17" s="1"/>
  <c r="C154" i="13"/>
  <c r="C155" i="13"/>
  <c r="C156" i="13"/>
  <c r="C157" i="13"/>
  <c r="C158" i="13"/>
  <c r="C161" i="13"/>
  <c r="B152" i="12"/>
  <c r="B153" i="12"/>
  <c r="B155" i="12"/>
  <c r="B157" i="12"/>
  <c r="B161" i="12"/>
  <c r="B151" i="10"/>
  <c r="C151" i="10"/>
  <c r="B152" i="10"/>
  <c r="C152" i="10"/>
  <c r="B153" i="10"/>
  <c r="AX153" i="17" s="1"/>
  <c r="C153" i="10"/>
  <c r="AY153" i="17" s="1"/>
  <c r="B154" i="10"/>
  <c r="C154" i="10"/>
  <c r="B155" i="10"/>
  <c r="C155" i="10"/>
  <c r="B156" i="10"/>
  <c r="C156" i="10"/>
  <c r="B157" i="10"/>
  <c r="C157" i="10"/>
  <c r="B158" i="10"/>
  <c r="AX158" i="17" s="1"/>
  <c r="C158" i="10"/>
  <c r="B161" i="10"/>
  <c r="C161" i="10"/>
  <c r="AX167" i="17"/>
  <c r="AY167" i="17"/>
  <c r="AX168" i="17"/>
  <c r="AY168" i="17"/>
  <c r="AX169" i="17"/>
  <c r="AY169" i="17"/>
  <c r="AX170" i="17"/>
  <c r="AY170" i="17"/>
  <c r="AX171" i="17"/>
  <c r="AY171" i="17"/>
  <c r="AX172" i="17"/>
  <c r="AY172" i="17"/>
  <c r="AX173" i="17"/>
  <c r="AY173" i="17"/>
  <c r="AX174" i="17"/>
  <c r="AY174" i="17"/>
  <c r="AX175" i="17"/>
  <c r="AY175" i="17"/>
  <c r="AX176" i="17"/>
  <c r="AY176" i="17"/>
  <c r="AX177" i="17"/>
  <c r="AY177" i="17"/>
  <c r="AX178" i="17"/>
  <c r="AY178" i="17"/>
  <c r="AX179" i="17"/>
  <c r="AY179" i="17"/>
  <c r="AX180" i="17"/>
  <c r="AY180" i="17"/>
  <c r="AX181" i="17"/>
  <c r="AY181" i="17"/>
  <c r="B182" i="10"/>
  <c r="AX182" i="17" s="1"/>
  <c r="C182" i="10"/>
  <c r="AY182" i="17" s="1"/>
  <c r="B183" i="10"/>
  <c r="AX183" i="17" s="1"/>
  <c r="C183" i="10"/>
  <c r="AY183" i="17" s="1"/>
  <c r="B184" i="10"/>
  <c r="C184" i="10"/>
  <c r="B185" i="10"/>
  <c r="AX185" i="17" s="1"/>
  <c r="C185" i="10"/>
  <c r="AY185" i="17" s="1"/>
  <c r="B186" i="10"/>
  <c r="AX186" i="17" s="1"/>
  <c r="C186" i="10"/>
  <c r="AY186" i="17" s="1"/>
  <c r="B187" i="10"/>
  <c r="AX187" i="17" s="1"/>
  <c r="C187" i="10"/>
  <c r="AY187" i="17" s="1"/>
  <c r="B188" i="10"/>
  <c r="AX188" i="17" s="1"/>
  <c r="C188" i="10"/>
  <c r="AY188" i="17" s="1"/>
  <c r="B189" i="10"/>
  <c r="AX189" i="17" s="1"/>
  <c r="C189" i="10"/>
  <c r="AY189" i="17" s="1"/>
  <c r="B190" i="10"/>
  <c r="AX190" i="17" s="1"/>
  <c r="C190" i="10"/>
  <c r="AY190" i="17" s="1"/>
  <c r="B191" i="10"/>
  <c r="AX191" i="17" s="1"/>
  <c r="C191" i="10"/>
  <c r="AY191" i="17" s="1"/>
  <c r="B192" i="10"/>
  <c r="AX192" i="17" s="1"/>
  <c r="C192" i="10"/>
  <c r="AY192" i="17" s="1"/>
  <c r="B193" i="10"/>
  <c r="AX193" i="17" s="1"/>
  <c r="C193" i="10"/>
  <c r="AY193" i="17" s="1"/>
  <c r="B194" i="10"/>
  <c r="AX194" i="17" s="1"/>
  <c r="C194" i="10"/>
  <c r="AY194" i="17" s="1"/>
  <c r="B201" i="10"/>
  <c r="AX201" i="17" s="1"/>
  <c r="C201" i="10"/>
  <c r="AY201" i="17" s="1"/>
  <c r="B202" i="10"/>
  <c r="AX202" i="17" s="1"/>
  <c r="C202" i="10"/>
  <c r="AY202" i="17" s="1"/>
  <c r="B203" i="10"/>
  <c r="AX203" i="17" s="1"/>
  <c r="C203" i="10"/>
  <c r="AY203" i="17" s="1"/>
  <c r="B204" i="10"/>
  <c r="AX204" i="17" s="1"/>
  <c r="C204" i="10"/>
  <c r="AY204" i="17" s="1"/>
  <c r="B205" i="10"/>
  <c r="AX205" i="17" s="1"/>
  <c r="C205" i="10"/>
  <c r="AY205" i="17" s="1"/>
  <c r="B206" i="10"/>
  <c r="AX206" i="17" s="1"/>
  <c r="C206" i="10"/>
  <c r="AY206" i="17" s="1"/>
  <c r="B207" i="10"/>
  <c r="AX207" i="17" s="1"/>
  <c r="C207" i="10"/>
  <c r="AY207" i="17" s="1"/>
  <c r="B208" i="10"/>
  <c r="AX208" i="17" s="1"/>
  <c r="C208" i="10"/>
  <c r="AY208" i="17" s="1"/>
  <c r="B209" i="10"/>
  <c r="AX209" i="17" s="1"/>
  <c r="C209" i="10"/>
  <c r="AY209" i="17" s="1"/>
  <c r="B210" i="10"/>
  <c r="AX210" i="17" s="1"/>
  <c r="C210" i="10"/>
  <c r="AY210" i="17" s="1"/>
  <c r="B211" i="10"/>
  <c r="AX211" i="17" s="1"/>
  <c r="C211" i="10"/>
  <c r="AY211" i="17" s="1"/>
  <c r="B212" i="10"/>
  <c r="AX212" i="17" s="1"/>
  <c r="C212" i="10"/>
  <c r="AY212" i="17" s="1"/>
  <c r="B213" i="10"/>
  <c r="AX213" i="17" s="1"/>
  <c r="C213" i="10"/>
  <c r="AY213" i="17" s="1"/>
  <c r="B214" i="10"/>
  <c r="AX214" i="17" s="1"/>
  <c r="C214" i="10"/>
  <c r="AY214" i="17" s="1"/>
  <c r="B215" i="10"/>
  <c r="AX215" i="17" s="1"/>
  <c r="C215" i="10"/>
  <c r="AY215" i="17" s="1"/>
  <c r="B216" i="10"/>
  <c r="AX216" i="17" s="1"/>
  <c r="C216" i="10"/>
  <c r="AY216" i="17" s="1"/>
  <c r="B217" i="10"/>
  <c r="AX217" i="17" s="1"/>
  <c r="C217" i="10"/>
  <c r="AY217" i="17" s="1"/>
  <c r="B218" i="10"/>
  <c r="AX218" i="17" s="1"/>
  <c r="C218" i="10"/>
  <c r="AY218" i="17" s="1"/>
  <c r="B219" i="10"/>
  <c r="AX219" i="17" s="1"/>
  <c r="C219" i="10"/>
  <c r="AY219" i="17" s="1"/>
  <c r="B220" i="10"/>
  <c r="AX220" i="17" s="1"/>
  <c r="C220" i="10"/>
  <c r="AY220" i="17" s="1"/>
  <c r="B221" i="10"/>
  <c r="AX221" i="17" s="1"/>
  <c r="C221" i="10"/>
  <c r="AY221" i="17" s="1"/>
  <c r="B222" i="10"/>
  <c r="AX222" i="17" s="1"/>
  <c r="C222" i="10"/>
  <c r="AY222" i="17" s="1"/>
  <c r="B223" i="10"/>
  <c r="AX223" i="17" s="1"/>
  <c r="C223" i="10"/>
  <c r="AY223" i="17" s="1"/>
  <c r="B224" i="10"/>
  <c r="AX224" i="17" s="1"/>
  <c r="C224" i="10"/>
  <c r="AY224" i="17" s="1"/>
  <c r="B225" i="10"/>
  <c r="AX225" i="17" s="1"/>
  <c r="C225" i="10"/>
  <c r="AY225" i="17" s="1"/>
  <c r="B226" i="10"/>
  <c r="AX226" i="17" s="1"/>
  <c r="C226" i="10"/>
  <c r="AY226" i="17" s="1"/>
  <c r="B227" i="10"/>
  <c r="AX227" i="17" s="1"/>
  <c r="C227" i="10"/>
  <c r="AY227" i="17" s="1"/>
  <c r="B228" i="10"/>
  <c r="AX228" i="17" s="1"/>
  <c r="C228" i="10"/>
  <c r="AY228" i="17" s="1"/>
  <c r="B229" i="10"/>
  <c r="AX229" i="17" s="1"/>
  <c r="C229" i="10"/>
  <c r="AY229" i="17" s="1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AF152" i="17" s="1"/>
  <c r="G152" i="2"/>
  <c r="H152" i="2"/>
  <c r="I152" i="2"/>
  <c r="J152" i="2"/>
  <c r="K152" i="2"/>
  <c r="L152" i="2"/>
  <c r="M152" i="2"/>
  <c r="N152" i="2"/>
  <c r="AN152" i="17" s="1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AK154" i="17" s="1"/>
  <c r="L154" i="2"/>
  <c r="M154" i="2"/>
  <c r="N154" i="2"/>
  <c r="O154" i="2"/>
  <c r="B155" i="2"/>
  <c r="C155" i="2" s="1"/>
  <c r="D155" i="2"/>
  <c r="F155" i="2"/>
  <c r="G155" i="2"/>
  <c r="AG155" i="17" s="1"/>
  <c r="H155" i="2"/>
  <c r="I155" i="2"/>
  <c r="J155" i="2"/>
  <c r="K155" i="2"/>
  <c r="L155" i="2"/>
  <c r="M155" i="2"/>
  <c r="N155" i="2"/>
  <c r="O155" i="2"/>
  <c r="AO155" i="17" s="1"/>
  <c r="B156" i="2"/>
  <c r="C156" i="2" s="1"/>
  <c r="D156" i="2"/>
  <c r="F156" i="2"/>
  <c r="G156" i="2"/>
  <c r="H156" i="2"/>
  <c r="I156" i="2"/>
  <c r="J156" i="2"/>
  <c r="K156" i="2"/>
  <c r="AK156" i="17" s="1"/>
  <c r="L156" i="2"/>
  <c r="M156" i="2"/>
  <c r="N156" i="2"/>
  <c r="O156" i="2"/>
  <c r="B157" i="2"/>
  <c r="C157" i="2" s="1"/>
  <c r="D157" i="2"/>
  <c r="F157" i="2"/>
  <c r="G157" i="2"/>
  <c r="AG157" i="17" s="1"/>
  <c r="H157" i="2"/>
  <c r="I157" i="2"/>
  <c r="J157" i="2"/>
  <c r="K157" i="2"/>
  <c r="L157" i="2"/>
  <c r="M157" i="2"/>
  <c r="N157" i="2"/>
  <c r="O157" i="2"/>
  <c r="AO157" i="17" s="1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AK158" i="17" s="1"/>
  <c r="L158" i="2"/>
  <c r="AL158" i="17" s="1"/>
  <c r="M158" i="2"/>
  <c r="N158" i="2"/>
  <c r="AN158" i="17" s="1"/>
  <c r="O158" i="2"/>
  <c r="AF159" i="17"/>
  <c r="AN159" i="17"/>
  <c r="AJ160" i="17"/>
  <c r="B161" i="2"/>
  <c r="C161" i="2" s="1"/>
  <c r="AC161" i="17" s="1"/>
  <c r="D161" i="2"/>
  <c r="AD161" i="17" s="1"/>
  <c r="F161" i="2"/>
  <c r="G161" i="2"/>
  <c r="H161" i="2"/>
  <c r="I161" i="2"/>
  <c r="J161" i="2"/>
  <c r="K161" i="2"/>
  <c r="L161" i="2"/>
  <c r="M161" i="2"/>
  <c r="AM161" i="17" s="1"/>
  <c r="N161" i="2"/>
  <c r="O161" i="2"/>
  <c r="AI162" i="17"/>
  <c r="AD163" i="17"/>
  <c r="AM163" i="17"/>
  <c r="AH164" i="17"/>
  <c r="AC165" i="17"/>
  <c r="AL165" i="17"/>
  <c r="AH166" i="17"/>
  <c r="AB167" i="17"/>
  <c r="AD167" i="17"/>
  <c r="AF167" i="17"/>
  <c r="AG167" i="17"/>
  <c r="AH167" i="17"/>
  <c r="AI167" i="17"/>
  <c r="AJ167" i="17"/>
  <c r="AK167" i="17"/>
  <c r="AL167" i="17"/>
  <c r="AM167" i="17"/>
  <c r="AN167" i="17"/>
  <c r="AO167" i="17"/>
  <c r="AB168" i="17"/>
  <c r="AF168" i="17"/>
  <c r="AG168" i="17"/>
  <c r="AH168" i="17"/>
  <c r="AI168" i="17"/>
  <c r="AJ168" i="17"/>
  <c r="AK168" i="17"/>
  <c r="AL168" i="17"/>
  <c r="AM168" i="17"/>
  <c r="AN168" i="17"/>
  <c r="AO168" i="17"/>
  <c r="AB169" i="17"/>
  <c r="AD169" i="17"/>
  <c r="AF169" i="17"/>
  <c r="AG169" i="17"/>
  <c r="AH169" i="17"/>
  <c r="AI169" i="17"/>
  <c r="AJ169" i="17"/>
  <c r="AK169" i="17"/>
  <c r="AL169" i="17"/>
  <c r="AM169" i="17"/>
  <c r="AN169" i="17"/>
  <c r="AO169" i="17"/>
  <c r="AD170" i="17"/>
  <c r="AF170" i="17"/>
  <c r="AG170" i="17"/>
  <c r="AH170" i="17"/>
  <c r="AI170" i="17"/>
  <c r="AJ170" i="17"/>
  <c r="AK170" i="17"/>
  <c r="AL170" i="17"/>
  <c r="AM170" i="17"/>
  <c r="AN170" i="17"/>
  <c r="AO170" i="17"/>
  <c r="AB171" i="17"/>
  <c r="AD171" i="17"/>
  <c r="AF171" i="17"/>
  <c r="AG171" i="17"/>
  <c r="AH171" i="17"/>
  <c r="AI171" i="17"/>
  <c r="AJ171" i="17"/>
  <c r="AK171" i="17"/>
  <c r="AL171" i="17"/>
  <c r="AM171" i="17"/>
  <c r="AN171" i="17"/>
  <c r="AO171" i="17"/>
  <c r="AB172" i="17"/>
  <c r="AD172" i="17"/>
  <c r="AF172" i="17"/>
  <c r="AG172" i="17"/>
  <c r="AH172" i="17"/>
  <c r="AI172" i="17"/>
  <c r="AJ172" i="17"/>
  <c r="AK172" i="17"/>
  <c r="AL172" i="17"/>
  <c r="AM172" i="17"/>
  <c r="AN172" i="17"/>
  <c r="AO172" i="17"/>
  <c r="AB173" i="17"/>
  <c r="AC173" i="17"/>
  <c r="AD173" i="17"/>
  <c r="AF173" i="17"/>
  <c r="AG173" i="17"/>
  <c r="AH173" i="17"/>
  <c r="AI173" i="17"/>
  <c r="AJ173" i="17"/>
  <c r="AK173" i="17"/>
  <c r="AL173" i="17"/>
  <c r="AM173" i="17"/>
  <c r="AN173" i="17"/>
  <c r="AO173" i="17"/>
  <c r="AB174" i="17"/>
  <c r="AD174" i="17"/>
  <c r="AF174" i="17"/>
  <c r="AG174" i="17"/>
  <c r="AH174" i="17"/>
  <c r="AI174" i="17"/>
  <c r="AJ174" i="17"/>
  <c r="AK174" i="17"/>
  <c r="AL174" i="17"/>
  <c r="AM174" i="17"/>
  <c r="AN174" i="17"/>
  <c r="AO174" i="17"/>
  <c r="AB175" i="17"/>
  <c r="AC175" i="17"/>
  <c r="AD175" i="17"/>
  <c r="AF175" i="17"/>
  <c r="AG175" i="17"/>
  <c r="AH175" i="17"/>
  <c r="AI175" i="17"/>
  <c r="AJ175" i="17"/>
  <c r="AK175" i="17"/>
  <c r="AL175" i="17"/>
  <c r="AM175" i="17"/>
  <c r="AN175" i="17"/>
  <c r="AO175" i="17"/>
  <c r="AB176" i="17"/>
  <c r="AD176" i="17"/>
  <c r="AF176" i="17"/>
  <c r="AG176" i="17"/>
  <c r="AH176" i="17"/>
  <c r="AI176" i="17"/>
  <c r="AJ176" i="17"/>
  <c r="AK176" i="17"/>
  <c r="AL176" i="17"/>
  <c r="AM176" i="17"/>
  <c r="AN176" i="17"/>
  <c r="AO176" i="17"/>
  <c r="AD177" i="17"/>
  <c r="AF177" i="17"/>
  <c r="AG177" i="17"/>
  <c r="AH177" i="17"/>
  <c r="AI177" i="17"/>
  <c r="AJ177" i="17"/>
  <c r="AK177" i="17"/>
  <c r="AL177" i="17"/>
  <c r="AM177" i="17"/>
  <c r="AN177" i="17"/>
  <c r="AO177" i="17"/>
  <c r="AB178" i="17"/>
  <c r="AC178" i="17"/>
  <c r="AD178" i="17"/>
  <c r="AF178" i="17"/>
  <c r="AG178" i="17"/>
  <c r="AH178" i="17"/>
  <c r="AI178" i="17"/>
  <c r="AJ178" i="17"/>
  <c r="AK178" i="17"/>
  <c r="AL178" i="17"/>
  <c r="AM178" i="17"/>
  <c r="AN178" i="17"/>
  <c r="AO178" i="17"/>
  <c r="AB179" i="17"/>
  <c r="AD179" i="17"/>
  <c r="AF179" i="17"/>
  <c r="AG179" i="17"/>
  <c r="AH179" i="17"/>
  <c r="AI179" i="17"/>
  <c r="AJ179" i="17"/>
  <c r="AK179" i="17"/>
  <c r="AL179" i="17"/>
  <c r="AM179" i="17"/>
  <c r="AN179" i="17"/>
  <c r="AO179" i="17"/>
  <c r="AB180" i="17"/>
  <c r="AD180" i="17"/>
  <c r="AF180" i="17"/>
  <c r="AG180" i="17"/>
  <c r="AH180" i="17"/>
  <c r="AI180" i="17"/>
  <c r="AJ180" i="17"/>
  <c r="AK180" i="17"/>
  <c r="AL180" i="17"/>
  <c r="AM180" i="17"/>
  <c r="AN180" i="17"/>
  <c r="AO180" i="17"/>
  <c r="AB181" i="17"/>
  <c r="AD181" i="17"/>
  <c r="AF181" i="17"/>
  <c r="AG181" i="17"/>
  <c r="AH181" i="17"/>
  <c r="AI181" i="17"/>
  <c r="AJ181" i="17"/>
  <c r="AK181" i="17"/>
  <c r="AL181" i="17"/>
  <c r="AM181" i="17"/>
  <c r="AN181" i="17"/>
  <c r="AO181" i="17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D184" i="2"/>
  <c r="AD184" i="17" s="1"/>
  <c r="F184" i="2"/>
  <c r="AF184" i="17" s="1"/>
  <c r="G184" i="2"/>
  <c r="AG184" i="17" s="1"/>
  <c r="H184" i="2"/>
  <c r="AH184" i="17" s="1"/>
  <c r="I184" i="2"/>
  <c r="AI184" i="17" s="1"/>
  <c r="J184" i="2"/>
  <c r="AJ184" i="17" s="1"/>
  <c r="K184" i="2"/>
  <c r="AK184" i="17" s="1"/>
  <c r="L184" i="2"/>
  <c r="AL184" i="17" s="1"/>
  <c r="M184" i="2"/>
  <c r="AM184" i="17" s="1"/>
  <c r="N184" i="2"/>
  <c r="AN184" i="17" s="1"/>
  <c r="O184" i="2"/>
  <c r="AO184" i="17" s="1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AD195" i="17"/>
  <c r="AF195" i="17"/>
  <c r="AG195" i="17"/>
  <c r="AH195" i="17"/>
  <c r="AI195" i="17"/>
  <c r="AJ195" i="17"/>
  <c r="AK195" i="17"/>
  <c r="AL195" i="17"/>
  <c r="AM195" i="17"/>
  <c r="AN195" i="17"/>
  <c r="AO195" i="17"/>
  <c r="AB196" i="17"/>
  <c r="AD196" i="17"/>
  <c r="AF196" i="17"/>
  <c r="AG196" i="17"/>
  <c r="AH196" i="17"/>
  <c r="AI196" i="17"/>
  <c r="AJ196" i="17"/>
  <c r="AK196" i="17"/>
  <c r="AL196" i="17"/>
  <c r="AM196" i="17"/>
  <c r="AN196" i="17"/>
  <c r="AO196" i="17"/>
  <c r="AD197" i="17"/>
  <c r="AF197" i="17"/>
  <c r="AG197" i="17"/>
  <c r="AH197" i="17"/>
  <c r="AI197" i="17"/>
  <c r="AJ197" i="17"/>
  <c r="AK197" i="17"/>
  <c r="AL197" i="17"/>
  <c r="AM197" i="17"/>
  <c r="AN197" i="17"/>
  <c r="AO197" i="17"/>
  <c r="AB198" i="17"/>
  <c r="AD198" i="17"/>
  <c r="AF198" i="17"/>
  <c r="AG198" i="17"/>
  <c r="AH198" i="17"/>
  <c r="AI198" i="17"/>
  <c r="AJ198" i="17"/>
  <c r="AK198" i="17"/>
  <c r="AL198" i="17"/>
  <c r="AM198" i="17"/>
  <c r="AN198" i="17"/>
  <c r="AO198" i="17"/>
  <c r="AD199" i="17"/>
  <c r="AF199" i="17"/>
  <c r="AG199" i="17"/>
  <c r="AH199" i="17"/>
  <c r="AI199" i="17"/>
  <c r="AJ199" i="17"/>
  <c r="AK199" i="17"/>
  <c r="AL199" i="17"/>
  <c r="AM199" i="17"/>
  <c r="AN199" i="17"/>
  <c r="AO199" i="17"/>
  <c r="B201" i="2"/>
  <c r="D201" i="2"/>
  <c r="F201" i="2"/>
  <c r="G201" i="2"/>
  <c r="H201" i="2"/>
  <c r="I201" i="2"/>
  <c r="J201" i="2"/>
  <c r="K201" i="2"/>
  <c r="L201" i="2"/>
  <c r="M201" i="2"/>
  <c r="N201" i="2"/>
  <c r="O201" i="2"/>
  <c r="B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D203" i="2"/>
  <c r="AD203" i="17" s="1"/>
  <c r="F203" i="2"/>
  <c r="AF203" i="17" s="1"/>
  <c r="G203" i="2"/>
  <c r="AG203" i="17" s="1"/>
  <c r="H203" i="2"/>
  <c r="AH203" i="17" s="1"/>
  <c r="I203" i="2"/>
  <c r="AI203" i="17" s="1"/>
  <c r="J203" i="2"/>
  <c r="AJ203" i="17" s="1"/>
  <c r="K203" i="2"/>
  <c r="AK203" i="17" s="1"/>
  <c r="L203" i="2"/>
  <c r="AL203" i="17" s="1"/>
  <c r="M203" i="2"/>
  <c r="AM203" i="17" s="1"/>
  <c r="N203" i="2"/>
  <c r="AN203" i="17" s="1"/>
  <c r="O203" i="2"/>
  <c r="AO203" i="17" s="1"/>
  <c r="B204" i="2"/>
  <c r="D204" i="2"/>
  <c r="AD204" i="17" s="1"/>
  <c r="F204" i="2"/>
  <c r="AF204" i="17" s="1"/>
  <c r="G204" i="2"/>
  <c r="AG204" i="17" s="1"/>
  <c r="H204" i="2"/>
  <c r="AH204" i="17" s="1"/>
  <c r="I204" i="2"/>
  <c r="AI204" i="17" s="1"/>
  <c r="J204" i="2"/>
  <c r="AJ204" i="17" s="1"/>
  <c r="K204" i="2"/>
  <c r="AK204" i="17" s="1"/>
  <c r="L204" i="2"/>
  <c r="AL204" i="17" s="1"/>
  <c r="M204" i="2"/>
  <c r="AM204" i="17" s="1"/>
  <c r="N204" i="2"/>
  <c r="AN204" i="17" s="1"/>
  <c r="O204" i="2"/>
  <c r="AO204" i="17" s="1"/>
  <c r="B205" i="2"/>
  <c r="AB205" i="17" s="1"/>
  <c r="D205" i="2"/>
  <c r="AD205" i="17" s="1"/>
  <c r="F205" i="2"/>
  <c r="AF205" i="17" s="1"/>
  <c r="G205" i="2"/>
  <c r="AG205" i="17" s="1"/>
  <c r="H205" i="2"/>
  <c r="AH205" i="17" s="1"/>
  <c r="I205" i="2"/>
  <c r="AI205" i="17" s="1"/>
  <c r="J205" i="2"/>
  <c r="AJ205" i="17" s="1"/>
  <c r="K205" i="2"/>
  <c r="AK205" i="17" s="1"/>
  <c r="L205" i="2"/>
  <c r="AL205" i="17" s="1"/>
  <c r="M205" i="2"/>
  <c r="AM205" i="17" s="1"/>
  <c r="N205" i="2"/>
  <c r="AN205" i="17" s="1"/>
  <c r="O205" i="2"/>
  <c r="AO205" i="17" s="1"/>
  <c r="B206" i="2"/>
  <c r="D206" i="2"/>
  <c r="AD206" i="17" s="1"/>
  <c r="F206" i="2"/>
  <c r="AF206" i="17" s="1"/>
  <c r="G206" i="2"/>
  <c r="AG206" i="17" s="1"/>
  <c r="H206" i="2"/>
  <c r="AH206" i="17" s="1"/>
  <c r="I206" i="2"/>
  <c r="AI206" i="17" s="1"/>
  <c r="J206" i="2"/>
  <c r="AJ206" i="17" s="1"/>
  <c r="K206" i="2"/>
  <c r="AK206" i="17" s="1"/>
  <c r="L206" i="2"/>
  <c r="AL206" i="17" s="1"/>
  <c r="M206" i="2"/>
  <c r="AM206" i="17" s="1"/>
  <c r="N206" i="2"/>
  <c r="AN206" i="17" s="1"/>
  <c r="O206" i="2"/>
  <c r="AO206" i="17" s="1"/>
  <c r="B207" i="2"/>
  <c r="AB207" i="17" s="1"/>
  <c r="D207" i="2"/>
  <c r="AD207" i="17" s="1"/>
  <c r="F207" i="2"/>
  <c r="AF207" i="17" s="1"/>
  <c r="G207" i="2"/>
  <c r="AG207" i="17" s="1"/>
  <c r="H207" i="2"/>
  <c r="AH207" i="17" s="1"/>
  <c r="I207" i="2"/>
  <c r="AI207" i="17" s="1"/>
  <c r="J207" i="2"/>
  <c r="AJ207" i="17" s="1"/>
  <c r="K207" i="2"/>
  <c r="AK207" i="17" s="1"/>
  <c r="L207" i="2"/>
  <c r="AL207" i="17" s="1"/>
  <c r="M207" i="2"/>
  <c r="AM207" i="17" s="1"/>
  <c r="N207" i="2"/>
  <c r="AN207" i="17" s="1"/>
  <c r="O207" i="2"/>
  <c r="AO207" i="17" s="1"/>
  <c r="B208" i="2"/>
  <c r="D208" i="2"/>
  <c r="AD208" i="17" s="1"/>
  <c r="F208" i="2"/>
  <c r="AF208" i="17" s="1"/>
  <c r="G208" i="2"/>
  <c r="AG208" i="17" s="1"/>
  <c r="H208" i="2"/>
  <c r="AH208" i="17" s="1"/>
  <c r="I208" i="2"/>
  <c r="AI208" i="17" s="1"/>
  <c r="J208" i="2"/>
  <c r="AJ208" i="17" s="1"/>
  <c r="K208" i="2"/>
  <c r="AK208" i="17" s="1"/>
  <c r="L208" i="2"/>
  <c r="AL208" i="17" s="1"/>
  <c r="M208" i="2"/>
  <c r="AM208" i="17" s="1"/>
  <c r="N208" i="2"/>
  <c r="AN208" i="17" s="1"/>
  <c r="O208" i="2"/>
  <c r="AO208" i="17" s="1"/>
  <c r="B209" i="2"/>
  <c r="D209" i="2"/>
  <c r="AD209" i="17" s="1"/>
  <c r="F209" i="2"/>
  <c r="AF209" i="17" s="1"/>
  <c r="G209" i="2"/>
  <c r="AG209" i="17" s="1"/>
  <c r="H209" i="2"/>
  <c r="AH209" i="17" s="1"/>
  <c r="I209" i="2"/>
  <c r="AI209" i="17" s="1"/>
  <c r="J209" i="2"/>
  <c r="AJ209" i="17" s="1"/>
  <c r="K209" i="2"/>
  <c r="AK209" i="17" s="1"/>
  <c r="L209" i="2"/>
  <c r="AL209" i="17" s="1"/>
  <c r="M209" i="2"/>
  <c r="AM209" i="17" s="1"/>
  <c r="N209" i="2"/>
  <c r="AN209" i="17" s="1"/>
  <c r="O209" i="2"/>
  <c r="AO209" i="17" s="1"/>
  <c r="B210" i="2"/>
  <c r="AB210" i="17" s="1"/>
  <c r="D210" i="2"/>
  <c r="AD210" i="17" s="1"/>
  <c r="F210" i="2"/>
  <c r="AF210" i="17" s="1"/>
  <c r="G210" i="2"/>
  <c r="AG210" i="17" s="1"/>
  <c r="H210" i="2"/>
  <c r="AH210" i="17" s="1"/>
  <c r="I210" i="2"/>
  <c r="AI210" i="17" s="1"/>
  <c r="J210" i="2"/>
  <c r="AJ210" i="17" s="1"/>
  <c r="K210" i="2"/>
  <c r="AK210" i="17" s="1"/>
  <c r="L210" i="2"/>
  <c r="AL210" i="17" s="1"/>
  <c r="M210" i="2"/>
  <c r="AM210" i="17" s="1"/>
  <c r="N210" i="2"/>
  <c r="AN210" i="17" s="1"/>
  <c r="O210" i="2"/>
  <c r="AO210" i="17" s="1"/>
  <c r="B211" i="2"/>
  <c r="D211" i="2"/>
  <c r="AD211" i="17" s="1"/>
  <c r="F211" i="2"/>
  <c r="AF211" i="17" s="1"/>
  <c r="G211" i="2"/>
  <c r="AG211" i="17" s="1"/>
  <c r="H211" i="2"/>
  <c r="AH211" i="17" s="1"/>
  <c r="I211" i="2"/>
  <c r="AI211" i="17" s="1"/>
  <c r="J211" i="2"/>
  <c r="AJ211" i="17" s="1"/>
  <c r="K211" i="2"/>
  <c r="AK211" i="17" s="1"/>
  <c r="L211" i="2"/>
  <c r="AL211" i="17" s="1"/>
  <c r="M211" i="2"/>
  <c r="AM211" i="17" s="1"/>
  <c r="N211" i="2"/>
  <c r="AN211" i="17" s="1"/>
  <c r="O211" i="2"/>
  <c r="AO211" i="17" s="1"/>
  <c r="B212" i="2"/>
  <c r="D212" i="2"/>
  <c r="AD212" i="17" s="1"/>
  <c r="F212" i="2"/>
  <c r="AF212" i="17" s="1"/>
  <c r="G212" i="2"/>
  <c r="AG212" i="17" s="1"/>
  <c r="H212" i="2"/>
  <c r="AH212" i="17" s="1"/>
  <c r="I212" i="2"/>
  <c r="AI212" i="17" s="1"/>
  <c r="J212" i="2"/>
  <c r="AJ212" i="17" s="1"/>
  <c r="K212" i="2"/>
  <c r="AK212" i="17" s="1"/>
  <c r="L212" i="2"/>
  <c r="AL212" i="17" s="1"/>
  <c r="M212" i="2"/>
  <c r="AM212" i="17" s="1"/>
  <c r="N212" i="2"/>
  <c r="AN212" i="17" s="1"/>
  <c r="O212" i="2"/>
  <c r="AO212" i="17" s="1"/>
  <c r="B213" i="2"/>
  <c r="AB213" i="17" s="1"/>
  <c r="D213" i="2"/>
  <c r="AD213" i="17" s="1"/>
  <c r="F213" i="2"/>
  <c r="AF213" i="17" s="1"/>
  <c r="G213" i="2"/>
  <c r="AG213" i="17" s="1"/>
  <c r="H213" i="2"/>
  <c r="AH213" i="17" s="1"/>
  <c r="I213" i="2"/>
  <c r="AI213" i="17" s="1"/>
  <c r="J213" i="2"/>
  <c r="AJ213" i="17" s="1"/>
  <c r="K213" i="2"/>
  <c r="AK213" i="17" s="1"/>
  <c r="L213" i="2"/>
  <c r="AL213" i="17" s="1"/>
  <c r="M213" i="2"/>
  <c r="AM213" i="17" s="1"/>
  <c r="N213" i="2"/>
  <c r="AN213" i="17" s="1"/>
  <c r="O213" i="2"/>
  <c r="AO213" i="17" s="1"/>
  <c r="B214" i="2"/>
  <c r="D214" i="2"/>
  <c r="AD214" i="17" s="1"/>
  <c r="F214" i="2"/>
  <c r="AF214" i="17" s="1"/>
  <c r="G214" i="2"/>
  <c r="AG214" i="17" s="1"/>
  <c r="H214" i="2"/>
  <c r="AH214" i="17" s="1"/>
  <c r="I214" i="2"/>
  <c r="AI214" i="17" s="1"/>
  <c r="J214" i="2"/>
  <c r="AJ214" i="17" s="1"/>
  <c r="K214" i="2"/>
  <c r="AK214" i="17" s="1"/>
  <c r="L214" i="2"/>
  <c r="AL214" i="17" s="1"/>
  <c r="M214" i="2"/>
  <c r="AM214" i="17" s="1"/>
  <c r="N214" i="2"/>
  <c r="AN214" i="17" s="1"/>
  <c r="O214" i="2"/>
  <c r="AO214" i="17" s="1"/>
  <c r="B215" i="2"/>
  <c r="D215" i="2"/>
  <c r="AD215" i="17" s="1"/>
  <c r="F215" i="2"/>
  <c r="AF215" i="17" s="1"/>
  <c r="G215" i="2"/>
  <c r="AG215" i="17" s="1"/>
  <c r="H215" i="2"/>
  <c r="AH215" i="17" s="1"/>
  <c r="I215" i="2"/>
  <c r="AI215" i="17" s="1"/>
  <c r="J215" i="2"/>
  <c r="AJ215" i="17" s="1"/>
  <c r="K215" i="2"/>
  <c r="AK215" i="17" s="1"/>
  <c r="L215" i="2"/>
  <c r="AL215" i="17" s="1"/>
  <c r="M215" i="2"/>
  <c r="AM215" i="17" s="1"/>
  <c r="N215" i="2"/>
  <c r="AN215" i="17" s="1"/>
  <c r="O215" i="2"/>
  <c r="AO215" i="17" s="1"/>
  <c r="B216" i="2"/>
  <c r="D216" i="2"/>
  <c r="AD216" i="17" s="1"/>
  <c r="F216" i="2"/>
  <c r="AF216" i="17" s="1"/>
  <c r="G216" i="2"/>
  <c r="AG216" i="17" s="1"/>
  <c r="H216" i="2"/>
  <c r="AH216" i="17" s="1"/>
  <c r="I216" i="2"/>
  <c r="AI216" i="17" s="1"/>
  <c r="J216" i="2"/>
  <c r="AJ216" i="17" s="1"/>
  <c r="K216" i="2"/>
  <c r="AK216" i="17" s="1"/>
  <c r="L216" i="2"/>
  <c r="AL216" i="17" s="1"/>
  <c r="M216" i="2"/>
  <c r="AM216" i="17" s="1"/>
  <c r="N216" i="2"/>
  <c r="AN216" i="17" s="1"/>
  <c r="O216" i="2"/>
  <c r="AO216" i="17" s="1"/>
  <c r="B217" i="2"/>
  <c r="D217" i="2"/>
  <c r="AD217" i="17" s="1"/>
  <c r="F217" i="2"/>
  <c r="AF217" i="17" s="1"/>
  <c r="G217" i="2"/>
  <c r="AG217" i="17" s="1"/>
  <c r="H217" i="2"/>
  <c r="AH217" i="17" s="1"/>
  <c r="I217" i="2"/>
  <c r="AI217" i="17" s="1"/>
  <c r="J217" i="2"/>
  <c r="AJ217" i="17" s="1"/>
  <c r="K217" i="2"/>
  <c r="AK217" i="17" s="1"/>
  <c r="L217" i="2"/>
  <c r="AL217" i="17" s="1"/>
  <c r="M217" i="2"/>
  <c r="AM217" i="17" s="1"/>
  <c r="N217" i="2"/>
  <c r="AN217" i="17" s="1"/>
  <c r="O217" i="2"/>
  <c r="AO217" i="17" s="1"/>
  <c r="B218" i="2"/>
  <c r="AB218" i="17" s="1"/>
  <c r="D218" i="2"/>
  <c r="AD218" i="17" s="1"/>
  <c r="F218" i="2"/>
  <c r="AF218" i="17" s="1"/>
  <c r="G218" i="2"/>
  <c r="AG218" i="17" s="1"/>
  <c r="H218" i="2"/>
  <c r="AH218" i="17" s="1"/>
  <c r="I218" i="2"/>
  <c r="AI218" i="17" s="1"/>
  <c r="J218" i="2"/>
  <c r="AJ218" i="17" s="1"/>
  <c r="K218" i="2"/>
  <c r="AK218" i="17" s="1"/>
  <c r="L218" i="2"/>
  <c r="AL218" i="17" s="1"/>
  <c r="M218" i="2"/>
  <c r="AM218" i="17" s="1"/>
  <c r="N218" i="2"/>
  <c r="AN218" i="17" s="1"/>
  <c r="O218" i="2"/>
  <c r="AO218" i="17" s="1"/>
  <c r="B219" i="2"/>
  <c r="D219" i="2"/>
  <c r="AD219" i="17" s="1"/>
  <c r="F219" i="2"/>
  <c r="AF219" i="17" s="1"/>
  <c r="G219" i="2"/>
  <c r="AG219" i="17" s="1"/>
  <c r="H219" i="2"/>
  <c r="AH219" i="17" s="1"/>
  <c r="I219" i="2"/>
  <c r="AI219" i="17" s="1"/>
  <c r="J219" i="2"/>
  <c r="AJ219" i="17" s="1"/>
  <c r="K219" i="2"/>
  <c r="AK219" i="17" s="1"/>
  <c r="L219" i="2"/>
  <c r="AL219" i="17" s="1"/>
  <c r="M219" i="2"/>
  <c r="AM219" i="17" s="1"/>
  <c r="N219" i="2"/>
  <c r="AN219" i="17" s="1"/>
  <c r="O219" i="2"/>
  <c r="AO219" i="17" s="1"/>
  <c r="B220" i="2"/>
  <c r="AB220" i="17" s="1"/>
  <c r="D220" i="2"/>
  <c r="AD220" i="17" s="1"/>
  <c r="F220" i="2"/>
  <c r="AF220" i="17" s="1"/>
  <c r="G220" i="2"/>
  <c r="AG220" i="17" s="1"/>
  <c r="H220" i="2"/>
  <c r="AH220" i="17" s="1"/>
  <c r="I220" i="2"/>
  <c r="AI220" i="17" s="1"/>
  <c r="J220" i="2"/>
  <c r="AJ220" i="17" s="1"/>
  <c r="K220" i="2"/>
  <c r="AK220" i="17" s="1"/>
  <c r="L220" i="2"/>
  <c r="AL220" i="17" s="1"/>
  <c r="M220" i="2"/>
  <c r="AM220" i="17" s="1"/>
  <c r="N220" i="2"/>
  <c r="AN220" i="17" s="1"/>
  <c r="O220" i="2"/>
  <c r="AO220" i="17" s="1"/>
  <c r="B221" i="2"/>
  <c r="D221" i="2"/>
  <c r="AD221" i="17" s="1"/>
  <c r="F221" i="2"/>
  <c r="AF221" i="17" s="1"/>
  <c r="G221" i="2"/>
  <c r="AG221" i="17" s="1"/>
  <c r="H221" i="2"/>
  <c r="AH221" i="17" s="1"/>
  <c r="I221" i="2"/>
  <c r="AI221" i="17" s="1"/>
  <c r="J221" i="2"/>
  <c r="AJ221" i="17" s="1"/>
  <c r="K221" i="2"/>
  <c r="AK221" i="17" s="1"/>
  <c r="L221" i="2"/>
  <c r="AL221" i="17" s="1"/>
  <c r="M221" i="2"/>
  <c r="AM221" i="17" s="1"/>
  <c r="N221" i="2"/>
  <c r="AN221" i="17" s="1"/>
  <c r="O221" i="2"/>
  <c r="AO221" i="17" s="1"/>
  <c r="B222" i="2"/>
  <c r="D222" i="2"/>
  <c r="AD222" i="17" s="1"/>
  <c r="F222" i="2"/>
  <c r="AF222" i="17" s="1"/>
  <c r="G222" i="2"/>
  <c r="AG222" i="17" s="1"/>
  <c r="H222" i="2"/>
  <c r="AH222" i="17" s="1"/>
  <c r="I222" i="2"/>
  <c r="AI222" i="17" s="1"/>
  <c r="J222" i="2"/>
  <c r="AJ222" i="17" s="1"/>
  <c r="K222" i="2"/>
  <c r="AK222" i="17" s="1"/>
  <c r="L222" i="2"/>
  <c r="AL222" i="17" s="1"/>
  <c r="M222" i="2"/>
  <c r="AM222" i="17" s="1"/>
  <c r="N222" i="2"/>
  <c r="AN222" i="17" s="1"/>
  <c r="O222" i="2"/>
  <c r="AO222" i="17" s="1"/>
  <c r="B223" i="2"/>
  <c r="D223" i="2"/>
  <c r="AD223" i="17" s="1"/>
  <c r="F223" i="2"/>
  <c r="AF223" i="17" s="1"/>
  <c r="G223" i="2"/>
  <c r="AG223" i="17" s="1"/>
  <c r="H223" i="2"/>
  <c r="AH223" i="17" s="1"/>
  <c r="I223" i="2"/>
  <c r="AI223" i="17" s="1"/>
  <c r="J223" i="2"/>
  <c r="AJ223" i="17" s="1"/>
  <c r="K223" i="2"/>
  <c r="AK223" i="17" s="1"/>
  <c r="L223" i="2"/>
  <c r="AL223" i="17" s="1"/>
  <c r="M223" i="2"/>
  <c r="AM223" i="17" s="1"/>
  <c r="N223" i="2"/>
  <c r="AN223" i="17" s="1"/>
  <c r="O223" i="2"/>
  <c r="AO223" i="17" s="1"/>
  <c r="B224" i="2"/>
  <c r="D224" i="2"/>
  <c r="AD224" i="17" s="1"/>
  <c r="F224" i="2"/>
  <c r="AF224" i="17" s="1"/>
  <c r="G224" i="2"/>
  <c r="AG224" i="17" s="1"/>
  <c r="H224" i="2"/>
  <c r="AH224" i="17" s="1"/>
  <c r="I224" i="2"/>
  <c r="AI224" i="17" s="1"/>
  <c r="J224" i="2"/>
  <c r="AJ224" i="17" s="1"/>
  <c r="K224" i="2"/>
  <c r="AK224" i="17" s="1"/>
  <c r="L224" i="2"/>
  <c r="AL224" i="17" s="1"/>
  <c r="M224" i="2"/>
  <c r="AM224" i="17" s="1"/>
  <c r="N224" i="2"/>
  <c r="AN224" i="17" s="1"/>
  <c r="O224" i="2"/>
  <c r="AO224" i="17" s="1"/>
  <c r="B225" i="2"/>
  <c r="AB225" i="17" s="1"/>
  <c r="D225" i="2"/>
  <c r="AD225" i="17" s="1"/>
  <c r="F225" i="2"/>
  <c r="AF225" i="17" s="1"/>
  <c r="G225" i="2"/>
  <c r="AG225" i="17" s="1"/>
  <c r="H225" i="2"/>
  <c r="AH225" i="17" s="1"/>
  <c r="I225" i="2"/>
  <c r="AI225" i="17" s="1"/>
  <c r="J225" i="2"/>
  <c r="AJ225" i="17" s="1"/>
  <c r="K225" i="2"/>
  <c r="AK225" i="17" s="1"/>
  <c r="L225" i="2"/>
  <c r="AL225" i="17" s="1"/>
  <c r="M225" i="2"/>
  <c r="AM225" i="17" s="1"/>
  <c r="N225" i="2"/>
  <c r="AN225" i="17" s="1"/>
  <c r="O225" i="2"/>
  <c r="AO225" i="17" s="1"/>
  <c r="B226" i="2"/>
  <c r="D226" i="2"/>
  <c r="AD226" i="17" s="1"/>
  <c r="F226" i="2"/>
  <c r="AF226" i="17" s="1"/>
  <c r="G226" i="2"/>
  <c r="AG226" i="17" s="1"/>
  <c r="H226" i="2"/>
  <c r="AH226" i="17" s="1"/>
  <c r="I226" i="2"/>
  <c r="AI226" i="17" s="1"/>
  <c r="J226" i="2"/>
  <c r="AJ226" i="17" s="1"/>
  <c r="K226" i="2"/>
  <c r="AK226" i="17" s="1"/>
  <c r="L226" i="2"/>
  <c r="AL226" i="17" s="1"/>
  <c r="M226" i="2"/>
  <c r="AM226" i="17" s="1"/>
  <c r="N226" i="2"/>
  <c r="AN226" i="17" s="1"/>
  <c r="O226" i="2"/>
  <c r="AO226" i="17" s="1"/>
  <c r="B227" i="2"/>
  <c r="D227" i="2"/>
  <c r="AD227" i="17" s="1"/>
  <c r="F227" i="2"/>
  <c r="AF227" i="17" s="1"/>
  <c r="G227" i="2"/>
  <c r="AG227" i="17" s="1"/>
  <c r="H227" i="2"/>
  <c r="AH227" i="17" s="1"/>
  <c r="I227" i="2"/>
  <c r="AI227" i="17" s="1"/>
  <c r="J227" i="2"/>
  <c r="AJ227" i="17" s="1"/>
  <c r="K227" i="2"/>
  <c r="AK227" i="17" s="1"/>
  <c r="L227" i="2"/>
  <c r="AL227" i="17" s="1"/>
  <c r="M227" i="2"/>
  <c r="AM227" i="17" s="1"/>
  <c r="N227" i="2"/>
  <c r="AN227" i="17" s="1"/>
  <c r="O227" i="2"/>
  <c r="AO227" i="17" s="1"/>
  <c r="B228" i="2"/>
  <c r="AB228" i="17" s="1"/>
  <c r="D228" i="2"/>
  <c r="AD228" i="17" s="1"/>
  <c r="F228" i="2"/>
  <c r="AF228" i="17" s="1"/>
  <c r="G228" i="2"/>
  <c r="AG228" i="17" s="1"/>
  <c r="H228" i="2"/>
  <c r="AH228" i="17" s="1"/>
  <c r="I228" i="2"/>
  <c r="AI228" i="17" s="1"/>
  <c r="J228" i="2"/>
  <c r="AJ228" i="17" s="1"/>
  <c r="K228" i="2"/>
  <c r="AK228" i="17" s="1"/>
  <c r="L228" i="2"/>
  <c r="AL228" i="17" s="1"/>
  <c r="M228" i="2"/>
  <c r="AM228" i="17" s="1"/>
  <c r="N228" i="2"/>
  <c r="AN228" i="17" s="1"/>
  <c r="O228" i="2"/>
  <c r="AO228" i="17" s="1"/>
  <c r="B229" i="2"/>
  <c r="D229" i="2"/>
  <c r="AD229" i="17" s="1"/>
  <c r="F229" i="2"/>
  <c r="AF229" i="17" s="1"/>
  <c r="G229" i="2"/>
  <c r="AG229" i="17" s="1"/>
  <c r="H229" i="2"/>
  <c r="AH229" i="17" s="1"/>
  <c r="I229" i="2"/>
  <c r="AI229" i="17" s="1"/>
  <c r="J229" i="2"/>
  <c r="AJ229" i="17" s="1"/>
  <c r="K229" i="2"/>
  <c r="AK229" i="17" s="1"/>
  <c r="L229" i="2"/>
  <c r="AL229" i="17" s="1"/>
  <c r="M229" i="2"/>
  <c r="AM229" i="17" s="1"/>
  <c r="N229" i="2"/>
  <c r="AN229" i="17" s="1"/>
  <c r="O229" i="2"/>
  <c r="AO229" i="17" s="1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W153" i="17" s="1"/>
  <c r="B154" i="9"/>
  <c r="AW154" i="17" s="1"/>
  <c r="B155" i="9"/>
  <c r="B156" i="9"/>
  <c r="B157" i="9"/>
  <c r="AW157" i="17" s="1"/>
  <c r="B158" i="9"/>
  <c r="AW158" i="17" s="1"/>
  <c r="B161" i="9"/>
  <c r="AW162" i="17"/>
  <c r="AW166" i="17"/>
  <c r="AW167" i="17"/>
  <c r="AW168" i="17"/>
  <c r="AW169" i="17"/>
  <c r="AW170" i="17"/>
  <c r="AW171" i="17"/>
  <c r="AW172" i="17"/>
  <c r="AW173" i="17"/>
  <c r="AW174" i="17"/>
  <c r="AW175" i="17"/>
  <c r="AW176" i="17"/>
  <c r="AW177" i="17"/>
  <c r="AW178" i="17"/>
  <c r="AW179" i="17"/>
  <c r="AW180" i="17"/>
  <c r="AW181" i="17"/>
  <c r="B182" i="9"/>
  <c r="AW182" i="17" s="1"/>
  <c r="B183" i="9"/>
  <c r="AW183" i="17" s="1"/>
  <c r="B184" i="9"/>
  <c r="B185" i="9"/>
  <c r="AW185" i="17" s="1"/>
  <c r="B186" i="9"/>
  <c r="AW186" i="17" s="1"/>
  <c r="B187" i="9"/>
  <c r="AW187" i="17" s="1"/>
  <c r="B188" i="9"/>
  <c r="AW188" i="17" s="1"/>
  <c r="B189" i="9"/>
  <c r="AW189" i="17" s="1"/>
  <c r="B190" i="9"/>
  <c r="AW190" i="17" s="1"/>
  <c r="B191" i="9"/>
  <c r="AW191" i="17" s="1"/>
  <c r="B192" i="9"/>
  <c r="AW192" i="17" s="1"/>
  <c r="B193" i="9"/>
  <c r="AW193" i="17" s="1"/>
  <c r="B194" i="9"/>
  <c r="AW194" i="17" s="1"/>
  <c r="B201" i="9"/>
  <c r="AW201" i="17" s="1"/>
  <c r="B202" i="9"/>
  <c r="AW202" i="17" s="1"/>
  <c r="B203" i="9"/>
  <c r="AW203" i="17" s="1"/>
  <c r="B204" i="9"/>
  <c r="AW204" i="17" s="1"/>
  <c r="B205" i="9"/>
  <c r="AW205" i="17" s="1"/>
  <c r="B206" i="9"/>
  <c r="AW206" i="17" s="1"/>
  <c r="AU167" i="17"/>
  <c r="AU168" i="17"/>
  <c r="AU169" i="17"/>
  <c r="AU170" i="17"/>
  <c r="AU171" i="17"/>
  <c r="AU172" i="17"/>
  <c r="B151" i="7"/>
  <c r="B152" i="7"/>
  <c r="B153" i="7"/>
  <c r="AU153" i="17" s="1"/>
  <c r="B154" i="7"/>
  <c r="B155" i="7"/>
  <c r="AU155" i="17" s="1"/>
  <c r="B156" i="7"/>
  <c r="B157" i="7"/>
  <c r="B158" i="7"/>
  <c r="B161" i="7"/>
  <c r="B158" i="13"/>
  <c r="BB158" i="17" s="1"/>
  <c r="B157" i="13"/>
  <c r="B156" i="13"/>
  <c r="B155" i="13"/>
  <c r="B154" i="13"/>
  <c r="B153" i="13"/>
  <c r="BB153" i="17" s="1"/>
  <c r="B152" i="13"/>
  <c r="E299" i="2"/>
  <c r="E242" i="2"/>
  <c r="E333" i="2"/>
  <c r="E281" i="2"/>
  <c r="E265" i="2"/>
  <c r="E251" i="2"/>
  <c r="E239" i="2"/>
  <c r="E230" i="2"/>
  <c r="E279" i="2"/>
  <c r="E250" i="2"/>
  <c r="E238" i="2"/>
  <c r="AE178" i="17"/>
  <c r="E341" i="2"/>
  <c r="E236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Q122" i="17" s="1"/>
  <c r="AR122" i="17"/>
  <c r="AS122" i="17"/>
  <c r="AT122" i="17"/>
  <c r="B122" i="7"/>
  <c r="AU122" i="17" s="1"/>
  <c r="B122" i="10"/>
  <c r="AX122" i="17" s="1"/>
  <c r="C122" i="10"/>
  <c r="AY122" i="17" s="1"/>
  <c r="B122" i="12"/>
  <c r="BA122" i="17" s="1"/>
  <c r="B122" i="13"/>
  <c r="BB122" i="17" s="1"/>
  <c r="C122" i="13"/>
  <c r="BC122" i="17" s="1"/>
  <c r="D122" i="14"/>
  <c r="BF122" i="17" s="1"/>
  <c r="E122" i="14"/>
  <c r="BG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Q123" i="17" s="1"/>
  <c r="AR123" i="17"/>
  <c r="AS123" i="17"/>
  <c r="AT123" i="17"/>
  <c r="B123" i="7"/>
  <c r="AU123" i="17" s="1"/>
  <c r="B123" i="10"/>
  <c r="AX123" i="17"/>
  <c r="C123" i="10"/>
  <c r="AY123" i="17" s="1"/>
  <c r="B123" i="12"/>
  <c r="BA123" i="17"/>
  <c r="B123" i="13"/>
  <c r="BB123" i="17" s="1"/>
  <c r="C123" i="13"/>
  <c r="BC123" i="17" s="1"/>
  <c r="D123" i="14"/>
  <c r="BF123" i="17" s="1"/>
  <c r="E123" i="14"/>
  <c r="BG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Q124" i="17"/>
  <c r="B124" i="4"/>
  <c r="AR124" i="17" s="1"/>
  <c r="AS124" i="17"/>
  <c r="AT124" i="17"/>
  <c r="B124" i="7"/>
  <c r="AU124" i="17" s="1"/>
  <c r="B124" i="10"/>
  <c r="AX124" i="17" s="1"/>
  <c r="C124" i="10"/>
  <c r="AY124" i="17" s="1"/>
  <c r="B124" i="12"/>
  <c r="BA124" i="17" s="1"/>
  <c r="B124" i="13"/>
  <c r="BB124" i="17" s="1"/>
  <c r="C124" i="13"/>
  <c r="BC124" i="17" s="1"/>
  <c r="D124" i="14"/>
  <c r="BF124" i="17" s="1"/>
  <c r="E124" i="14"/>
  <c r="BG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Q125" i="17"/>
  <c r="AR125" i="17"/>
  <c r="AS125" i="17"/>
  <c r="AT125" i="17"/>
  <c r="B125" i="7"/>
  <c r="AU125" i="17" s="1"/>
  <c r="B125" i="10"/>
  <c r="AX125" i="17" s="1"/>
  <c r="C125" i="10"/>
  <c r="AY125" i="17" s="1"/>
  <c r="B125" i="12"/>
  <c r="BA125" i="17"/>
  <c r="B125" i="13"/>
  <c r="BB125" i="17" s="1"/>
  <c r="C125" i="13"/>
  <c r="BC125" i="17" s="1"/>
  <c r="D125" i="14"/>
  <c r="BF125" i="17"/>
  <c r="E125" i="14"/>
  <c r="BG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Q126" i="17"/>
  <c r="AR126" i="17"/>
  <c r="AS126" i="17"/>
  <c r="AT126" i="17"/>
  <c r="B126" i="7"/>
  <c r="AU126" i="17" s="1"/>
  <c r="B126" i="10"/>
  <c r="AX126" i="17" s="1"/>
  <c r="C126" i="10"/>
  <c r="AY126" i="17" s="1"/>
  <c r="B126" i="12"/>
  <c r="BA126" i="17"/>
  <c r="B126" i="13"/>
  <c r="BB126" i="17" s="1"/>
  <c r="C126" i="13"/>
  <c r="BC126" i="17" s="1"/>
  <c r="D126" i="14"/>
  <c r="BF126" i="17" s="1"/>
  <c r="E126" i="14"/>
  <c r="BG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Q127" i="17"/>
  <c r="AR127" i="17"/>
  <c r="AS127" i="17"/>
  <c r="AT127" i="17"/>
  <c r="B127" i="7"/>
  <c r="AU127" i="17" s="1"/>
  <c r="B127" i="10"/>
  <c r="AX127" i="17" s="1"/>
  <c r="C127" i="10"/>
  <c r="AY127" i="17" s="1"/>
  <c r="B127" i="12"/>
  <c r="BA127" i="17" s="1"/>
  <c r="B127" i="13"/>
  <c r="BB127" i="17" s="1"/>
  <c r="C127" i="13"/>
  <c r="BC127" i="17" s="1"/>
  <c r="D127" i="14"/>
  <c r="BF127" i="17" s="1"/>
  <c r="E127" i="14"/>
  <c r="BG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Q128" i="17" s="1"/>
  <c r="AR128" i="17"/>
  <c r="AS128" i="17"/>
  <c r="AT128" i="17"/>
  <c r="B128" i="7"/>
  <c r="AU128" i="17"/>
  <c r="B128" i="10"/>
  <c r="AX128" i="17" s="1"/>
  <c r="C128" i="10"/>
  <c r="AY128" i="17" s="1"/>
  <c r="B128" i="12"/>
  <c r="BA128" i="17" s="1"/>
  <c r="B128" i="13"/>
  <c r="BB128" i="17" s="1"/>
  <c r="C128" i="13"/>
  <c r="BC128" i="17"/>
  <c r="D128" i="14"/>
  <c r="BF128" i="17" s="1"/>
  <c r="E128" i="14"/>
  <c r="BG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Q129" i="17"/>
  <c r="AR129" i="17"/>
  <c r="AS129" i="17"/>
  <c r="AT129" i="17"/>
  <c r="B129" i="7"/>
  <c r="AU129" i="17" s="1"/>
  <c r="B129" i="10"/>
  <c r="AX129" i="17"/>
  <c r="C129" i="10"/>
  <c r="AY129" i="17" s="1"/>
  <c r="B129" i="12"/>
  <c r="BA129" i="17"/>
  <c r="B129" i="13"/>
  <c r="BB129" i="17" s="1"/>
  <c r="C129" i="13"/>
  <c r="BC129" i="17"/>
  <c r="D129" i="14"/>
  <c r="BF129" i="17" s="1"/>
  <c r="E129" i="14"/>
  <c r="BG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Q130" i="17"/>
  <c r="AR130" i="17"/>
  <c r="AS130" i="17"/>
  <c r="AT130" i="17"/>
  <c r="B130" i="7"/>
  <c r="AU130" i="17"/>
  <c r="B130" i="10"/>
  <c r="AX130" i="17" s="1"/>
  <c r="C130" i="10"/>
  <c r="AY130" i="17" s="1"/>
  <c r="B130" i="12"/>
  <c r="BA130" i="17" s="1"/>
  <c r="B130" i="13"/>
  <c r="BB130" i="17" s="1"/>
  <c r="C130" i="13"/>
  <c r="BC130" i="17" s="1"/>
  <c r="D130" i="14"/>
  <c r="BF130" i="17" s="1"/>
  <c r="E130" i="14"/>
  <c r="BG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Q131" i="17" s="1"/>
  <c r="B131" i="4"/>
  <c r="AR131" i="17" s="1"/>
  <c r="AS131" i="17"/>
  <c r="AT131" i="17"/>
  <c r="B131" i="7"/>
  <c r="AU131" i="17" s="1"/>
  <c r="B131" i="10"/>
  <c r="AX131" i="17" s="1"/>
  <c r="C131" i="10"/>
  <c r="AY131" i="17"/>
  <c r="B131" i="12"/>
  <c r="BA131" i="17" s="1"/>
  <c r="B131" i="13"/>
  <c r="BB131" i="17" s="1"/>
  <c r="C131" i="13"/>
  <c r="BC131" i="17" s="1"/>
  <c r="D131" i="14"/>
  <c r="BF131" i="17"/>
  <c r="E131" i="14"/>
  <c r="BG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Q132" i="17" s="1"/>
  <c r="B132" i="4"/>
  <c r="AR132" i="17" s="1"/>
  <c r="AS132" i="17"/>
  <c r="AT132" i="17"/>
  <c r="B132" i="7"/>
  <c r="AU132" i="17" s="1"/>
  <c r="B132" i="10"/>
  <c r="AX132" i="17" s="1"/>
  <c r="C132" i="10"/>
  <c r="AY132" i="17" s="1"/>
  <c r="B132" i="12"/>
  <c r="BA132" i="17" s="1"/>
  <c r="B132" i="13"/>
  <c r="BB132" i="17" s="1"/>
  <c r="C132" i="13"/>
  <c r="BC132" i="17" s="1"/>
  <c r="D132" i="14"/>
  <c r="BF132" i="17" s="1"/>
  <c r="E132" i="14"/>
  <c r="BG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Q133" i="17" s="1"/>
  <c r="AR133" i="17"/>
  <c r="AS133" i="17"/>
  <c r="B133" i="7"/>
  <c r="AU133" i="17" s="1"/>
  <c r="B133" i="10"/>
  <c r="AX133" i="17" s="1"/>
  <c r="C133" i="10"/>
  <c r="AY133" i="17"/>
  <c r="B133" i="12"/>
  <c r="BA133" i="17" s="1"/>
  <c r="B133" i="13"/>
  <c r="BB133" i="17"/>
  <c r="C133" i="13"/>
  <c r="BC133" i="17" s="1"/>
  <c r="D133" i="14"/>
  <c r="BF133" i="17"/>
  <c r="E133" i="14"/>
  <c r="BG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Q134" i="17" s="1"/>
  <c r="AR134" i="17"/>
  <c r="AS134" i="17"/>
  <c r="AT134" i="17"/>
  <c r="B134" i="7"/>
  <c r="AU134" i="17"/>
  <c r="B134" i="10"/>
  <c r="AX134" i="17" s="1"/>
  <c r="C134" i="10"/>
  <c r="AY134" i="17" s="1"/>
  <c r="B134" i="12"/>
  <c r="BA134" i="17" s="1"/>
  <c r="B134" i="13"/>
  <c r="BB134" i="17"/>
  <c r="C134" i="13"/>
  <c r="BC134" i="17" s="1"/>
  <c r="D134" i="14"/>
  <c r="BF134" i="17" s="1"/>
  <c r="E134" i="14"/>
  <c r="BG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Q135" i="17"/>
  <c r="B135" i="4"/>
  <c r="AR135" i="17" s="1"/>
  <c r="AS135" i="17"/>
  <c r="AT135" i="17"/>
  <c r="B135" i="7"/>
  <c r="AU135" i="17"/>
  <c r="B135" i="10"/>
  <c r="AX135" i="17" s="1"/>
  <c r="C135" i="10"/>
  <c r="AY135" i="17" s="1"/>
  <c r="B135" i="12"/>
  <c r="BA135" i="17" s="1"/>
  <c r="B135" i="13"/>
  <c r="BB135" i="17"/>
  <c r="C135" i="13"/>
  <c r="BC135" i="17" s="1"/>
  <c r="D135" i="14"/>
  <c r="BF135" i="17" s="1"/>
  <c r="E135" i="14"/>
  <c r="BG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Q136" i="17" s="1"/>
  <c r="AR136" i="17"/>
  <c r="AS136" i="17"/>
  <c r="AT136" i="17"/>
  <c r="B136" i="7"/>
  <c r="AU136" i="17" s="1"/>
  <c r="B136" i="10"/>
  <c r="AX136" i="17" s="1"/>
  <c r="C136" i="10"/>
  <c r="AY136" i="17" s="1"/>
  <c r="B136" i="12"/>
  <c r="BA136" i="17"/>
  <c r="B136" i="13"/>
  <c r="BB136" i="17" s="1"/>
  <c r="C136" i="13"/>
  <c r="BC136" i="17" s="1"/>
  <c r="D136" i="14"/>
  <c r="BF136" i="17" s="1"/>
  <c r="E136" i="14"/>
  <c r="BG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Q137" i="17"/>
  <c r="AR137" i="17"/>
  <c r="AS137" i="17"/>
  <c r="AT137" i="17"/>
  <c r="B137" i="7"/>
  <c r="AU137" i="17" s="1"/>
  <c r="B137" i="10"/>
  <c r="AX137" i="17" s="1"/>
  <c r="C137" i="10"/>
  <c r="AY137" i="17"/>
  <c r="B137" i="12"/>
  <c r="BA137" i="17" s="1"/>
  <c r="B137" i="13"/>
  <c r="BB137" i="17" s="1"/>
  <c r="C137" i="13"/>
  <c r="BC137" i="17" s="1"/>
  <c r="D137" i="14"/>
  <c r="BF137" i="17" s="1"/>
  <c r="E137" i="14"/>
  <c r="BG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Q138" i="17"/>
  <c r="B138" i="4"/>
  <c r="AR138" i="17" s="1"/>
  <c r="AS138" i="17"/>
  <c r="AT138" i="17"/>
  <c r="B138" i="7"/>
  <c r="AU138" i="17" s="1"/>
  <c r="B138" i="10"/>
  <c r="AX138" i="17" s="1"/>
  <c r="C138" i="10"/>
  <c r="AY138" i="17"/>
  <c r="B138" i="12"/>
  <c r="BA138" i="17" s="1"/>
  <c r="B138" i="13"/>
  <c r="BB138" i="17" s="1"/>
  <c r="C138" i="13"/>
  <c r="BC138" i="17" s="1"/>
  <c r="D138" i="14"/>
  <c r="BF138" i="17" s="1"/>
  <c r="E138" i="14"/>
  <c r="BG138" i="17" s="1"/>
  <c r="F138" i="14"/>
  <c r="BH138" i="17"/>
  <c r="G139" i="17"/>
  <c r="H139" i="17"/>
  <c r="AS139" i="17"/>
  <c r="AT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Q140" i="17"/>
  <c r="B140" i="4"/>
  <c r="AR140" i="17" s="1"/>
  <c r="AS140" i="17"/>
  <c r="AT140" i="17"/>
  <c r="B140" i="7"/>
  <c r="AU140" i="17" s="1"/>
  <c r="B140" i="10"/>
  <c r="AX140" i="17" s="1"/>
  <c r="C140" i="10"/>
  <c r="AY140" i="17" s="1"/>
  <c r="B140" i="12"/>
  <c r="BA140" i="17" s="1"/>
  <c r="B140" i="13"/>
  <c r="BB140" i="17" s="1"/>
  <c r="C140" i="13"/>
  <c r="BC140" i="17" s="1"/>
  <c r="D140" i="14"/>
  <c r="BF140" i="17"/>
  <c r="E140" i="14"/>
  <c r="BG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AQ141" i="17"/>
  <c r="B141" i="4"/>
  <c r="AR141" i="17" s="1"/>
  <c r="AS141" i="17"/>
  <c r="AT141" i="17"/>
  <c r="B141" i="7"/>
  <c r="AU141" i="17" s="1"/>
  <c r="B141" i="10"/>
  <c r="AX141" i="17"/>
  <c r="C141" i="10"/>
  <c r="AY141" i="17" s="1"/>
  <c r="B141" i="12"/>
  <c r="BA141" i="17"/>
  <c r="B141" i="13"/>
  <c r="BB141" i="17" s="1"/>
  <c r="C141" i="13"/>
  <c r="BC141" i="17" s="1"/>
  <c r="D141" i="14"/>
  <c r="BF141" i="17"/>
  <c r="E141" i="14"/>
  <c r="BG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Q142" i="17"/>
  <c r="B142" i="4"/>
  <c r="AR142" i="17" s="1"/>
  <c r="AS142" i="17"/>
  <c r="AT142" i="17"/>
  <c r="B142" i="7"/>
  <c r="AU142" i="17" s="1"/>
  <c r="B142" i="10"/>
  <c r="AX142" i="17"/>
  <c r="C142" i="10"/>
  <c r="AY142" i="17" s="1"/>
  <c r="B142" i="12"/>
  <c r="BA142" i="17"/>
  <c r="B142" i="13"/>
  <c r="BB142" i="17" s="1"/>
  <c r="C142" i="13"/>
  <c r="BC142" i="17" s="1"/>
  <c r="D142" i="14"/>
  <c r="BF142" i="17"/>
  <c r="E142" i="14"/>
  <c r="BG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AQ143" i="17"/>
  <c r="B143" i="4"/>
  <c r="AR143" i="17" s="1"/>
  <c r="AS143" i="17"/>
  <c r="AT143" i="17"/>
  <c r="B143" i="7"/>
  <c r="AU143" i="17" s="1"/>
  <c r="B143" i="10"/>
  <c r="AX143" i="17" s="1"/>
  <c r="C143" i="10"/>
  <c r="AY143" i="17" s="1"/>
  <c r="B143" i="12"/>
  <c r="BA143" i="17" s="1"/>
  <c r="B143" i="13"/>
  <c r="BB143" i="17" s="1"/>
  <c r="C143" i="13"/>
  <c r="BC143" i="17" s="1"/>
  <c r="D143" i="14"/>
  <c r="BF143" i="17" s="1"/>
  <c r="E143" i="14"/>
  <c r="BG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Q144" i="17" s="1"/>
  <c r="B144" i="4"/>
  <c r="AR144" i="17" s="1"/>
  <c r="AS144" i="17"/>
  <c r="AT144" i="17"/>
  <c r="B144" i="7"/>
  <c r="AU144" i="17" s="1"/>
  <c r="B144" i="10"/>
  <c r="AX144" i="17"/>
  <c r="C144" i="10"/>
  <c r="AY144" i="17" s="1"/>
  <c r="B144" i="12"/>
  <c r="BA144" i="17"/>
  <c r="B144" i="13"/>
  <c r="BB144" i="17" s="1"/>
  <c r="C144" i="13"/>
  <c r="BC144" i="17"/>
  <c r="D144" i="14"/>
  <c r="BF144" i="17" s="1"/>
  <c r="E144" i="14"/>
  <c r="BG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Q145" i="17" s="1"/>
  <c r="B145" i="4"/>
  <c r="AR145" i="17" s="1"/>
  <c r="AS145" i="17"/>
  <c r="AT145" i="17"/>
  <c r="B145" i="7"/>
  <c r="AU145" i="17"/>
  <c r="B145" i="10"/>
  <c r="AX145" i="17" s="1"/>
  <c r="C145" i="10"/>
  <c r="AY145" i="17" s="1"/>
  <c r="B145" i="12"/>
  <c r="BA145" i="17" s="1"/>
  <c r="B145" i="13"/>
  <c r="BB145" i="17" s="1"/>
  <c r="C145" i="13"/>
  <c r="BC145" i="17" s="1"/>
  <c r="D145" i="14"/>
  <c r="BF145" i="17" s="1"/>
  <c r="E145" i="14"/>
  <c r="BG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Q146" i="17" s="1"/>
  <c r="B146" i="4"/>
  <c r="AR146" i="17" s="1"/>
  <c r="AS146" i="17"/>
  <c r="AT146" i="17"/>
  <c r="B146" i="7"/>
  <c r="AU146" i="17" s="1"/>
  <c r="B146" i="10"/>
  <c r="AX146" i="17"/>
  <c r="C146" i="10"/>
  <c r="AY146" i="17" s="1"/>
  <c r="B146" i="12"/>
  <c r="BA146" i="17" s="1"/>
  <c r="B146" i="13"/>
  <c r="BB146" i="17"/>
  <c r="C146" i="13"/>
  <c r="BC146" i="17" s="1"/>
  <c r="D146" i="14"/>
  <c r="BF146" i="17" s="1"/>
  <c r="E146" i="14"/>
  <c r="BG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Q147" i="17" s="1"/>
  <c r="AR147" i="17"/>
  <c r="AS147" i="17"/>
  <c r="AT147" i="17"/>
  <c r="B147" i="7"/>
  <c r="AU147" i="17" s="1"/>
  <c r="B147" i="10"/>
  <c r="AX147" i="17" s="1"/>
  <c r="C147" i="10"/>
  <c r="AY147" i="17"/>
  <c r="B147" i="12"/>
  <c r="BA147" i="17" s="1"/>
  <c r="B147" i="13"/>
  <c r="BB147" i="17" s="1"/>
  <c r="C147" i="13"/>
  <c r="BC147" i="17"/>
  <c r="D147" i="14"/>
  <c r="BF147" i="17" s="1"/>
  <c r="E147" i="14"/>
  <c r="BG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Q148" i="17"/>
  <c r="B148" i="4"/>
  <c r="AR148" i="17"/>
  <c r="AS148" i="17"/>
  <c r="AT148" i="17"/>
  <c r="B148" i="7"/>
  <c r="AU148" i="17" s="1"/>
  <c r="B148" i="10"/>
  <c r="AX148" i="17" s="1"/>
  <c r="C148" i="10"/>
  <c r="AY148" i="17"/>
  <c r="B148" i="12"/>
  <c r="BA148" i="17" s="1"/>
  <c r="B148" i="13"/>
  <c r="BB148" i="17" s="1"/>
  <c r="C148" i="13"/>
  <c r="BC148" i="17"/>
  <c r="D148" i="14"/>
  <c r="BF148" i="17"/>
  <c r="E148" i="14"/>
  <c r="BG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Q149" i="17"/>
  <c r="B149" i="4"/>
  <c r="AR149" i="17" s="1"/>
  <c r="AS149" i="17"/>
  <c r="AT149" i="17"/>
  <c r="B149" i="7"/>
  <c r="AU149" i="17" s="1"/>
  <c r="B149" i="10"/>
  <c r="AX149" i="17" s="1"/>
  <c r="C149" i="10"/>
  <c r="AY149" i="17" s="1"/>
  <c r="B149" i="12"/>
  <c r="BA149" i="17" s="1"/>
  <c r="B149" i="13"/>
  <c r="BB149" i="17" s="1"/>
  <c r="C149" i="13"/>
  <c r="BC149" i="17"/>
  <c r="D149" i="14"/>
  <c r="BF149" i="17" s="1"/>
  <c r="E149" i="14"/>
  <c r="BG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AQ150" i="17"/>
  <c r="AR150" i="17"/>
  <c r="AS150" i="17"/>
  <c r="AT150" i="17"/>
  <c r="B150" i="7"/>
  <c r="AU150" i="17"/>
  <c r="B150" i="10"/>
  <c r="AX150" i="17" s="1"/>
  <c r="C150" i="10"/>
  <c r="AY150" i="17"/>
  <c r="B150" i="12"/>
  <c r="BA150" i="17"/>
  <c r="B150" i="13"/>
  <c r="BB150" i="17"/>
  <c r="C150" i="13"/>
  <c r="BC150" i="17"/>
  <c r="D150" i="14"/>
  <c r="BF150" i="17" s="1"/>
  <c r="E150" i="14"/>
  <c r="BG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Q151" i="17" s="1"/>
  <c r="B151" i="4"/>
  <c r="AR151" i="17" s="1"/>
  <c r="AS151" i="17"/>
  <c r="AT151" i="17"/>
  <c r="AU151" i="17"/>
  <c r="AX151" i="17"/>
  <c r="AY151" i="17"/>
  <c r="B151" i="12"/>
  <c r="BA151" i="17" s="1"/>
  <c r="B151" i="13"/>
  <c r="BB151" i="17" s="1"/>
  <c r="C151" i="13"/>
  <c r="BC151" i="17"/>
  <c r="D151" i="14"/>
  <c r="BF151" i="17" s="1"/>
  <c r="E151" i="14"/>
  <c r="BG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G152" i="17"/>
  <c r="AH152" i="17"/>
  <c r="AI152" i="17"/>
  <c r="AJ152" i="17"/>
  <c r="AK152" i="17"/>
  <c r="AL152" i="17"/>
  <c r="AM152" i="17"/>
  <c r="AO152" i="17"/>
  <c r="AQ152" i="17"/>
  <c r="AR152" i="17"/>
  <c r="AS152" i="17"/>
  <c r="AT152" i="17"/>
  <c r="AU152" i="17"/>
  <c r="AW152" i="17"/>
  <c r="AX152" i="17"/>
  <c r="AY152" i="17"/>
  <c r="BA152" i="17"/>
  <c r="BB152" i="17"/>
  <c r="BC152" i="17"/>
  <c r="BF152" i="17"/>
  <c r="BG152" i="17"/>
  <c r="G153" i="17"/>
  <c r="B153" i="16"/>
  <c r="K153" i="17" s="1"/>
  <c r="AF153" i="17"/>
  <c r="AG153" i="17"/>
  <c r="AJ153" i="17"/>
  <c r="AK153" i="17"/>
  <c r="AQ153" i="17"/>
  <c r="B153" i="4"/>
  <c r="AR153" i="17" s="1"/>
  <c r="AS153" i="17"/>
  <c r="AT153" i="17"/>
  <c r="BA153" i="17"/>
  <c r="B154" i="16"/>
  <c r="K154" i="17"/>
  <c r="AB154" i="17"/>
  <c r="AC154" i="17"/>
  <c r="AD154" i="17"/>
  <c r="AF154" i="17"/>
  <c r="AG154" i="17"/>
  <c r="AH154" i="17"/>
  <c r="AI154" i="17"/>
  <c r="AJ154" i="17"/>
  <c r="AL154" i="17"/>
  <c r="AM154" i="17"/>
  <c r="AN154" i="17"/>
  <c r="AO154" i="17"/>
  <c r="AQ154" i="17"/>
  <c r="B154" i="4"/>
  <c r="AR154" i="17"/>
  <c r="AS154" i="17"/>
  <c r="AT154" i="17"/>
  <c r="AU154" i="17"/>
  <c r="AX154" i="17"/>
  <c r="AY154" i="17"/>
  <c r="BA154" i="17"/>
  <c r="BB154" i="17"/>
  <c r="BC154" i="17"/>
  <c r="BD154" i="17"/>
  <c r="BF154" i="17"/>
  <c r="BG154" i="17"/>
  <c r="BH154" i="17"/>
  <c r="B155" i="16"/>
  <c r="K155" i="17" s="1"/>
  <c r="AB155" i="17"/>
  <c r="AD155" i="17"/>
  <c r="AF155" i="17"/>
  <c r="AH155" i="17"/>
  <c r="AI155" i="17"/>
  <c r="AJ155" i="17"/>
  <c r="AK155" i="17"/>
  <c r="AL155" i="17"/>
  <c r="AM155" i="17"/>
  <c r="AN155" i="17"/>
  <c r="AQ155" i="17"/>
  <c r="B155" i="4"/>
  <c r="AR155" i="17" s="1"/>
  <c r="AS155" i="17"/>
  <c r="AT155" i="17"/>
  <c r="AV155" i="17"/>
  <c r="AW155" i="17"/>
  <c r="AX155" i="17"/>
  <c r="AY155" i="17"/>
  <c r="BA155" i="17"/>
  <c r="BB155" i="17"/>
  <c r="BC155" i="17"/>
  <c r="BD155" i="17"/>
  <c r="BE155" i="17"/>
  <c r="BF155" i="17"/>
  <c r="BG155" i="17"/>
  <c r="BH155" i="17"/>
  <c r="B156" i="16"/>
  <c r="K156" i="17" s="1"/>
  <c r="AB156" i="17"/>
  <c r="AC156" i="17"/>
  <c r="AD156" i="17"/>
  <c r="AF156" i="17"/>
  <c r="AG156" i="17"/>
  <c r="AH156" i="17"/>
  <c r="AI156" i="17"/>
  <c r="AJ156" i="17"/>
  <c r="AL156" i="17"/>
  <c r="AM156" i="17"/>
  <c r="AN156" i="17"/>
  <c r="AO156" i="17"/>
  <c r="AQ156" i="17"/>
  <c r="B156" i="4"/>
  <c r="AR156" i="17" s="1"/>
  <c r="AS156" i="17"/>
  <c r="AT156" i="17"/>
  <c r="AU156" i="17"/>
  <c r="AV156" i="17"/>
  <c r="AW156" i="17"/>
  <c r="AX156" i="17"/>
  <c r="AY156" i="17"/>
  <c r="BA156" i="17"/>
  <c r="BB156" i="17"/>
  <c r="BC156" i="17"/>
  <c r="BD156" i="17"/>
  <c r="BE156" i="17"/>
  <c r="BF156" i="17"/>
  <c r="BG156" i="17"/>
  <c r="BH156" i="17"/>
  <c r="B157" i="16"/>
  <c r="K157" i="17" s="1"/>
  <c r="AB157" i="17"/>
  <c r="AC157" i="17"/>
  <c r="AD157" i="17"/>
  <c r="AF157" i="17"/>
  <c r="AH157" i="17"/>
  <c r="AI157" i="17"/>
  <c r="AJ157" i="17"/>
  <c r="AK157" i="17"/>
  <c r="AL157" i="17"/>
  <c r="AM157" i="17"/>
  <c r="AN157" i="17"/>
  <c r="AQ157" i="17"/>
  <c r="AR157" i="17"/>
  <c r="AS157" i="17"/>
  <c r="AT157" i="17"/>
  <c r="AU157" i="17"/>
  <c r="AV157" i="17"/>
  <c r="AX157" i="17"/>
  <c r="AY157" i="17"/>
  <c r="BA157" i="17"/>
  <c r="BB157" i="17"/>
  <c r="BC157" i="17"/>
  <c r="BD157" i="17"/>
  <c r="BE157" i="17"/>
  <c r="BF157" i="17"/>
  <c r="BG157" i="17"/>
  <c r="BH157" i="17"/>
  <c r="B158" i="16"/>
  <c r="K158" i="17" s="1"/>
  <c r="AF158" i="17"/>
  <c r="AH158" i="17"/>
  <c r="AI158" i="17"/>
  <c r="AM158" i="17"/>
  <c r="AO158" i="17"/>
  <c r="B158" i="3"/>
  <c r="AR158" i="17"/>
  <c r="AS158" i="17"/>
  <c r="AT158" i="17"/>
  <c r="AU158" i="17"/>
  <c r="AV158" i="17"/>
  <c r="AY158" i="17"/>
  <c r="BA158" i="17"/>
  <c r="BC158" i="17"/>
  <c r="BD158" i="17"/>
  <c r="BE158" i="17"/>
  <c r="BF158" i="17"/>
  <c r="BG158" i="17"/>
  <c r="BH158" i="17"/>
  <c r="K159" i="17"/>
  <c r="AB159" i="17"/>
  <c r="AC159" i="17"/>
  <c r="AD159" i="17"/>
  <c r="AG159" i="17"/>
  <c r="AH159" i="17"/>
  <c r="AI159" i="17"/>
  <c r="AJ159" i="17"/>
  <c r="AK159" i="17"/>
  <c r="AL159" i="17"/>
  <c r="AM159" i="17"/>
  <c r="AO159" i="17"/>
  <c r="AQ159" i="17"/>
  <c r="AR159" i="17"/>
  <c r="AS159" i="17"/>
  <c r="AT159" i="17"/>
  <c r="AU159" i="17"/>
  <c r="AV159" i="17"/>
  <c r="AW159" i="17"/>
  <c r="AX159" i="17"/>
  <c r="AY159" i="17"/>
  <c r="BA159" i="17"/>
  <c r="BB159" i="17"/>
  <c r="BC159" i="17"/>
  <c r="BD159" i="17"/>
  <c r="BE159" i="17"/>
  <c r="BF159" i="17"/>
  <c r="BG159" i="17"/>
  <c r="BH159" i="17"/>
  <c r="K160" i="17"/>
  <c r="AB160" i="17"/>
  <c r="AC160" i="17"/>
  <c r="AD160" i="17"/>
  <c r="AF160" i="17"/>
  <c r="AG160" i="17"/>
  <c r="AH160" i="17"/>
  <c r="AI160" i="17"/>
  <c r="AK160" i="17"/>
  <c r="AL160" i="17"/>
  <c r="AM160" i="17"/>
  <c r="AN160" i="17"/>
  <c r="AO160" i="17"/>
  <c r="AQ160" i="17"/>
  <c r="AR160" i="17"/>
  <c r="AS160" i="17"/>
  <c r="AT160" i="17"/>
  <c r="AU160" i="17"/>
  <c r="AV160" i="17"/>
  <c r="AW160" i="17"/>
  <c r="AX160" i="17"/>
  <c r="AY160" i="17"/>
  <c r="BA160" i="17"/>
  <c r="BB160" i="17"/>
  <c r="BC160" i="17"/>
  <c r="BD160" i="17"/>
  <c r="BE160" i="17"/>
  <c r="BF160" i="17"/>
  <c r="BG160" i="17"/>
  <c r="BH160" i="17"/>
  <c r="K161" i="17"/>
  <c r="AB161" i="17"/>
  <c r="AF161" i="17"/>
  <c r="AG161" i="17"/>
  <c r="AH161" i="17"/>
  <c r="AI161" i="17"/>
  <c r="AJ161" i="17"/>
  <c r="AK161" i="17"/>
  <c r="AL161" i="17"/>
  <c r="AN161" i="17"/>
  <c r="AO161" i="17"/>
  <c r="AQ161" i="17"/>
  <c r="AR161" i="17"/>
  <c r="AS161" i="17"/>
  <c r="AT161" i="17"/>
  <c r="AU161" i="17"/>
  <c r="AV161" i="17"/>
  <c r="AW161" i="17"/>
  <c r="AX161" i="17"/>
  <c r="AY161" i="17"/>
  <c r="BA161" i="17"/>
  <c r="BB161" i="17"/>
  <c r="BC161" i="17"/>
  <c r="BD161" i="17"/>
  <c r="BE161" i="17"/>
  <c r="BF161" i="17"/>
  <c r="BG161" i="17"/>
  <c r="BH161" i="17"/>
  <c r="K162" i="17"/>
  <c r="AB162" i="17"/>
  <c r="AC162" i="17"/>
  <c r="AD162" i="17"/>
  <c r="AF162" i="17"/>
  <c r="AG162" i="17"/>
  <c r="AH162" i="17"/>
  <c r="AJ162" i="17"/>
  <c r="AK162" i="17"/>
  <c r="AL162" i="17"/>
  <c r="AM162" i="17"/>
  <c r="AN162" i="17"/>
  <c r="AO162" i="17"/>
  <c r="AQ162" i="17"/>
  <c r="AR162" i="17"/>
  <c r="AS162" i="17"/>
  <c r="AT162" i="17"/>
  <c r="AU162" i="17"/>
  <c r="AV162" i="17"/>
  <c r="AX162" i="17"/>
  <c r="AY162" i="17"/>
  <c r="BA162" i="17"/>
  <c r="BB162" i="17"/>
  <c r="BC162" i="17"/>
  <c r="BD162" i="17"/>
  <c r="BE162" i="17"/>
  <c r="BF162" i="17"/>
  <c r="BG162" i="17"/>
  <c r="BH162" i="17"/>
  <c r="K163" i="17"/>
  <c r="AB163" i="17"/>
  <c r="AC163" i="17"/>
  <c r="AF163" i="17"/>
  <c r="AG163" i="17"/>
  <c r="AH163" i="17"/>
  <c r="AI163" i="17"/>
  <c r="AJ163" i="17"/>
  <c r="AK163" i="17"/>
  <c r="AL163" i="17"/>
  <c r="AN163" i="17"/>
  <c r="AO163" i="17"/>
  <c r="AQ163" i="17"/>
  <c r="AR163" i="17"/>
  <c r="AS163" i="17"/>
  <c r="AT163" i="17"/>
  <c r="AU163" i="17"/>
  <c r="AV163" i="17"/>
  <c r="AW163" i="17"/>
  <c r="AX163" i="17"/>
  <c r="AY163" i="17"/>
  <c r="BA163" i="17"/>
  <c r="BB163" i="17"/>
  <c r="BC163" i="17"/>
  <c r="BD163" i="17"/>
  <c r="BE163" i="17"/>
  <c r="BF163" i="17"/>
  <c r="BG163" i="17"/>
  <c r="K164" i="17"/>
  <c r="AB164" i="17"/>
  <c r="AD164" i="17"/>
  <c r="AF164" i="17"/>
  <c r="AG164" i="17"/>
  <c r="AI164" i="17"/>
  <c r="AJ164" i="17"/>
  <c r="AK164" i="17"/>
  <c r="AL164" i="17"/>
  <c r="AM164" i="17"/>
  <c r="AN164" i="17"/>
  <c r="AO164" i="17"/>
  <c r="AQ164" i="17"/>
  <c r="AR164" i="17"/>
  <c r="AS164" i="17"/>
  <c r="AT164" i="17"/>
  <c r="AU164" i="17"/>
  <c r="AV164" i="17"/>
  <c r="AW164" i="17"/>
  <c r="AX164" i="17"/>
  <c r="AY164" i="17"/>
  <c r="BA164" i="17"/>
  <c r="BB164" i="17"/>
  <c r="BC164" i="17"/>
  <c r="BD164" i="17"/>
  <c r="BE164" i="17"/>
  <c r="BF164" i="17"/>
  <c r="BG164" i="17"/>
  <c r="BH164" i="17"/>
  <c r="K165" i="17"/>
  <c r="AD165" i="17"/>
  <c r="AF165" i="17"/>
  <c r="AG165" i="17"/>
  <c r="AH165" i="17"/>
  <c r="AI165" i="17"/>
  <c r="AJ165" i="17"/>
  <c r="AK165" i="17"/>
  <c r="AM165" i="17"/>
  <c r="AN165" i="17"/>
  <c r="AO165" i="17"/>
  <c r="AQ165" i="17"/>
  <c r="AR165" i="17"/>
  <c r="AS165" i="17"/>
  <c r="AT165" i="17"/>
  <c r="AU165" i="17"/>
  <c r="AV165" i="17"/>
  <c r="AW165" i="17"/>
  <c r="AX165" i="17"/>
  <c r="AY165" i="17"/>
  <c r="BA165" i="17"/>
  <c r="BB165" i="17"/>
  <c r="BC165" i="17"/>
  <c r="BD165" i="17"/>
  <c r="BE165" i="17"/>
  <c r="BF165" i="17"/>
  <c r="BG165" i="17"/>
  <c r="BH165" i="17"/>
  <c r="K166" i="17"/>
  <c r="AB166" i="17"/>
  <c r="AC166" i="17"/>
  <c r="AD166" i="17"/>
  <c r="AE166" i="17"/>
  <c r="AF166" i="17"/>
  <c r="AG166" i="17"/>
  <c r="AI166" i="17"/>
  <c r="AJ166" i="17"/>
  <c r="AK166" i="17"/>
  <c r="AL166" i="17"/>
  <c r="AM166" i="17"/>
  <c r="AN166" i="17"/>
  <c r="AO166" i="17"/>
  <c r="AQ166" i="17"/>
  <c r="AR166" i="17"/>
  <c r="AS166" i="17"/>
  <c r="AT166" i="17"/>
  <c r="AU166" i="17"/>
  <c r="AV166" i="17"/>
  <c r="AX166" i="17"/>
  <c r="AY166" i="17"/>
  <c r="BA166" i="17"/>
  <c r="BB166" i="17"/>
  <c r="BC166" i="17"/>
  <c r="BD166" i="17"/>
  <c r="BF166" i="17"/>
  <c r="BG166" i="17"/>
  <c r="BH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F139" i="17"/>
  <c r="E139" i="14"/>
  <c r="BG139" i="17" s="1"/>
  <c r="B139" i="13"/>
  <c r="BB139" i="17" s="1"/>
  <c r="C139" i="13"/>
  <c r="BC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BA139" i="17" s="1"/>
  <c r="C139" i="10"/>
  <c r="AY139" i="17"/>
  <c r="B139" i="10"/>
  <c r="AX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U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82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R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Q139" i="17" s="1"/>
  <c r="AQ167" i="17"/>
  <c r="AQ168" i="17"/>
  <c r="AQ169" i="17"/>
  <c r="AQ170" i="17"/>
  <c r="AQ171" i="17"/>
  <c r="AQ172" i="17"/>
  <c r="AQ173" i="17"/>
  <c r="AQ174" i="17"/>
  <c r="AQ175" i="17"/>
  <c r="AQ176" i="17"/>
  <c r="AQ177" i="17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Q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T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H29" i="17"/>
  <c r="B112" i="8"/>
  <c r="AV112" i="17" s="1"/>
  <c r="B103" i="8"/>
  <c r="B99" i="8"/>
  <c r="AV99" i="17" s="1"/>
  <c r="B94" i="8"/>
  <c r="AV94" i="17" s="1"/>
  <c r="B121" i="9"/>
  <c r="AW121" i="17" s="1"/>
  <c r="AW118" i="17"/>
  <c r="B115" i="9"/>
  <c r="B97" i="9"/>
  <c r="AW97" i="17" s="1"/>
  <c r="B96" i="9"/>
  <c r="AW96" i="17" s="1"/>
  <c r="B90" i="9"/>
  <c r="AW90" i="17" s="1"/>
  <c r="B87" i="9"/>
  <c r="AW87" i="17" s="1"/>
  <c r="BD117" i="17"/>
  <c r="BE116" i="17"/>
  <c r="C110" i="14"/>
  <c r="BE110" i="17" s="1"/>
  <c r="B108" i="14"/>
  <c r="BD108" i="17" s="1"/>
  <c r="F106" i="14"/>
  <c r="BH106" i="17" s="1"/>
  <c r="B106" i="14"/>
  <c r="BD106" i="17" s="1"/>
  <c r="C104" i="14"/>
  <c r="BE104" i="17" s="1"/>
  <c r="F103" i="14"/>
  <c r="B103" i="14"/>
  <c r="B99" i="14"/>
  <c r="BD99" i="17" s="1"/>
  <c r="B98" i="14"/>
  <c r="BD98" i="17"/>
  <c r="F97" i="14"/>
  <c r="BH97" i="17" s="1"/>
  <c r="C97" i="14"/>
  <c r="BE97" i="17" s="1"/>
  <c r="B97" i="14"/>
  <c r="BD97" i="17" s="1"/>
  <c r="C95" i="14"/>
  <c r="BE95" i="17" s="1"/>
  <c r="B95" i="14"/>
  <c r="BD95" i="17" s="1"/>
  <c r="B93" i="14"/>
  <c r="BD93" i="17"/>
  <c r="B92" i="14"/>
  <c r="BD92" i="17" s="1"/>
  <c r="F90" i="14"/>
  <c r="BH90" i="17" s="1"/>
  <c r="C89" i="14"/>
  <c r="BE89" i="17" s="1"/>
  <c r="F88" i="14"/>
  <c r="BH88" i="17" s="1"/>
  <c r="B88" i="14"/>
  <c r="BD88" i="17" s="1"/>
  <c r="C87" i="14"/>
  <c r="BE87" i="17" s="1"/>
  <c r="B86" i="14"/>
  <c r="BD86" i="17" s="1"/>
  <c r="E121" i="14"/>
  <c r="BG121" i="17" s="1"/>
  <c r="D121" i="14"/>
  <c r="BF121" i="17" s="1"/>
  <c r="E120" i="14"/>
  <c r="BG120" i="17" s="1"/>
  <c r="D120" i="14"/>
  <c r="BF120" i="17" s="1"/>
  <c r="BG119" i="17"/>
  <c r="BF119" i="17"/>
  <c r="BG118" i="17"/>
  <c r="BF118" i="17"/>
  <c r="BG117" i="17"/>
  <c r="BF117" i="17"/>
  <c r="BG116" i="17"/>
  <c r="BF116" i="17"/>
  <c r="E115" i="14"/>
  <c r="BG115" i="17" s="1"/>
  <c r="D115" i="14"/>
  <c r="BF115" i="17" s="1"/>
  <c r="E114" i="14"/>
  <c r="BG114" i="17" s="1"/>
  <c r="D114" i="14"/>
  <c r="BF114" i="17" s="1"/>
  <c r="E113" i="14"/>
  <c r="BG113" i="17"/>
  <c r="D113" i="14"/>
  <c r="BF113" i="17" s="1"/>
  <c r="E112" i="14"/>
  <c r="BG112" i="17" s="1"/>
  <c r="D112" i="14"/>
  <c r="BF112" i="17" s="1"/>
  <c r="E111" i="14"/>
  <c r="BG111" i="17" s="1"/>
  <c r="D111" i="14"/>
  <c r="BF111" i="17" s="1"/>
  <c r="E110" i="14"/>
  <c r="BG110" i="17" s="1"/>
  <c r="D110" i="14"/>
  <c r="BF110" i="17" s="1"/>
  <c r="E109" i="14"/>
  <c r="BG109" i="17" s="1"/>
  <c r="D109" i="14"/>
  <c r="BF109" i="17" s="1"/>
  <c r="E108" i="14"/>
  <c r="D108" i="14"/>
  <c r="BF108" i="17" s="1"/>
  <c r="E107" i="14"/>
  <c r="BG107" i="17" s="1"/>
  <c r="D107" i="14"/>
  <c r="BF107" i="17" s="1"/>
  <c r="E106" i="14"/>
  <c r="BG106" i="17" s="1"/>
  <c r="D106" i="14"/>
  <c r="BF106" i="17" s="1"/>
  <c r="E105" i="14"/>
  <c r="BG105" i="17" s="1"/>
  <c r="D105" i="14"/>
  <c r="BF105" i="17" s="1"/>
  <c r="E104" i="14"/>
  <c r="BG104" i="17" s="1"/>
  <c r="D104" i="14"/>
  <c r="BF104" i="17" s="1"/>
  <c r="E103" i="14"/>
  <c r="D103" i="14"/>
  <c r="E102" i="14"/>
  <c r="BG102" i="17" s="1"/>
  <c r="D102" i="14"/>
  <c r="BF102" i="17" s="1"/>
  <c r="E101" i="14"/>
  <c r="BG101" i="17"/>
  <c r="D101" i="14"/>
  <c r="BF101" i="17"/>
  <c r="E100" i="14"/>
  <c r="D100" i="14"/>
  <c r="BF100" i="17" s="1"/>
  <c r="E99" i="14"/>
  <c r="BG99" i="17" s="1"/>
  <c r="D99" i="14"/>
  <c r="BF99" i="17"/>
  <c r="E98" i="14"/>
  <c r="BG98" i="17"/>
  <c r="D98" i="14"/>
  <c r="BF98" i="17" s="1"/>
  <c r="E97" i="14"/>
  <c r="BG97" i="17" s="1"/>
  <c r="D97" i="14"/>
  <c r="BF97" i="17" s="1"/>
  <c r="E96" i="14"/>
  <c r="BG96" i="17" s="1"/>
  <c r="D96" i="14"/>
  <c r="BF96" i="17" s="1"/>
  <c r="E95" i="14"/>
  <c r="BG95" i="17" s="1"/>
  <c r="D95" i="14"/>
  <c r="BF95" i="17" s="1"/>
  <c r="E94" i="14"/>
  <c r="D94" i="14"/>
  <c r="BF94" i="17" s="1"/>
  <c r="E93" i="14"/>
  <c r="BG93" i="17" s="1"/>
  <c r="D93" i="14"/>
  <c r="BF93" i="17" s="1"/>
  <c r="E92" i="14"/>
  <c r="BG92" i="17" s="1"/>
  <c r="D92" i="14"/>
  <c r="BF92" i="17" s="1"/>
  <c r="E91" i="14"/>
  <c r="BG91" i="17" s="1"/>
  <c r="D91" i="14"/>
  <c r="BF91" i="17" s="1"/>
  <c r="E90" i="14"/>
  <c r="BG90" i="17" s="1"/>
  <c r="D90" i="14"/>
  <c r="BF90" i="17" s="1"/>
  <c r="E89" i="14"/>
  <c r="BG89" i="17" s="1"/>
  <c r="D89" i="14"/>
  <c r="BF89" i="17" s="1"/>
  <c r="E88" i="14"/>
  <c r="BG88" i="17" s="1"/>
  <c r="D88" i="14"/>
  <c r="BF88" i="17" s="1"/>
  <c r="E87" i="14"/>
  <c r="BG87" i="17" s="1"/>
  <c r="D87" i="14"/>
  <c r="BF87" i="17" s="1"/>
  <c r="E86" i="14"/>
  <c r="BG86" i="17" s="1"/>
  <c r="D86" i="14"/>
  <c r="BF86" i="17" s="1"/>
  <c r="C121" i="13"/>
  <c r="BC121" i="17" s="1"/>
  <c r="B121" i="13"/>
  <c r="BB121" i="17" s="1"/>
  <c r="C120" i="13"/>
  <c r="BC120" i="17" s="1"/>
  <c r="B120" i="13"/>
  <c r="BB120" i="17" s="1"/>
  <c r="BC119" i="17"/>
  <c r="BC118" i="17"/>
  <c r="BB118" i="17"/>
  <c r="BC117" i="17"/>
  <c r="BB117" i="17"/>
  <c r="BC116" i="17"/>
  <c r="BB116" i="17"/>
  <c r="C115" i="13"/>
  <c r="BC115" i="17" s="1"/>
  <c r="B115" i="13"/>
  <c r="BB115" i="17" s="1"/>
  <c r="C114" i="13"/>
  <c r="BC114" i="17" s="1"/>
  <c r="B114" i="13"/>
  <c r="BB114" i="17" s="1"/>
  <c r="C113" i="13"/>
  <c r="BC113" i="17"/>
  <c r="B113" i="13"/>
  <c r="BB113" i="17"/>
  <c r="C112" i="13"/>
  <c r="BC112" i="17" s="1"/>
  <c r="B112" i="13"/>
  <c r="BB112" i="17" s="1"/>
  <c r="C111" i="13"/>
  <c r="BC111" i="17" s="1"/>
  <c r="B111" i="13"/>
  <c r="BB111" i="17" s="1"/>
  <c r="C110" i="13"/>
  <c r="BC110" i="17" s="1"/>
  <c r="B110" i="13"/>
  <c r="BB110" i="17" s="1"/>
  <c r="C109" i="13"/>
  <c r="BC109" i="17" s="1"/>
  <c r="B109" i="13"/>
  <c r="BB109" i="17" s="1"/>
  <c r="C108" i="13"/>
  <c r="B108" i="13"/>
  <c r="BB108" i="17" s="1"/>
  <c r="C107" i="13"/>
  <c r="BC107" i="17" s="1"/>
  <c r="B107" i="13"/>
  <c r="BB107" i="17"/>
  <c r="C106" i="13"/>
  <c r="BC106" i="17" s="1"/>
  <c r="B106" i="13"/>
  <c r="BB106" i="17" s="1"/>
  <c r="C105" i="13"/>
  <c r="BC105" i="17" s="1"/>
  <c r="B105" i="13"/>
  <c r="BB105" i="17" s="1"/>
  <c r="C103" i="13"/>
  <c r="B103" i="13"/>
  <c r="C102" i="13"/>
  <c r="BC102" i="17" s="1"/>
  <c r="B102" i="13"/>
  <c r="BB102" i="17" s="1"/>
  <c r="C101" i="13"/>
  <c r="BC101" i="17" s="1"/>
  <c r="B101" i="13"/>
  <c r="BB101" i="17" s="1"/>
  <c r="C100" i="13"/>
  <c r="BC100" i="17" s="1"/>
  <c r="B100" i="13"/>
  <c r="BB100" i="17" s="1"/>
  <c r="C99" i="13"/>
  <c r="B99" i="13"/>
  <c r="BB99" i="17" s="1"/>
  <c r="C98" i="13"/>
  <c r="BC98" i="17"/>
  <c r="B98" i="13"/>
  <c r="C97" i="13"/>
  <c r="BC97" i="17" s="1"/>
  <c r="B97" i="13"/>
  <c r="BB97" i="17" s="1"/>
  <c r="C96" i="13"/>
  <c r="BC96" i="17" s="1"/>
  <c r="B96" i="13"/>
  <c r="BB96" i="17" s="1"/>
  <c r="C95" i="13"/>
  <c r="BC95" i="17" s="1"/>
  <c r="B95" i="13"/>
  <c r="BB95" i="17" s="1"/>
  <c r="C94" i="13"/>
  <c r="BC94" i="17" s="1"/>
  <c r="B94" i="13"/>
  <c r="BB94" i="17" s="1"/>
  <c r="C93" i="13"/>
  <c r="BC93" i="17" s="1"/>
  <c r="B93" i="13"/>
  <c r="BB93" i="17" s="1"/>
  <c r="C92" i="13"/>
  <c r="BC92" i="17" s="1"/>
  <c r="B92" i="13"/>
  <c r="BB92" i="17" s="1"/>
  <c r="C91" i="13"/>
  <c r="BC91" i="17" s="1"/>
  <c r="B91" i="13"/>
  <c r="BB91" i="17" s="1"/>
  <c r="C90" i="13"/>
  <c r="BC90" i="17" s="1"/>
  <c r="B90" i="13"/>
  <c r="BB90" i="17" s="1"/>
  <c r="C89" i="13"/>
  <c r="BC89" i="17" s="1"/>
  <c r="B89" i="13"/>
  <c r="BB89" i="17" s="1"/>
  <c r="C88" i="13"/>
  <c r="BC88" i="17" s="1"/>
  <c r="B88" i="13"/>
  <c r="BB88" i="17" s="1"/>
  <c r="C87" i="13"/>
  <c r="BC87" i="17" s="1"/>
  <c r="B87" i="13"/>
  <c r="BB87" i="17" s="1"/>
  <c r="C86" i="13"/>
  <c r="BC86" i="17" s="1"/>
  <c r="B86" i="13"/>
  <c r="BB86" i="17" s="1"/>
  <c r="B121" i="12"/>
  <c r="BA121" i="17" s="1"/>
  <c r="B120" i="12"/>
  <c r="BA120" i="17" s="1"/>
  <c r="BA119" i="17"/>
  <c r="BA118" i="17"/>
  <c r="BA117" i="17"/>
  <c r="BA116" i="17"/>
  <c r="B115" i="12"/>
  <c r="B114" i="12"/>
  <c r="BA114" i="17" s="1"/>
  <c r="B113" i="12"/>
  <c r="BA113" i="17" s="1"/>
  <c r="B112" i="12"/>
  <c r="BA112" i="17" s="1"/>
  <c r="B111" i="12"/>
  <c r="BA111" i="17"/>
  <c r="B110" i="12"/>
  <c r="BA110" i="17" s="1"/>
  <c r="B109" i="12"/>
  <c r="BA109" i="17" s="1"/>
  <c r="B108" i="12"/>
  <c r="B107" i="12"/>
  <c r="BA107" i="17" s="1"/>
  <c r="B106" i="12"/>
  <c r="BA106" i="17" s="1"/>
  <c r="B105" i="12"/>
  <c r="BA105" i="17" s="1"/>
  <c r="B104" i="12"/>
  <c r="BA104" i="17" s="1"/>
  <c r="B103" i="12"/>
  <c r="B102" i="12"/>
  <c r="BA102" i="17" s="1"/>
  <c r="B101" i="12"/>
  <c r="BA101" i="17" s="1"/>
  <c r="B100" i="12"/>
  <c r="BA100" i="17" s="1"/>
  <c r="B99" i="12"/>
  <c r="BA99" i="17" s="1"/>
  <c r="B98" i="12"/>
  <c r="B97" i="12"/>
  <c r="BA97" i="17"/>
  <c r="B96" i="12"/>
  <c r="BA96" i="17" s="1"/>
  <c r="B95" i="12"/>
  <c r="BA95" i="17" s="1"/>
  <c r="BA94" i="17"/>
  <c r="B93" i="12"/>
  <c r="BA93" i="17"/>
  <c r="B92" i="12"/>
  <c r="BA92" i="17" s="1"/>
  <c r="B91" i="12"/>
  <c r="BA91" i="17" s="1"/>
  <c r="B90" i="12"/>
  <c r="BA90" i="17" s="1"/>
  <c r="B89" i="12"/>
  <c r="BA89" i="17" s="1"/>
  <c r="B88" i="12"/>
  <c r="BA88" i="17" s="1"/>
  <c r="B87" i="12"/>
  <c r="BA87" i="17" s="1"/>
  <c r="B86" i="12"/>
  <c r="BA86" i="17" s="1"/>
  <c r="B107" i="11"/>
  <c r="B105" i="11"/>
  <c r="B104" i="11"/>
  <c r="B103" i="11"/>
  <c r="B102" i="11"/>
  <c r="B100" i="11"/>
  <c r="B97" i="11"/>
  <c r="B96" i="11"/>
  <c r="B94" i="11"/>
  <c r="B93" i="11"/>
  <c r="B92" i="11"/>
  <c r="B91" i="11"/>
  <c r="B90" i="11"/>
  <c r="B89" i="11"/>
  <c r="B88" i="11"/>
  <c r="B87" i="11"/>
  <c r="B86" i="11"/>
  <c r="C121" i="10"/>
  <c r="AY121" i="17" s="1"/>
  <c r="B121" i="10"/>
  <c r="AX121" i="17" s="1"/>
  <c r="C120" i="10"/>
  <c r="AY120" i="17" s="1"/>
  <c r="B120" i="10"/>
  <c r="AX120" i="17" s="1"/>
  <c r="AY119" i="17"/>
  <c r="AX119" i="17"/>
  <c r="AY118" i="17"/>
  <c r="AX118" i="17"/>
  <c r="AY117" i="17"/>
  <c r="AX117" i="17"/>
  <c r="AY116" i="17"/>
  <c r="AX116" i="17"/>
  <c r="C115" i="10"/>
  <c r="B115" i="10"/>
  <c r="AX115" i="17" s="1"/>
  <c r="C114" i="10"/>
  <c r="AY114" i="17" s="1"/>
  <c r="B114" i="10"/>
  <c r="AX114" i="17" s="1"/>
  <c r="C113" i="10"/>
  <c r="AY113" i="17"/>
  <c r="B113" i="10"/>
  <c r="AX113" i="17" s="1"/>
  <c r="C112" i="10"/>
  <c r="AY112" i="17" s="1"/>
  <c r="B112" i="10"/>
  <c r="C111" i="10"/>
  <c r="AY111" i="17" s="1"/>
  <c r="B111" i="10"/>
  <c r="AX111" i="17" s="1"/>
  <c r="C110" i="10"/>
  <c r="AY110" i="17" s="1"/>
  <c r="B110" i="10"/>
  <c r="AX110" i="17" s="1"/>
  <c r="C109" i="10"/>
  <c r="AY109" i="17" s="1"/>
  <c r="B109" i="10"/>
  <c r="AX109" i="17" s="1"/>
  <c r="C108" i="10"/>
  <c r="AY108" i="17" s="1"/>
  <c r="B108" i="10"/>
  <c r="AX108" i="17" s="1"/>
  <c r="C107" i="10"/>
  <c r="AY107" i="17" s="1"/>
  <c r="B107" i="10"/>
  <c r="AX107" i="17" s="1"/>
  <c r="C106" i="10"/>
  <c r="AY106" i="17" s="1"/>
  <c r="B106" i="10"/>
  <c r="AX106" i="17" s="1"/>
  <c r="C105" i="10"/>
  <c r="AY105" i="17" s="1"/>
  <c r="B105" i="10"/>
  <c r="AX105" i="17" s="1"/>
  <c r="C104" i="10"/>
  <c r="AY104" i="17" s="1"/>
  <c r="B104" i="10"/>
  <c r="AX104" i="17" s="1"/>
  <c r="C103" i="10"/>
  <c r="B103" i="10"/>
  <c r="C102" i="10"/>
  <c r="AY102" i="17" s="1"/>
  <c r="B102" i="10"/>
  <c r="AX102" i="17" s="1"/>
  <c r="C101" i="10"/>
  <c r="AY101" i="17" s="1"/>
  <c r="B101" i="10"/>
  <c r="AX101" i="17" s="1"/>
  <c r="C100" i="10"/>
  <c r="AY100" i="17" s="1"/>
  <c r="B100" i="10"/>
  <c r="AX100" i="17"/>
  <c r="C99" i="10"/>
  <c r="AY99" i="17"/>
  <c r="B99" i="10"/>
  <c r="AX99" i="17" s="1"/>
  <c r="C98" i="10"/>
  <c r="AY98" i="17" s="1"/>
  <c r="B98" i="10"/>
  <c r="AX98" i="17" s="1"/>
  <c r="C97" i="10"/>
  <c r="AY97" i="17" s="1"/>
  <c r="B97" i="10"/>
  <c r="C96" i="10"/>
  <c r="AY96" i="17" s="1"/>
  <c r="B96" i="10"/>
  <c r="AX96" i="17" s="1"/>
  <c r="C95" i="10"/>
  <c r="AY95" i="17" s="1"/>
  <c r="B95" i="10"/>
  <c r="AX95" i="17" s="1"/>
  <c r="AX94" i="17"/>
  <c r="C93" i="10"/>
  <c r="AY93" i="17" s="1"/>
  <c r="B93" i="10"/>
  <c r="AX93" i="17"/>
  <c r="C92" i="10"/>
  <c r="B92" i="10"/>
  <c r="AX92" i="17" s="1"/>
  <c r="C91" i="10"/>
  <c r="AY91" i="17" s="1"/>
  <c r="B91" i="10"/>
  <c r="AX91" i="17" s="1"/>
  <c r="C90" i="10"/>
  <c r="B90" i="10"/>
  <c r="AX90" i="17" s="1"/>
  <c r="C89" i="10"/>
  <c r="B89" i="10"/>
  <c r="AX89" i="17" s="1"/>
  <c r="C88" i="10"/>
  <c r="AY88" i="17" s="1"/>
  <c r="B88" i="10"/>
  <c r="AX88" i="17" s="1"/>
  <c r="C87" i="10"/>
  <c r="AY87" i="17" s="1"/>
  <c r="B87" i="10"/>
  <c r="AX87" i="17" s="1"/>
  <c r="C86" i="10"/>
  <c r="B86" i="10"/>
  <c r="AX86" i="17" s="1"/>
  <c r="B121" i="7"/>
  <c r="AU121" i="17" s="1"/>
  <c r="B120" i="7"/>
  <c r="AU120" i="17" s="1"/>
  <c r="AU119" i="17"/>
  <c r="AU118" i="17"/>
  <c r="AU116" i="17"/>
  <c r="B115" i="7"/>
  <c r="AU115" i="17" s="1"/>
  <c r="B114" i="7"/>
  <c r="B113" i="7"/>
  <c r="AU113" i="17" s="1"/>
  <c r="B112" i="7"/>
  <c r="AU112" i="17" s="1"/>
  <c r="B111" i="7"/>
  <c r="AU111" i="17" s="1"/>
  <c r="B110" i="7"/>
  <c r="AU110" i="17" s="1"/>
  <c r="B109" i="7"/>
  <c r="AU109" i="17" s="1"/>
  <c r="B108" i="7"/>
  <c r="AU108" i="17" s="1"/>
  <c r="B107" i="7"/>
  <c r="AU107" i="17" s="1"/>
  <c r="B106" i="7"/>
  <c r="AU106" i="17" s="1"/>
  <c r="B105" i="7"/>
  <c r="AU105" i="17" s="1"/>
  <c r="B104" i="7"/>
  <c r="AU104" i="17" s="1"/>
  <c r="B103" i="7"/>
  <c r="B102" i="7"/>
  <c r="AU102" i="17" s="1"/>
  <c r="B101" i="7"/>
  <c r="AU101" i="17"/>
  <c r="B100" i="7"/>
  <c r="AU100" i="17"/>
  <c r="B99" i="7"/>
  <c r="AU99" i="17" s="1"/>
  <c r="B98" i="7"/>
  <c r="B97" i="7"/>
  <c r="AU97" i="17" s="1"/>
  <c r="B96" i="7"/>
  <c r="AU96" i="17" s="1"/>
  <c r="B95" i="7"/>
  <c r="AU95" i="17" s="1"/>
  <c r="B93" i="7"/>
  <c r="B92" i="7"/>
  <c r="AU92" i="17" s="1"/>
  <c r="B91" i="7"/>
  <c r="AU91" i="17" s="1"/>
  <c r="B90" i="7"/>
  <c r="AU90" i="17" s="1"/>
  <c r="B89" i="7"/>
  <c r="AU89" i="17" s="1"/>
  <c r="B88" i="7"/>
  <c r="AU88" i="17" s="1"/>
  <c r="B87" i="7"/>
  <c r="AU87" i="17" s="1"/>
  <c r="B86" i="7"/>
  <c r="AU86" i="17" s="1"/>
  <c r="AT121" i="17"/>
  <c r="AT120" i="17"/>
  <c r="AT119" i="17"/>
  <c r="AT118" i="17"/>
  <c r="AT117" i="17"/>
  <c r="B116" i="6"/>
  <c r="AT115" i="17" s="1"/>
  <c r="B121" i="5"/>
  <c r="AS121" i="17" s="1"/>
  <c r="AS120" i="17"/>
  <c r="AS119" i="17"/>
  <c r="AS117" i="17"/>
  <c r="AS116" i="17"/>
  <c r="B115" i="5"/>
  <c r="AS115" i="17" s="1"/>
  <c r="B114" i="5"/>
  <c r="B113" i="5"/>
  <c r="AS113" i="17" s="1"/>
  <c r="B112" i="5"/>
  <c r="AS112" i="17" s="1"/>
  <c r="B111" i="5"/>
  <c r="B110" i="5"/>
  <c r="AS110" i="17" s="1"/>
  <c r="B109" i="5"/>
  <c r="AS109" i="17" s="1"/>
  <c r="B108" i="5"/>
  <c r="AS108" i="17" s="1"/>
  <c r="B107" i="5"/>
  <c r="AS107" i="17" s="1"/>
  <c r="B106" i="5"/>
  <c r="AS106" i="17" s="1"/>
  <c r="B105" i="5"/>
  <c r="AS105" i="17" s="1"/>
  <c r="B104" i="5"/>
  <c r="B103" i="5"/>
  <c r="B102" i="5"/>
  <c r="AS102" i="17" s="1"/>
  <c r="AS101" i="17"/>
  <c r="B100" i="5"/>
  <c r="AS100" i="17"/>
  <c r="AS99" i="17"/>
  <c r="AS98" i="17"/>
  <c r="B97" i="5"/>
  <c r="AS97" i="17" s="1"/>
  <c r="B96" i="5"/>
  <c r="AS96" i="17" s="1"/>
  <c r="B95" i="5"/>
  <c r="AS95" i="17"/>
  <c r="B94" i="5"/>
  <c r="AS94" i="17" s="1"/>
  <c r="B93" i="5"/>
  <c r="AS93" i="17" s="1"/>
  <c r="B92" i="5"/>
  <c r="AS92" i="17"/>
  <c r="B91" i="5"/>
  <c r="AS91" i="17" s="1"/>
  <c r="B90" i="5"/>
  <c r="AS90" i="17" s="1"/>
  <c r="B89" i="5"/>
  <c r="AS89" i="17" s="1"/>
  <c r="B88" i="5"/>
  <c r="AS88" i="17" s="1"/>
  <c r="B87" i="5"/>
  <c r="AS87" i="17" s="1"/>
  <c r="B86" i="5"/>
  <c r="AS86" i="17" s="1"/>
  <c r="AR121" i="17"/>
  <c r="AR120" i="17"/>
  <c r="AR119" i="17"/>
  <c r="AR118" i="17"/>
  <c r="AR117" i="17"/>
  <c r="AR116" i="17"/>
  <c r="B115" i="4"/>
  <c r="AR115" i="17" s="1"/>
  <c r="B114" i="4"/>
  <c r="AR114" i="17" s="1"/>
  <c r="AR113" i="17"/>
  <c r="B112" i="4"/>
  <c r="AR112" i="17" s="1"/>
  <c r="B111" i="4"/>
  <c r="AR111" i="17" s="1"/>
  <c r="AR110" i="17"/>
  <c r="B109" i="4"/>
  <c r="AR109" i="17" s="1"/>
  <c r="AR108" i="17"/>
  <c r="B107" i="4"/>
  <c r="AR107" i="17" s="1"/>
  <c r="B104" i="4"/>
  <c r="AR104" i="17" s="1"/>
  <c r="B103" i="4"/>
  <c r="AR102" i="17"/>
  <c r="B101" i="4"/>
  <c r="AR101" i="17"/>
  <c r="B100" i="4"/>
  <c r="AR100" i="17"/>
  <c r="AR99" i="17"/>
  <c r="AR98" i="17"/>
  <c r="AR97" i="17"/>
  <c r="AR96" i="17"/>
  <c r="B95" i="4"/>
  <c r="AR95" i="17" s="1"/>
  <c r="B93" i="4"/>
  <c r="AR93" i="17" s="1"/>
  <c r="AR92" i="17"/>
  <c r="B91" i="4"/>
  <c r="AR91" i="17" s="1"/>
  <c r="AR90" i="17"/>
  <c r="B89" i="4"/>
  <c r="AR89" i="17" s="1"/>
  <c r="AR88" i="17"/>
  <c r="AR87" i="17"/>
  <c r="AR86" i="17"/>
  <c r="B121" i="3"/>
  <c r="AQ121" i="17" s="1"/>
  <c r="B120" i="3"/>
  <c r="AQ120" i="17" s="1"/>
  <c r="AQ119" i="17"/>
  <c r="AQ118" i="17"/>
  <c r="AQ117" i="17"/>
  <c r="AQ116" i="17"/>
  <c r="B114" i="3"/>
  <c r="AQ114" i="17" s="1"/>
  <c r="AQ113" i="17"/>
  <c r="B112" i="3"/>
  <c r="AQ112" i="17" s="1"/>
  <c r="AQ111" i="17"/>
  <c r="B110" i="3"/>
  <c r="AQ110" i="17" s="1"/>
  <c r="B109" i="3"/>
  <c r="AQ109" i="17" s="1"/>
  <c r="B108" i="3"/>
  <c r="AQ108" i="17" s="1"/>
  <c r="B107" i="3"/>
  <c r="AQ107" i="17" s="1"/>
  <c r="B106" i="3"/>
  <c r="AQ106" i="17" s="1"/>
  <c r="B105" i="3"/>
  <c r="AQ105" i="17" s="1"/>
  <c r="B104" i="3"/>
  <c r="AQ104" i="17" s="1"/>
  <c r="B103" i="3"/>
  <c r="B102" i="3"/>
  <c r="AQ102" i="17" s="1"/>
  <c r="AQ101" i="17"/>
  <c r="B100" i="3"/>
  <c r="AQ100" i="17" s="1"/>
  <c r="B99" i="3"/>
  <c r="AQ99" i="17" s="1"/>
  <c r="B98" i="3"/>
  <c r="AQ98" i="17" s="1"/>
  <c r="B97" i="3"/>
  <c r="B96" i="3"/>
  <c r="B95" i="3"/>
  <c r="AQ95" i="17" s="1"/>
  <c r="B93" i="3"/>
  <c r="AQ93" i="17" s="1"/>
  <c r="AQ92" i="17"/>
  <c r="B91" i="3"/>
  <c r="AQ90" i="17"/>
  <c r="B89" i="3"/>
  <c r="AQ89" i="17" s="1"/>
  <c r="B88" i="3"/>
  <c r="AQ88" i="17" s="1"/>
  <c r="AQ87" i="17"/>
  <c r="AQ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AO119" i="17"/>
  <c r="AN119" i="17"/>
  <c r="AM119" i="17"/>
  <c r="AK119" i="17"/>
  <c r="AJ119" i="17"/>
  <c r="AI119" i="17"/>
  <c r="AH119" i="17"/>
  <c r="AG119" i="17"/>
  <c r="AF119" i="17"/>
  <c r="AD119" i="17"/>
  <c r="AO118" i="17"/>
  <c r="AM118" i="17"/>
  <c r="AK118" i="17"/>
  <c r="AJ118" i="17"/>
  <c r="AH118" i="17"/>
  <c r="AG118" i="17"/>
  <c r="AF118" i="17"/>
  <c r="AD118" i="17"/>
  <c r="AO117" i="17"/>
  <c r="AN117" i="17"/>
  <c r="AM117" i="17"/>
  <c r="AL117" i="17"/>
  <c r="AK117" i="17"/>
  <c r="AJ117" i="17"/>
  <c r="AI117" i="17"/>
  <c r="AH117" i="17"/>
  <c r="AG117" i="17"/>
  <c r="AF117" i="17"/>
  <c r="AD117" i="17"/>
  <c r="AO116" i="17"/>
  <c r="AN116" i="17"/>
  <c r="AM116" i="17"/>
  <c r="AL116" i="17"/>
  <c r="AK116" i="17"/>
  <c r="AJ116" i="17"/>
  <c r="AI116" i="17"/>
  <c r="AH116" i="17"/>
  <c r="AG116" i="17"/>
  <c r="AF116" i="17"/>
  <c r="AD116" i="17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AO105" i="17" s="1"/>
  <c r="N105" i="2"/>
  <c r="AN105" i="17" s="1"/>
  <c r="M105" i="2"/>
  <c r="AM105" i="17" s="1"/>
  <c r="L105" i="2"/>
  <c r="AL105" i="17" s="1"/>
  <c r="K105" i="2"/>
  <c r="AK105" i="17" s="1"/>
  <c r="J105" i="2"/>
  <c r="AJ105" i="17" s="1"/>
  <c r="I105" i="2"/>
  <c r="AI105" i="17" s="1"/>
  <c r="H105" i="2"/>
  <c r="AH105" i="17" s="1"/>
  <c r="G105" i="2"/>
  <c r="AG105" i="17" s="1"/>
  <c r="F105" i="2"/>
  <c r="AF105" i="17" s="1"/>
  <c r="D105" i="2"/>
  <c r="AD105" i="17" s="1"/>
  <c r="B105" i="2"/>
  <c r="AB105" i="17" s="1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B119" i="17"/>
  <c r="AL119" i="17"/>
  <c r="AB119" i="17"/>
  <c r="H119" i="17"/>
  <c r="G119" i="17"/>
  <c r="F119" i="17"/>
  <c r="AS118" i="17"/>
  <c r="AN118" i="17"/>
  <c r="AL118" i="17"/>
  <c r="AI118" i="17"/>
  <c r="H118" i="17"/>
  <c r="G118" i="17"/>
  <c r="F118" i="17"/>
  <c r="AU117" i="17"/>
  <c r="H117" i="17"/>
  <c r="G117" i="17"/>
  <c r="F117" i="17"/>
  <c r="AT116" i="17"/>
  <c r="H116" i="17"/>
  <c r="G116" i="17"/>
  <c r="F116" i="17"/>
  <c r="BA115" i="17"/>
  <c r="AY115" i="17"/>
  <c r="AQ115" i="17"/>
  <c r="AI115" i="17"/>
  <c r="H115" i="17"/>
  <c r="G115" i="17"/>
  <c r="F115" i="17"/>
  <c r="AU114" i="17"/>
  <c r="H114" i="17"/>
  <c r="G114" i="17"/>
  <c r="AL113" i="17"/>
  <c r="H113" i="17"/>
  <c r="G113" i="17"/>
  <c r="F113" i="17"/>
  <c r="AX112" i="17"/>
  <c r="AI112" i="17"/>
  <c r="H112" i="17"/>
  <c r="G112" i="17"/>
  <c r="F112" i="17"/>
  <c r="AS111" i="17"/>
  <c r="AJ111" i="17"/>
  <c r="H111" i="17"/>
  <c r="G111" i="17"/>
  <c r="F111" i="17"/>
  <c r="H110" i="17"/>
  <c r="H109" i="17"/>
  <c r="BG108" i="17"/>
  <c r="BC108" i="17"/>
  <c r="BA108" i="17"/>
  <c r="H108" i="17"/>
  <c r="H107" i="17"/>
  <c r="AS104" i="17"/>
  <c r="H104" i="17"/>
  <c r="G104" i="17"/>
  <c r="F104" i="17"/>
  <c r="AB102" i="17"/>
  <c r="H101" i="17"/>
  <c r="G101" i="17"/>
  <c r="F101" i="17"/>
  <c r="BG100" i="17"/>
  <c r="H100" i="17"/>
  <c r="G100" i="17"/>
  <c r="F100" i="17"/>
  <c r="BC99" i="17"/>
  <c r="H99" i="17"/>
  <c r="G99" i="17"/>
  <c r="F99" i="17"/>
  <c r="BB98" i="17"/>
  <c r="BA98" i="17"/>
  <c r="AU98" i="17"/>
  <c r="H98" i="17"/>
  <c r="G98" i="17"/>
  <c r="F98" i="17"/>
  <c r="AX97" i="17"/>
  <c r="AQ97" i="17"/>
  <c r="H97" i="17"/>
  <c r="G97" i="17"/>
  <c r="F97" i="17"/>
  <c r="AQ96" i="17"/>
  <c r="H96" i="17"/>
  <c r="G96" i="17"/>
  <c r="F96" i="17"/>
  <c r="H95" i="17"/>
  <c r="BG94" i="17"/>
  <c r="AY94" i="17"/>
  <c r="AU94" i="17"/>
  <c r="AR94" i="17"/>
  <c r="AQ94" i="17"/>
  <c r="H94" i="17"/>
  <c r="AU93" i="17"/>
  <c r="AI93" i="17"/>
  <c r="H93" i="17"/>
  <c r="AY92" i="17"/>
  <c r="AQ91" i="17"/>
  <c r="H91" i="17"/>
  <c r="G91" i="17"/>
  <c r="F91" i="17"/>
  <c r="AY90" i="17"/>
  <c r="H90" i="17"/>
  <c r="G90" i="17"/>
  <c r="F90" i="17"/>
  <c r="AY89" i="17"/>
  <c r="H89" i="17"/>
  <c r="G89" i="17"/>
  <c r="F89" i="17"/>
  <c r="H88" i="17"/>
  <c r="G88" i="17"/>
  <c r="F88" i="17"/>
  <c r="H87" i="17"/>
  <c r="G87" i="17"/>
  <c r="F87" i="17"/>
  <c r="AY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V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T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T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G85" i="17" s="1"/>
  <c r="D85" i="14"/>
  <c r="BF85" i="17" s="1"/>
  <c r="E84" i="14"/>
  <c r="BG84" i="17" s="1"/>
  <c r="D84" i="14"/>
  <c r="BF84" i="17" s="1"/>
  <c r="E83" i="14"/>
  <c r="BG83" i="17" s="1"/>
  <c r="D83" i="14"/>
  <c r="BF83" i="17" s="1"/>
  <c r="E82" i="14"/>
  <c r="BG82" i="17" s="1"/>
  <c r="D82" i="14"/>
  <c r="BF82" i="17" s="1"/>
  <c r="E81" i="14"/>
  <c r="BG81" i="17" s="1"/>
  <c r="D81" i="14"/>
  <c r="E80" i="14"/>
  <c r="BG80" i="17" s="1"/>
  <c r="D80" i="14"/>
  <c r="BF80" i="17" s="1"/>
  <c r="E79" i="14"/>
  <c r="BG79" i="17" s="1"/>
  <c r="D79" i="14"/>
  <c r="E78" i="14"/>
  <c r="BG78" i="17" s="1"/>
  <c r="D78" i="14"/>
  <c r="BF78" i="17"/>
  <c r="B77" i="14"/>
  <c r="BD77" i="17" s="1"/>
  <c r="E77" i="14"/>
  <c r="D77" i="14"/>
  <c r="BF77" i="17" s="1"/>
  <c r="E76" i="14"/>
  <c r="BG76" i="17" s="1"/>
  <c r="D76" i="14"/>
  <c r="E75" i="14"/>
  <c r="BG75" i="17" s="1"/>
  <c r="D75" i="14"/>
  <c r="BF75" i="17" s="1"/>
  <c r="E74" i="14"/>
  <c r="BG74" i="17" s="1"/>
  <c r="D74" i="14"/>
  <c r="E73" i="14"/>
  <c r="BG73" i="17"/>
  <c r="D73" i="14"/>
  <c r="E72" i="14"/>
  <c r="BG72" i="17" s="1"/>
  <c r="D72" i="14"/>
  <c r="BF72" i="17" s="1"/>
  <c r="E71" i="14"/>
  <c r="D71" i="14"/>
  <c r="E70" i="14"/>
  <c r="BG70" i="17" s="1"/>
  <c r="D70" i="14"/>
  <c r="E69" i="14"/>
  <c r="D69" i="14"/>
  <c r="E68" i="14"/>
  <c r="BG68" i="17" s="1"/>
  <c r="D68" i="14"/>
  <c r="E67" i="14"/>
  <c r="D67" i="14"/>
  <c r="E66" i="14"/>
  <c r="BG66" i="17" s="1"/>
  <c r="D66" i="14"/>
  <c r="BF66" i="17" s="1"/>
  <c r="E65" i="14"/>
  <c r="D65" i="14"/>
  <c r="E64" i="14"/>
  <c r="BG64" i="17"/>
  <c r="D64" i="14"/>
  <c r="BF64" i="17" s="1"/>
  <c r="E63" i="14"/>
  <c r="D63" i="14"/>
  <c r="E62" i="14"/>
  <c r="D62" i="14"/>
  <c r="E61" i="14"/>
  <c r="D61" i="14"/>
  <c r="C60" i="14"/>
  <c r="BE60" i="17" s="1"/>
  <c r="E60" i="14"/>
  <c r="BG60" i="17"/>
  <c r="D60" i="14"/>
  <c r="E59" i="14"/>
  <c r="BG59" i="17" s="1"/>
  <c r="D59" i="14"/>
  <c r="E58" i="14"/>
  <c r="BG58" i="17" s="1"/>
  <c r="D58" i="14"/>
  <c r="BF58" i="17" s="1"/>
  <c r="E57" i="14"/>
  <c r="D57" i="14"/>
  <c r="E56" i="14"/>
  <c r="BG56" i="17" s="1"/>
  <c r="D56" i="14"/>
  <c r="E55" i="14"/>
  <c r="BG55" i="17"/>
  <c r="D55" i="14"/>
  <c r="BF55" i="17" s="1"/>
  <c r="F54" i="14"/>
  <c r="BH54" i="17" s="1"/>
  <c r="E54" i="14"/>
  <c r="BG54" i="17" s="1"/>
  <c r="D54" i="14"/>
  <c r="E53" i="14"/>
  <c r="BG53" i="17" s="1"/>
  <c r="D53" i="14"/>
  <c r="BF53" i="17" s="1"/>
  <c r="E52" i="14"/>
  <c r="D52" i="14"/>
  <c r="BF52" i="17" s="1"/>
  <c r="E50" i="14"/>
  <c r="D50" i="14"/>
  <c r="BF50" i="17" s="1"/>
  <c r="E49" i="14"/>
  <c r="BG49" i="17" s="1"/>
  <c r="D49" i="14"/>
  <c r="E48" i="14"/>
  <c r="BG48" i="17" s="1"/>
  <c r="D48" i="14"/>
  <c r="BF48" i="17" s="1"/>
  <c r="E47" i="14"/>
  <c r="BG47" i="17" s="1"/>
  <c r="D47" i="14"/>
  <c r="BF47" i="17" s="1"/>
  <c r="E46" i="14"/>
  <c r="BG46" i="17"/>
  <c r="D46" i="14"/>
  <c r="E45" i="14"/>
  <c r="BG45" i="17" s="1"/>
  <c r="D45" i="14"/>
  <c r="BF45" i="17" s="1"/>
  <c r="E44" i="14"/>
  <c r="BG44" i="17" s="1"/>
  <c r="D44" i="14"/>
  <c r="E43" i="14"/>
  <c r="BG43" i="17" s="1"/>
  <c r="D43" i="14"/>
  <c r="BF43" i="17" s="1"/>
  <c r="F42" i="14"/>
  <c r="BH42" i="17" s="1"/>
  <c r="E42" i="14"/>
  <c r="D42" i="14"/>
  <c r="E41" i="14"/>
  <c r="BG41" i="17" s="1"/>
  <c r="D41" i="14"/>
  <c r="E40" i="14"/>
  <c r="D40" i="14"/>
  <c r="E39" i="14"/>
  <c r="BG39" i="17" s="1"/>
  <c r="D39" i="14"/>
  <c r="BF39" i="17" s="1"/>
  <c r="E38" i="14"/>
  <c r="D38" i="14"/>
  <c r="BF38" i="17" s="1"/>
  <c r="C37" i="14"/>
  <c r="BE37" i="17" s="1"/>
  <c r="E37" i="14"/>
  <c r="BG37" i="17" s="1"/>
  <c r="D37" i="14"/>
  <c r="BF37" i="17" s="1"/>
  <c r="E36" i="14"/>
  <c r="D36" i="14"/>
  <c r="BF36" i="17" s="1"/>
  <c r="E35" i="14"/>
  <c r="BG35" i="17" s="1"/>
  <c r="D35" i="14"/>
  <c r="F34" i="14"/>
  <c r="BH34" i="17" s="1"/>
  <c r="E34" i="14"/>
  <c r="BG34" i="17" s="1"/>
  <c r="D34" i="14"/>
  <c r="E33" i="14"/>
  <c r="BG33" i="17" s="1"/>
  <c r="D33" i="14"/>
  <c r="BF33" i="17" s="1"/>
  <c r="E32" i="14"/>
  <c r="D32" i="14"/>
  <c r="BF32" i="17" s="1"/>
  <c r="E31" i="14"/>
  <c r="BG31" i="17" s="1"/>
  <c r="D31" i="14"/>
  <c r="E30" i="14"/>
  <c r="BG30" i="17" s="1"/>
  <c r="D30" i="14"/>
  <c r="BF30" i="17" s="1"/>
  <c r="E29" i="14"/>
  <c r="BG29" i="17" s="1"/>
  <c r="D29" i="14"/>
  <c r="BF29" i="17" s="1"/>
  <c r="E28" i="14"/>
  <c r="BG28" i="17" s="1"/>
  <c r="D28" i="14"/>
  <c r="E27" i="14"/>
  <c r="BG27" i="17" s="1"/>
  <c r="D27" i="14"/>
  <c r="E26" i="14"/>
  <c r="BG26" i="17" s="1"/>
  <c r="D26" i="14"/>
  <c r="E25" i="14"/>
  <c r="BG25" i="17" s="1"/>
  <c r="D25" i="14"/>
  <c r="BF25" i="17" s="1"/>
  <c r="E24" i="14"/>
  <c r="BG24" i="17" s="1"/>
  <c r="D24" i="14"/>
  <c r="BF24" i="17" s="1"/>
  <c r="E23" i="14"/>
  <c r="BG23" i="17" s="1"/>
  <c r="D23" i="14"/>
  <c r="E22" i="14"/>
  <c r="BG22" i="17" s="1"/>
  <c r="D22" i="14"/>
  <c r="BF22" i="17" s="1"/>
  <c r="E21" i="14"/>
  <c r="BG21" i="17" s="1"/>
  <c r="D21" i="14"/>
  <c r="BF21" i="17" s="1"/>
  <c r="E20" i="14"/>
  <c r="D20" i="14"/>
  <c r="E19" i="14"/>
  <c r="BG19" i="17" s="1"/>
  <c r="D19" i="14"/>
  <c r="F18" i="14"/>
  <c r="BH18" i="17" s="1"/>
  <c r="E18" i="14"/>
  <c r="D18" i="14"/>
  <c r="E17" i="14"/>
  <c r="BG17" i="17" s="1"/>
  <c r="D17" i="14"/>
  <c r="E16" i="14"/>
  <c r="BG16" i="17" s="1"/>
  <c r="D16" i="14"/>
  <c r="F15" i="14"/>
  <c r="BH15" i="17" s="1"/>
  <c r="E15" i="14"/>
  <c r="BG15" i="17" s="1"/>
  <c r="D15" i="14"/>
  <c r="BF15" i="17" s="1"/>
  <c r="E14" i="14"/>
  <c r="BG14" i="17" s="1"/>
  <c r="D14" i="14"/>
  <c r="BF14" i="17" s="1"/>
  <c r="E13" i="14"/>
  <c r="BG13" i="17" s="1"/>
  <c r="D13" i="14"/>
  <c r="E12" i="14"/>
  <c r="BG12" i="17" s="1"/>
  <c r="D12" i="14"/>
  <c r="BF12" i="17" s="1"/>
  <c r="E11" i="14"/>
  <c r="D11" i="14"/>
  <c r="BF11" i="17" s="1"/>
  <c r="E10" i="14"/>
  <c r="D10" i="14"/>
  <c r="BF10" i="17" s="1"/>
  <c r="E9" i="14"/>
  <c r="BG9" i="17" s="1"/>
  <c r="D9" i="14"/>
  <c r="E8" i="14"/>
  <c r="D8" i="14"/>
  <c r="BF8" i="17" s="1"/>
  <c r="E7" i="14"/>
  <c r="BG7" i="17" s="1"/>
  <c r="D7" i="14"/>
  <c r="BF7" i="17" s="1"/>
  <c r="E6" i="14"/>
  <c r="D6" i="14"/>
  <c r="BF6" i="17" s="1"/>
  <c r="E5" i="14"/>
  <c r="D5" i="14"/>
  <c r="E4" i="14"/>
  <c r="BG4" i="17" s="1"/>
  <c r="D4" i="14"/>
  <c r="BF4" i="17" s="1"/>
  <c r="E3" i="14"/>
  <c r="BG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C85" i="17" s="1"/>
  <c r="B85" i="13"/>
  <c r="BB85" i="17" s="1"/>
  <c r="C84" i="13"/>
  <c r="BC84" i="17" s="1"/>
  <c r="B84" i="13"/>
  <c r="BB84" i="17" s="1"/>
  <c r="C83" i="13"/>
  <c r="BC83" i="17" s="1"/>
  <c r="B83" i="13"/>
  <c r="BB83" i="17" s="1"/>
  <c r="C82" i="13"/>
  <c r="BC82" i="17" s="1"/>
  <c r="B82" i="13"/>
  <c r="BB82" i="17" s="1"/>
  <c r="C81" i="13"/>
  <c r="BC81" i="17" s="1"/>
  <c r="B81" i="13"/>
  <c r="BB81" i="17" s="1"/>
  <c r="C80" i="13"/>
  <c r="BC80" i="17" s="1"/>
  <c r="B80" i="13"/>
  <c r="BB80" i="17" s="1"/>
  <c r="C79" i="13"/>
  <c r="B79" i="13"/>
  <c r="BB79" i="17"/>
  <c r="C78" i="13"/>
  <c r="B78" i="13"/>
  <c r="BB78" i="17" s="1"/>
  <c r="C77" i="13"/>
  <c r="BC77" i="17" s="1"/>
  <c r="B77" i="13"/>
  <c r="BB77" i="17"/>
  <c r="C76" i="13"/>
  <c r="B76" i="13"/>
  <c r="BB76" i="17" s="1"/>
  <c r="C75" i="13"/>
  <c r="BC75" i="17" s="1"/>
  <c r="B75" i="13"/>
  <c r="BB75" i="17" s="1"/>
  <c r="C74" i="13"/>
  <c r="BC74" i="17" s="1"/>
  <c r="B74" i="13"/>
  <c r="BB74" i="17" s="1"/>
  <c r="C73" i="13"/>
  <c r="B73" i="13"/>
  <c r="BB73" i="17" s="1"/>
  <c r="C72" i="13"/>
  <c r="B72" i="13"/>
  <c r="C71" i="13"/>
  <c r="B71" i="13"/>
  <c r="BB71" i="17" s="1"/>
  <c r="C70" i="13"/>
  <c r="B70" i="13"/>
  <c r="BB70" i="17" s="1"/>
  <c r="C69" i="13"/>
  <c r="BC69" i="17" s="1"/>
  <c r="B69" i="13"/>
  <c r="C68" i="13"/>
  <c r="BC68" i="17" s="1"/>
  <c r="B68" i="13"/>
  <c r="C67" i="13"/>
  <c r="BC67" i="17" s="1"/>
  <c r="B67" i="13"/>
  <c r="C66" i="13"/>
  <c r="B66" i="13"/>
  <c r="BB66" i="17" s="1"/>
  <c r="C65" i="13"/>
  <c r="B65" i="13"/>
  <c r="C64" i="13"/>
  <c r="B64" i="13"/>
  <c r="BB64" i="17" s="1"/>
  <c r="C63" i="13"/>
  <c r="B63" i="13"/>
  <c r="C62" i="13"/>
  <c r="B62" i="13"/>
  <c r="BB62" i="17" s="1"/>
  <c r="C61" i="13"/>
  <c r="B61" i="13"/>
  <c r="C60" i="13"/>
  <c r="BC60" i="17" s="1"/>
  <c r="B60" i="13"/>
  <c r="C59" i="13"/>
  <c r="B59" i="13"/>
  <c r="C58" i="13"/>
  <c r="B58" i="13"/>
  <c r="BB58" i="17"/>
  <c r="C57" i="13"/>
  <c r="B57" i="13"/>
  <c r="BB57" i="17" s="1"/>
  <c r="C56" i="13"/>
  <c r="B56" i="13"/>
  <c r="C55" i="13"/>
  <c r="B55" i="13"/>
  <c r="C54" i="13"/>
  <c r="B54" i="13"/>
  <c r="C53" i="13"/>
  <c r="B53" i="13"/>
  <c r="C52" i="13"/>
  <c r="BC52" i="17" s="1"/>
  <c r="B52" i="13"/>
  <c r="C50" i="13"/>
  <c r="BC50" i="17" s="1"/>
  <c r="B50" i="13"/>
  <c r="BB50" i="17" s="1"/>
  <c r="C49" i="13"/>
  <c r="BC49" i="17" s="1"/>
  <c r="B49" i="13"/>
  <c r="BB49" i="17" s="1"/>
  <c r="C48" i="13"/>
  <c r="B48" i="13"/>
  <c r="BB48" i="17" s="1"/>
  <c r="C47" i="13"/>
  <c r="BC47" i="17" s="1"/>
  <c r="B47" i="13"/>
  <c r="BB47" i="17" s="1"/>
  <c r="C46" i="13"/>
  <c r="B46" i="13"/>
  <c r="BB46" i="17" s="1"/>
  <c r="C45" i="13"/>
  <c r="BC45" i="17" s="1"/>
  <c r="B45" i="13"/>
  <c r="C44" i="13"/>
  <c r="B44" i="13"/>
  <c r="C43" i="13"/>
  <c r="BC43" i="17" s="1"/>
  <c r="B43" i="13"/>
  <c r="BB43" i="17" s="1"/>
  <c r="C42" i="13"/>
  <c r="B42" i="13"/>
  <c r="BB42" i="17" s="1"/>
  <c r="C41" i="13"/>
  <c r="B41" i="13"/>
  <c r="BB41" i="17" s="1"/>
  <c r="C40" i="13"/>
  <c r="B40" i="13"/>
  <c r="BB40" i="17" s="1"/>
  <c r="C39" i="13"/>
  <c r="B39" i="13"/>
  <c r="C38" i="13"/>
  <c r="B38" i="13"/>
  <c r="BB38" i="17"/>
  <c r="C37" i="13"/>
  <c r="BC37" i="17" s="1"/>
  <c r="B37" i="13"/>
  <c r="BB37" i="17" s="1"/>
  <c r="C36" i="13"/>
  <c r="B36" i="13"/>
  <c r="BB36" i="17" s="1"/>
  <c r="C35" i="13"/>
  <c r="B35" i="13"/>
  <c r="BB35" i="17" s="1"/>
  <c r="C34" i="13"/>
  <c r="B34" i="13"/>
  <c r="BB34" i="17" s="1"/>
  <c r="C33" i="13"/>
  <c r="B33" i="13"/>
  <c r="BB33" i="17" s="1"/>
  <c r="C32" i="13"/>
  <c r="B32" i="13"/>
  <c r="C31" i="13"/>
  <c r="BC31" i="17" s="1"/>
  <c r="B31" i="13"/>
  <c r="C30" i="13"/>
  <c r="BC30" i="17" s="1"/>
  <c r="B30" i="13"/>
  <c r="C29" i="13"/>
  <c r="BC29" i="17" s="1"/>
  <c r="B29" i="13"/>
  <c r="C28" i="13"/>
  <c r="BC28" i="17" s="1"/>
  <c r="B28" i="13"/>
  <c r="C27" i="13"/>
  <c r="B27" i="13"/>
  <c r="BB27" i="17" s="1"/>
  <c r="C26" i="13"/>
  <c r="BC26" i="17" s="1"/>
  <c r="B26" i="13"/>
  <c r="C25" i="13"/>
  <c r="BC25" i="17" s="1"/>
  <c r="B25" i="13"/>
  <c r="BB25" i="17"/>
  <c r="C24" i="13"/>
  <c r="B24" i="13"/>
  <c r="BB24" i="17" s="1"/>
  <c r="C23" i="13"/>
  <c r="B23" i="13"/>
  <c r="C22" i="13"/>
  <c r="B22" i="13"/>
  <c r="C21" i="13"/>
  <c r="B21" i="13"/>
  <c r="BB21" i="17" s="1"/>
  <c r="C20" i="13"/>
  <c r="B20" i="13"/>
  <c r="BB20" i="17" s="1"/>
  <c r="C19" i="13"/>
  <c r="B19" i="13"/>
  <c r="C18" i="13"/>
  <c r="B18" i="13"/>
  <c r="BB18" i="17" s="1"/>
  <c r="C17" i="13"/>
  <c r="B17" i="13"/>
  <c r="C16" i="13"/>
  <c r="B16" i="13"/>
  <c r="C15" i="13"/>
  <c r="B15" i="13"/>
  <c r="C14" i="13"/>
  <c r="B14" i="13"/>
  <c r="BB14" i="17" s="1"/>
  <c r="C13" i="13"/>
  <c r="B13" i="13"/>
  <c r="BB13" i="17" s="1"/>
  <c r="C12" i="13"/>
  <c r="BC12" i="17" s="1"/>
  <c r="B12" i="13"/>
  <c r="C11" i="13"/>
  <c r="BC11" i="17" s="1"/>
  <c r="B11" i="13"/>
  <c r="C10" i="13"/>
  <c r="B10" i="13"/>
  <c r="BB10" i="17" s="1"/>
  <c r="C9" i="13"/>
  <c r="BC9" i="17" s="1"/>
  <c r="B9" i="13"/>
  <c r="C8" i="13"/>
  <c r="BC8" i="17" s="1"/>
  <c r="B8" i="13"/>
  <c r="BB8" i="17" s="1"/>
  <c r="C7" i="13"/>
  <c r="BC7" i="17" s="1"/>
  <c r="B7" i="13"/>
  <c r="BB7" i="17"/>
  <c r="C6" i="13"/>
  <c r="BC6" i="17" s="1"/>
  <c r="B6" i="13"/>
  <c r="BB6" i="17" s="1"/>
  <c r="C5" i="13"/>
  <c r="B5" i="13"/>
  <c r="BB5" i="17" s="1"/>
  <c r="C4" i="13"/>
  <c r="BC4" i="17" s="1"/>
  <c r="B4" i="13"/>
  <c r="BB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C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BA85" i="17" s="1"/>
  <c r="B84" i="12"/>
  <c r="BA84" i="17" s="1"/>
  <c r="B83" i="12"/>
  <c r="BA83" i="17" s="1"/>
  <c r="B82" i="12"/>
  <c r="BA82" i="17"/>
  <c r="B81" i="12"/>
  <c r="BA81" i="17" s="1"/>
  <c r="B80" i="12"/>
  <c r="B79" i="12"/>
  <c r="BA79" i="17"/>
  <c r="B78" i="12"/>
  <c r="B77" i="12"/>
  <c r="BA77" i="17"/>
  <c r="B76" i="12"/>
  <c r="BA75" i="17"/>
  <c r="B74" i="12"/>
  <c r="BA74" i="17"/>
  <c r="B73" i="12"/>
  <c r="B72" i="12"/>
  <c r="B71" i="12"/>
  <c r="B70" i="12"/>
  <c r="B69" i="12"/>
  <c r="B67" i="12"/>
  <c r="B66" i="12"/>
  <c r="BA66" i="17" s="1"/>
  <c r="B65" i="12"/>
  <c r="B64" i="12"/>
  <c r="BA64" i="17" s="1"/>
  <c r="B62" i="12"/>
  <c r="B61" i="12"/>
  <c r="B60" i="12"/>
  <c r="B59" i="12"/>
  <c r="B58" i="12"/>
  <c r="B57" i="12"/>
  <c r="B56" i="12"/>
  <c r="B55" i="12"/>
  <c r="B54" i="12"/>
  <c r="B53" i="12"/>
  <c r="B50" i="12"/>
  <c r="B49" i="12"/>
  <c r="B48" i="12"/>
  <c r="BA48" i="17" s="1"/>
  <c r="B47" i="12"/>
  <c r="B46" i="12"/>
  <c r="B45" i="12"/>
  <c r="B44" i="12"/>
  <c r="B43" i="12"/>
  <c r="B42" i="12"/>
  <c r="B41" i="12"/>
  <c r="B40" i="12"/>
  <c r="BA40" i="17" s="1"/>
  <c r="B39" i="12"/>
  <c r="B38" i="12"/>
  <c r="BA38" i="17" s="1"/>
  <c r="B37" i="12"/>
  <c r="B36" i="12"/>
  <c r="BA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BA24" i="17" s="1"/>
  <c r="B23" i="12"/>
  <c r="B22" i="12"/>
  <c r="B21" i="12"/>
  <c r="B20" i="12"/>
  <c r="B19" i="12"/>
  <c r="B18" i="12"/>
  <c r="B17" i="12"/>
  <c r="B16" i="12"/>
  <c r="BA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B84" i="11"/>
  <c r="B83" i="11"/>
  <c r="B82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Y85" i="17" s="1"/>
  <c r="B85" i="10"/>
  <c r="AX85" i="17" s="1"/>
  <c r="C84" i="10"/>
  <c r="AY84" i="17" s="1"/>
  <c r="B84" i="10"/>
  <c r="AX84" i="17" s="1"/>
  <c r="C83" i="10"/>
  <c r="AY83" i="17" s="1"/>
  <c r="B83" i="10"/>
  <c r="AX83" i="17" s="1"/>
  <c r="C82" i="10"/>
  <c r="AY82" i="17" s="1"/>
  <c r="B82" i="10"/>
  <c r="AX82" i="17" s="1"/>
  <c r="C81" i="10"/>
  <c r="AY81" i="17" s="1"/>
  <c r="B81" i="10"/>
  <c r="AX81" i="17" s="1"/>
  <c r="C80" i="10"/>
  <c r="AY80" i="17" s="1"/>
  <c r="B80" i="10"/>
  <c r="AX80" i="17" s="1"/>
  <c r="C79" i="10"/>
  <c r="AY79" i="17" s="1"/>
  <c r="B79" i="10"/>
  <c r="C78" i="10"/>
  <c r="B78" i="10"/>
  <c r="C77" i="10"/>
  <c r="AY77" i="17"/>
  <c r="B77" i="10"/>
  <c r="AX77" i="17" s="1"/>
  <c r="C76" i="10"/>
  <c r="AY76" i="17" s="1"/>
  <c r="B76" i="10"/>
  <c r="C75" i="10"/>
  <c r="AY75" i="17" s="1"/>
  <c r="B75" i="10"/>
  <c r="AX75" i="17"/>
  <c r="C74" i="10"/>
  <c r="AY74" i="17" s="1"/>
  <c r="B74" i="10"/>
  <c r="AX74" i="17" s="1"/>
  <c r="C73" i="10"/>
  <c r="AY73" i="17" s="1"/>
  <c r="B73" i="10"/>
  <c r="C72" i="10"/>
  <c r="B72" i="10"/>
  <c r="C71" i="10"/>
  <c r="AY71" i="17" s="1"/>
  <c r="B71" i="10"/>
  <c r="C70" i="10"/>
  <c r="AY70" i="17" s="1"/>
  <c r="B70" i="10"/>
  <c r="AX70" i="17" s="1"/>
  <c r="C69" i="10"/>
  <c r="AY69" i="17" s="1"/>
  <c r="B69" i="10"/>
  <c r="C67" i="10"/>
  <c r="AY67" i="17" s="1"/>
  <c r="B67" i="10"/>
  <c r="AX67" i="17"/>
  <c r="C66" i="10"/>
  <c r="B66" i="10"/>
  <c r="AX66" i="17" s="1"/>
  <c r="C64" i="10"/>
  <c r="B64" i="10"/>
  <c r="C63" i="10"/>
  <c r="AY63" i="17" s="1"/>
  <c r="B63" i="10"/>
  <c r="AX63" i="17" s="1"/>
  <c r="C62" i="10"/>
  <c r="AY62" i="17" s="1"/>
  <c r="B62" i="10"/>
  <c r="C61" i="10"/>
  <c r="AY61" i="17" s="1"/>
  <c r="B61" i="10"/>
  <c r="C60" i="10"/>
  <c r="B60" i="10"/>
  <c r="C59" i="10"/>
  <c r="B59" i="10"/>
  <c r="C58" i="10"/>
  <c r="B58" i="10"/>
  <c r="C57" i="10"/>
  <c r="B57" i="10"/>
  <c r="C56" i="10"/>
  <c r="AY56" i="17" s="1"/>
  <c r="B56" i="10"/>
  <c r="C55" i="10"/>
  <c r="AY55" i="17" s="1"/>
  <c r="B55" i="10"/>
  <c r="C54" i="10"/>
  <c r="B54" i="10"/>
  <c r="C53" i="10"/>
  <c r="B53" i="10"/>
  <c r="C52" i="10"/>
  <c r="B52" i="10"/>
  <c r="AX52" i="17" s="1"/>
  <c r="C50" i="10"/>
  <c r="B50" i="10"/>
  <c r="C49" i="10"/>
  <c r="B49" i="10"/>
  <c r="C48" i="10"/>
  <c r="AY48" i="17" s="1"/>
  <c r="B48" i="10"/>
  <c r="C47" i="10"/>
  <c r="B47" i="10"/>
  <c r="C46" i="10"/>
  <c r="B46" i="10"/>
  <c r="C45" i="10"/>
  <c r="AY45" i="17" s="1"/>
  <c r="B45" i="10"/>
  <c r="C44" i="10"/>
  <c r="B44" i="10"/>
  <c r="C43" i="10"/>
  <c r="AY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X32" i="17" s="1"/>
  <c r="C31" i="10"/>
  <c r="B31" i="10"/>
  <c r="C30" i="10"/>
  <c r="B30" i="10"/>
  <c r="AX30" i="17" s="1"/>
  <c r="C29" i="10"/>
  <c r="B29" i="10"/>
  <c r="C28" i="10"/>
  <c r="B28" i="10"/>
  <c r="AX28" i="17" s="1"/>
  <c r="C27" i="10"/>
  <c r="B27" i="10"/>
  <c r="C26" i="10"/>
  <c r="AY26" i="17"/>
  <c r="B26" i="10"/>
  <c r="C25" i="10"/>
  <c r="B25" i="10"/>
  <c r="C24" i="10"/>
  <c r="AY24" i="17" s="1"/>
  <c r="B24" i="10"/>
  <c r="C23" i="10"/>
  <c r="B23" i="10"/>
  <c r="C22" i="10"/>
  <c r="B22" i="10"/>
  <c r="AX22" i="17" s="1"/>
  <c r="C21" i="10"/>
  <c r="B21" i="10"/>
  <c r="AX21" i="17" s="1"/>
  <c r="C20" i="10"/>
  <c r="B20" i="10"/>
  <c r="C19" i="10"/>
  <c r="AY19" i="17" s="1"/>
  <c r="B19" i="10"/>
  <c r="C18" i="10"/>
  <c r="AY18" i="17" s="1"/>
  <c r="B18" i="10"/>
  <c r="AX18" i="17" s="1"/>
  <c r="C17" i="10"/>
  <c r="B17" i="10"/>
  <c r="C16" i="10"/>
  <c r="B16" i="10"/>
  <c r="AX16" i="17" s="1"/>
  <c r="C15" i="10"/>
  <c r="B15" i="10"/>
  <c r="C14" i="10"/>
  <c r="AY14" i="17"/>
  <c r="B14" i="10"/>
  <c r="C13" i="10"/>
  <c r="B13" i="10"/>
  <c r="C12" i="10"/>
  <c r="AY12" i="17" s="1"/>
  <c r="B12" i="10"/>
  <c r="AX12" i="17" s="1"/>
  <c r="C11" i="10"/>
  <c r="B11" i="10"/>
  <c r="AX11" i="17" s="1"/>
  <c r="C10" i="10"/>
  <c r="B10" i="10"/>
  <c r="C9" i="10"/>
  <c r="B9" i="10"/>
  <c r="AX9" i="17" s="1"/>
  <c r="C8" i="10"/>
  <c r="B8" i="10"/>
  <c r="C7" i="10"/>
  <c r="B7" i="10"/>
  <c r="AX7" i="17" s="1"/>
  <c r="C6" i="10"/>
  <c r="B6" i="10"/>
  <c r="AX6" i="17" s="1"/>
  <c r="C5" i="10"/>
  <c r="B5" i="10"/>
  <c r="AX5" i="17" s="1"/>
  <c r="C4" i="10"/>
  <c r="B4" i="10"/>
  <c r="C3" i="10"/>
  <c r="B3" i="10"/>
  <c r="AX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W58" i="17" s="1"/>
  <c r="B38" i="9"/>
  <c r="AW38" i="17" s="1"/>
  <c r="B18" i="9"/>
  <c r="AW18" i="17" s="1"/>
  <c r="B10" i="9"/>
  <c r="AW10" i="17" s="1"/>
  <c r="B9" i="9"/>
  <c r="AW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V74" i="17" s="1"/>
  <c r="B72" i="8"/>
  <c r="AV72" i="17" s="1"/>
  <c r="B71" i="8"/>
  <c r="AV71" i="17" s="1"/>
  <c r="B70" i="8"/>
  <c r="AV70" i="17" s="1"/>
  <c r="B68" i="8"/>
  <c r="AV68" i="17" s="1"/>
  <c r="B67" i="8"/>
  <c r="AV67" i="17" s="1"/>
  <c r="B62" i="8"/>
  <c r="AV62" i="17" s="1"/>
  <c r="B57" i="8"/>
  <c r="AV57" i="17" s="1"/>
  <c r="B56" i="8"/>
  <c r="AV56" i="17" s="1"/>
  <c r="B53" i="8"/>
  <c r="AV53" i="17" s="1"/>
  <c r="B48" i="8"/>
  <c r="AV48" i="17" s="1"/>
  <c r="B33" i="8"/>
  <c r="AV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U85" i="17" s="1"/>
  <c r="B84" i="7"/>
  <c r="AU84" i="17" s="1"/>
  <c r="B83" i="7"/>
  <c r="AU83" i="17" s="1"/>
  <c r="B82" i="7"/>
  <c r="AU82" i="17" s="1"/>
  <c r="B81" i="7"/>
  <c r="B80" i="7"/>
  <c r="AU80" i="17" s="1"/>
  <c r="B79" i="7"/>
  <c r="B78" i="7"/>
  <c r="AU78" i="17"/>
  <c r="B77" i="7"/>
  <c r="AU77" i="17" s="1"/>
  <c r="B76" i="7"/>
  <c r="AU76" i="17" s="1"/>
  <c r="B75" i="7"/>
  <c r="AU75" i="17"/>
  <c r="B74" i="7"/>
  <c r="B73" i="7"/>
  <c r="AU73" i="17" s="1"/>
  <c r="B72" i="7"/>
  <c r="B71" i="7"/>
  <c r="AU71" i="17" s="1"/>
  <c r="B70" i="7"/>
  <c r="AU70" i="17" s="1"/>
  <c r="B69" i="7"/>
  <c r="AU69" i="17" s="1"/>
  <c r="B68" i="7"/>
  <c r="B67" i="7"/>
  <c r="AU67" i="17" s="1"/>
  <c r="B66" i="7"/>
  <c r="B65" i="7"/>
  <c r="B64" i="7"/>
  <c r="B63" i="7"/>
  <c r="AU63" i="17" s="1"/>
  <c r="B62" i="7"/>
  <c r="B61" i="7"/>
  <c r="B60" i="7"/>
  <c r="B59" i="7"/>
  <c r="AU59" i="17" s="1"/>
  <c r="B58" i="7"/>
  <c r="AU58" i="17"/>
  <c r="B57" i="7"/>
  <c r="B56" i="7"/>
  <c r="AU56" i="17"/>
  <c r="B55" i="7"/>
  <c r="AU55" i="17" s="1"/>
  <c r="B54" i="7"/>
  <c r="AU54" i="17" s="1"/>
  <c r="B53" i="7"/>
  <c r="B52" i="7"/>
  <c r="B50" i="7"/>
  <c r="AU50" i="17" s="1"/>
  <c r="B49" i="7"/>
  <c r="B48" i="7"/>
  <c r="B47" i="7"/>
  <c r="B46" i="7"/>
  <c r="AU46" i="17" s="1"/>
  <c r="B45" i="7"/>
  <c r="B44" i="7"/>
  <c r="B43" i="7"/>
  <c r="B42" i="7"/>
  <c r="AU42" i="17" s="1"/>
  <c r="B41" i="7"/>
  <c r="AU41" i="17"/>
  <c r="B40" i="7"/>
  <c r="B39" i="7"/>
  <c r="B38" i="7"/>
  <c r="AU38" i="17"/>
  <c r="B37" i="7"/>
  <c r="B36" i="7"/>
  <c r="AU36" i="17" s="1"/>
  <c r="B35" i="7"/>
  <c r="B34" i="7"/>
  <c r="AU34" i="17" s="1"/>
  <c r="B33" i="7"/>
  <c r="AU33" i="17" s="1"/>
  <c r="B32" i="7"/>
  <c r="B31" i="7"/>
  <c r="AU31" i="17" s="1"/>
  <c r="B30" i="7"/>
  <c r="AU30" i="17" s="1"/>
  <c r="B29" i="7"/>
  <c r="B28" i="7"/>
  <c r="B27" i="7"/>
  <c r="B26" i="7"/>
  <c r="AU26" i="17" s="1"/>
  <c r="B25" i="7"/>
  <c r="B24" i="7"/>
  <c r="B23" i="7"/>
  <c r="B22" i="7"/>
  <c r="B21" i="7"/>
  <c r="AU21" i="17"/>
  <c r="B20" i="7"/>
  <c r="B19" i="7"/>
  <c r="B18" i="7"/>
  <c r="AU18" i="17" s="1"/>
  <c r="B17" i="7"/>
  <c r="B16" i="7"/>
  <c r="B15" i="7"/>
  <c r="B14" i="7"/>
  <c r="AU14" i="17" s="1"/>
  <c r="B13" i="7"/>
  <c r="B12" i="7"/>
  <c r="B11" i="7"/>
  <c r="B10" i="7"/>
  <c r="AU10" i="17" s="1"/>
  <c r="B9" i="7"/>
  <c r="B8" i="7"/>
  <c r="B7" i="7"/>
  <c r="AU7" i="17" s="1"/>
  <c r="B6" i="7"/>
  <c r="AU6" i="17"/>
  <c r="B5" i="7"/>
  <c r="AU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U2" i="17"/>
  <c r="B86" i="6"/>
  <c r="AT85" i="17" s="1"/>
  <c r="B84" i="6"/>
  <c r="AT83" i="17" s="1"/>
  <c r="B81" i="6"/>
  <c r="AT80" i="17" s="1"/>
  <c r="B76" i="6"/>
  <c r="AT75" i="17"/>
  <c r="B64" i="6"/>
  <c r="AT63" i="17"/>
  <c r="B63" i="6"/>
  <c r="AT62" i="17" s="1"/>
  <c r="B61" i="6"/>
  <c r="B60" i="6"/>
  <c r="AT59" i="17"/>
  <c r="B59" i="6"/>
  <c r="AT58" i="17" s="1"/>
  <c r="B56" i="6"/>
  <c r="B39" i="6"/>
  <c r="AT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T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S85" i="17" s="1"/>
  <c r="B84" i="5"/>
  <c r="AS84" i="17" s="1"/>
  <c r="B83" i="5"/>
  <c r="AS83" i="17" s="1"/>
  <c r="B82" i="5"/>
  <c r="AS82" i="17" s="1"/>
  <c r="B81" i="5"/>
  <c r="AS81" i="17" s="1"/>
  <c r="B80" i="5"/>
  <c r="AS80" i="17" s="1"/>
  <c r="B79" i="5"/>
  <c r="B78" i="5"/>
  <c r="AS78" i="17"/>
  <c r="B77" i="5"/>
  <c r="B76" i="5"/>
  <c r="AS76" i="17" s="1"/>
  <c r="B75" i="5"/>
  <c r="AS75" i="17" s="1"/>
  <c r="B74" i="5"/>
  <c r="AS74" i="17" s="1"/>
  <c r="B73" i="5"/>
  <c r="AS73" i="17" s="1"/>
  <c r="B72" i="5"/>
  <c r="AS72" i="17" s="1"/>
  <c r="B71" i="5"/>
  <c r="AS71" i="17"/>
  <c r="B70" i="5"/>
  <c r="AS70" i="17" s="1"/>
  <c r="B69" i="5"/>
  <c r="AS69" i="17"/>
  <c r="B68" i="5"/>
  <c r="B67" i="5"/>
  <c r="B66" i="5"/>
  <c r="AS66" i="17" s="1"/>
  <c r="B65" i="5"/>
  <c r="B64" i="5"/>
  <c r="AS64" i="17" s="1"/>
  <c r="B63" i="5"/>
  <c r="B62" i="5"/>
  <c r="AS62" i="17"/>
  <c r="B61" i="5"/>
  <c r="B60" i="5"/>
  <c r="B59" i="5"/>
  <c r="B58" i="5"/>
  <c r="AS58" i="17"/>
  <c r="B57" i="5"/>
  <c r="B56" i="5"/>
  <c r="B55" i="5"/>
  <c r="B54" i="5"/>
  <c r="AS54" i="17" s="1"/>
  <c r="B53" i="5"/>
  <c r="B52" i="5"/>
  <c r="AS52" i="17" s="1"/>
  <c r="B50" i="5"/>
  <c r="B49" i="5"/>
  <c r="AS49" i="17" s="1"/>
  <c r="B48" i="5"/>
  <c r="B47" i="5"/>
  <c r="B46" i="5"/>
  <c r="B45" i="5"/>
  <c r="B44" i="5"/>
  <c r="AS44" i="17" s="1"/>
  <c r="B43" i="5"/>
  <c r="B42" i="5"/>
  <c r="B41" i="5"/>
  <c r="AS41" i="17" s="1"/>
  <c r="B40" i="5"/>
  <c r="B39" i="5"/>
  <c r="B38" i="5"/>
  <c r="B37" i="5"/>
  <c r="AS37" i="17"/>
  <c r="B36" i="5"/>
  <c r="B35" i="5"/>
  <c r="B34" i="5"/>
  <c r="AS34" i="17"/>
  <c r="B33" i="5"/>
  <c r="B32" i="5"/>
  <c r="AS32" i="17" s="1"/>
  <c r="B31" i="5"/>
  <c r="B30" i="5"/>
  <c r="B29" i="5"/>
  <c r="AS29" i="17"/>
  <c r="B28" i="5"/>
  <c r="B27" i="5"/>
  <c r="AS27" i="17"/>
  <c r="B26" i="5"/>
  <c r="B25" i="5"/>
  <c r="AS25" i="17" s="1"/>
  <c r="B24" i="5"/>
  <c r="B23" i="5"/>
  <c r="B22" i="5"/>
  <c r="B21" i="5"/>
  <c r="AS21" i="17"/>
  <c r="B20" i="5"/>
  <c r="AS20" i="17" s="1"/>
  <c r="B19" i="5"/>
  <c r="B18" i="5"/>
  <c r="B17" i="5"/>
  <c r="B16" i="5"/>
  <c r="B15" i="5"/>
  <c r="AS15" i="17" s="1"/>
  <c r="B14" i="5"/>
  <c r="B13" i="5"/>
  <c r="B12" i="5"/>
  <c r="AS12" i="17" s="1"/>
  <c r="B11" i="5"/>
  <c r="B10" i="5"/>
  <c r="AS10" i="17" s="1"/>
  <c r="B9" i="5"/>
  <c r="B8" i="5"/>
  <c r="AS8" i="17"/>
  <c r="B7" i="5"/>
  <c r="B6" i="5"/>
  <c r="B5" i="5"/>
  <c r="AS5" i="17" s="1"/>
  <c r="B4" i="5"/>
  <c r="B3" i="5"/>
  <c r="AS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R85" i="17" s="1"/>
  <c r="AR84" i="17"/>
  <c r="AR83" i="17"/>
  <c r="B82" i="4"/>
  <c r="AR82" i="17" s="1"/>
  <c r="AR80" i="17"/>
  <c r="B79" i="4"/>
  <c r="AR79" i="17" s="1"/>
  <c r="AR78" i="17"/>
  <c r="B77" i="4"/>
  <c r="B76" i="4"/>
  <c r="AR73" i="17"/>
  <c r="B71" i="4"/>
  <c r="AR71" i="17" s="1"/>
  <c r="AR68" i="17"/>
  <c r="AR67" i="17"/>
  <c r="B66" i="4"/>
  <c r="AR66" i="17" s="1"/>
  <c r="AR65" i="17"/>
  <c r="AR63" i="17"/>
  <c r="B62" i="4"/>
  <c r="AR62" i="17" s="1"/>
  <c r="B60" i="4"/>
  <c r="B58" i="4"/>
  <c r="AR58" i="17"/>
  <c r="B57" i="4"/>
  <c r="AR56" i="17"/>
  <c r="AR55" i="17"/>
  <c r="AR52" i="17"/>
  <c r="AR50" i="17"/>
  <c r="AR49" i="17"/>
  <c r="AR45" i="17"/>
  <c r="B43" i="4"/>
  <c r="AR43" i="17" s="1"/>
  <c r="B41" i="4"/>
  <c r="AR41" i="17" s="1"/>
  <c r="AR37" i="17"/>
  <c r="AR33" i="17"/>
  <c r="AR31" i="17"/>
  <c r="AR29" i="17"/>
  <c r="AR26" i="17"/>
  <c r="B25" i="4"/>
  <c r="AR25" i="17" s="1"/>
  <c r="AR24" i="17"/>
  <c r="B22" i="4"/>
  <c r="B21" i="4"/>
  <c r="AR21" i="17" s="1"/>
  <c r="B20" i="4"/>
  <c r="AR17" i="17"/>
  <c r="B13" i="4"/>
  <c r="AR13" i="17" s="1"/>
  <c r="AR12" i="17"/>
  <c r="B11" i="4"/>
  <c r="B8" i="4"/>
  <c r="AR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Q85" i="17" s="1"/>
  <c r="B84" i="3"/>
  <c r="AQ84" i="17" s="1"/>
  <c r="B83" i="3"/>
  <c r="AQ83" i="17" s="1"/>
  <c r="AQ82" i="17"/>
  <c r="B81" i="3"/>
  <c r="AQ81" i="17" s="1"/>
  <c r="B80" i="3"/>
  <c r="AQ80" i="17" s="1"/>
  <c r="B79" i="3"/>
  <c r="B78" i="3"/>
  <c r="AQ78" i="17"/>
  <c r="B77" i="3"/>
  <c r="AQ77" i="17"/>
  <c r="B76" i="3"/>
  <c r="AQ76" i="17"/>
  <c r="B75" i="3"/>
  <c r="AQ75" i="17"/>
  <c r="B74" i="3"/>
  <c r="AQ74" i="17"/>
  <c r="B73" i="3"/>
  <c r="AQ73" i="17" s="1"/>
  <c r="B72" i="3"/>
  <c r="AQ72" i="17" s="1"/>
  <c r="B71" i="3"/>
  <c r="B70" i="3"/>
  <c r="AQ70" i="17" s="1"/>
  <c r="B69" i="3"/>
  <c r="AQ69" i="17" s="1"/>
  <c r="B68" i="3"/>
  <c r="AQ68" i="17" s="1"/>
  <c r="B67" i="3"/>
  <c r="AQ67" i="17" s="1"/>
  <c r="B66" i="3"/>
  <c r="B65" i="3"/>
  <c r="B64" i="3"/>
  <c r="B62" i="3"/>
  <c r="AQ62" i="17"/>
  <c r="B61" i="3"/>
  <c r="B60" i="3"/>
  <c r="B59" i="3"/>
  <c r="AQ59" i="17"/>
  <c r="B58" i="3"/>
  <c r="AQ58" i="17"/>
  <c r="B57" i="3"/>
  <c r="AQ57" i="17" s="1"/>
  <c r="B56" i="3"/>
  <c r="B55" i="3"/>
  <c r="B54" i="3"/>
  <c r="AQ54" i="17" s="1"/>
  <c r="B53" i="3"/>
  <c r="B52" i="3"/>
  <c r="AQ52" i="17" s="1"/>
  <c r="B50" i="3"/>
  <c r="AQ50" i="17" s="1"/>
  <c r="B49" i="3"/>
  <c r="AQ49" i="17" s="1"/>
  <c r="B48" i="3"/>
  <c r="B47" i="3"/>
  <c r="B46" i="3"/>
  <c r="B45" i="3"/>
  <c r="AQ45" i="17"/>
  <c r="B44" i="3"/>
  <c r="AQ44" i="17"/>
  <c r="B43" i="3"/>
  <c r="B42" i="3"/>
  <c r="AQ42" i="17" s="1"/>
  <c r="B41" i="3"/>
  <c r="AQ41" i="17" s="1"/>
  <c r="B40" i="3"/>
  <c r="B39" i="3"/>
  <c r="AQ39" i="17" s="1"/>
  <c r="B38" i="3"/>
  <c r="B37" i="3"/>
  <c r="AQ37" i="17" s="1"/>
  <c r="B36" i="3"/>
  <c r="B35" i="3"/>
  <c r="B34" i="3"/>
  <c r="AQ34" i="17" s="1"/>
  <c r="B33" i="3"/>
  <c r="AQ33" i="17" s="1"/>
  <c r="B32" i="3"/>
  <c r="AQ32" i="17" s="1"/>
  <c r="B31" i="3"/>
  <c r="B30" i="3"/>
  <c r="AQ30" i="17"/>
  <c r="B29" i="3"/>
  <c r="AQ29" i="17"/>
  <c r="B28" i="3"/>
  <c r="B27" i="3"/>
  <c r="AQ27" i="17" s="1"/>
  <c r="B26" i="3"/>
  <c r="B25" i="3"/>
  <c r="AQ25" i="17" s="1"/>
  <c r="B24" i="3"/>
  <c r="B23" i="3"/>
  <c r="B22" i="3"/>
  <c r="AQ22" i="17"/>
  <c r="B21" i="3"/>
  <c r="B20" i="3"/>
  <c r="AQ20" i="17" s="1"/>
  <c r="B19" i="3"/>
  <c r="B18" i="3"/>
  <c r="AQ18" i="17"/>
  <c r="B17" i="3"/>
  <c r="AQ17" i="17" s="1"/>
  <c r="B16" i="3"/>
  <c r="B15" i="3"/>
  <c r="AQ15" i="17" s="1"/>
  <c r="B14" i="3"/>
  <c r="B13" i="3"/>
  <c r="AQ13" i="17"/>
  <c r="B12" i="3"/>
  <c r="B11" i="3"/>
  <c r="B10" i="3"/>
  <c r="AQ10" i="17"/>
  <c r="B9" i="3"/>
  <c r="AQ9" i="17" s="1"/>
  <c r="B8" i="3"/>
  <c r="B7" i="3"/>
  <c r="B6" i="3"/>
  <c r="B5" i="3"/>
  <c r="AQ5" i="17" s="1"/>
  <c r="B4" i="3"/>
  <c r="B3" i="3"/>
  <c r="AQ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Q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T28" i="17" s="1"/>
  <c r="B19" i="9"/>
  <c r="AW19" i="17" s="1"/>
  <c r="B13" i="6"/>
  <c r="AT12" i="17" s="1"/>
  <c r="B25" i="6"/>
  <c r="AT24" i="17" s="1"/>
  <c r="B54" i="6"/>
  <c r="AT53" i="17" s="1"/>
  <c r="B53" i="6"/>
  <c r="AT52" i="17" s="1"/>
  <c r="M33" i="16"/>
  <c r="M35" i="16"/>
  <c r="M37" i="16"/>
  <c r="M34" i="16"/>
  <c r="M36" i="16"/>
  <c r="M32" i="16"/>
  <c r="B28" i="6"/>
  <c r="AT27" i="17" s="1"/>
  <c r="B23" i="6"/>
  <c r="AT22" i="17" s="1"/>
  <c r="B30" i="6"/>
  <c r="AT29" i="17" s="1"/>
  <c r="B64" i="8"/>
  <c r="AV64" i="17" s="1"/>
  <c r="B65" i="8"/>
  <c r="AV65" i="17" s="1"/>
  <c r="B38" i="6"/>
  <c r="AT37" i="17"/>
  <c r="B19" i="6"/>
  <c r="AT18" i="17" s="1"/>
  <c r="B26" i="6"/>
  <c r="AT25" i="17" s="1"/>
  <c r="B32" i="6"/>
  <c r="AT31" i="17"/>
  <c r="B46" i="6"/>
  <c r="AT45" i="17" s="1"/>
  <c r="B27" i="6"/>
  <c r="AT26" i="17" s="1"/>
  <c r="B47" i="6"/>
  <c r="AT46" i="17"/>
  <c r="F7" i="14"/>
  <c r="BH7" i="17" s="1"/>
  <c r="B11" i="14"/>
  <c r="BD11" i="17" s="1"/>
  <c r="B26" i="14"/>
  <c r="BD26" i="17" s="1"/>
  <c r="B30" i="14"/>
  <c r="BD30" i="17" s="1"/>
  <c r="C54" i="14"/>
  <c r="BE54" i="17" s="1"/>
  <c r="B16" i="14"/>
  <c r="BD16" i="17" s="1"/>
  <c r="F20" i="14"/>
  <c r="BH20" i="17" s="1"/>
  <c r="F29" i="14"/>
  <c r="C53" i="14"/>
  <c r="BE53" i="17" s="1"/>
  <c r="C61" i="14"/>
  <c r="BE61" i="17" s="1"/>
  <c r="F68" i="14"/>
  <c r="BH68" i="17" s="1"/>
  <c r="F81" i="14"/>
  <c r="BH81" i="17" s="1"/>
  <c r="BF81" i="17"/>
  <c r="AU81" i="17"/>
  <c r="AR81" i="17"/>
  <c r="AO81" i="17"/>
  <c r="AM81" i="17"/>
  <c r="AL81" i="17"/>
  <c r="AJ81" i="17"/>
  <c r="AH81" i="17"/>
  <c r="AB81" i="17"/>
  <c r="H81" i="17"/>
  <c r="G81" i="17"/>
  <c r="F81" i="17"/>
  <c r="BA80" i="17"/>
  <c r="AM80" i="17"/>
  <c r="AL80" i="17"/>
  <c r="AC80" i="17"/>
  <c r="AB80" i="17"/>
  <c r="H80" i="17"/>
  <c r="G80" i="17"/>
  <c r="F80" i="17"/>
  <c r="BF79" i="17"/>
  <c r="BC79" i="17"/>
  <c r="AX79" i="17"/>
  <c r="AU79" i="17"/>
  <c r="AS79" i="17"/>
  <c r="AQ79" i="17"/>
  <c r="AJ79" i="17"/>
  <c r="AH79" i="17"/>
  <c r="H79" i="17"/>
  <c r="BC78" i="17"/>
  <c r="BA78" i="17"/>
  <c r="AY78" i="17"/>
  <c r="AX78" i="17"/>
  <c r="AH78" i="17"/>
  <c r="H78" i="17"/>
  <c r="BG77" i="17"/>
  <c r="AS77" i="17"/>
  <c r="AR77" i="17"/>
  <c r="H77" i="17"/>
  <c r="BF76" i="17"/>
  <c r="BC76" i="17"/>
  <c r="BA76" i="17"/>
  <c r="AX76" i="17"/>
  <c r="AR76" i="17"/>
  <c r="AF76" i="17"/>
  <c r="H76" i="17"/>
  <c r="G76" i="17"/>
  <c r="F76" i="17"/>
  <c r="AR75" i="17"/>
  <c r="AN75" i="17"/>
  <c r="AJ75" i="17"/>
  <c r="H75" i="17"/>
  <c r="G75" i="17"/>
  <c r="F75" i="17"/>
  <c r="BF74" i="17"/>
  <c r="AU74" i="17"/>
  <c r="AR74" i="17"/>
  <c r="AO74" i="17"/>
  <c r="AK74" i="17"/>
  <c r="AJ74" i="17"/>
  <c r="AI74" i="17"/>
  <c r="AH74" i="17"/>
  <c r="H74" i="17"/>
  <c r="G74" i="17"/>
  <c r="F74" i="17"/>
  <c r="BF73" i="17"/>
  <c r="BC73" i="17"/>
  <c r="BA73" i="17"/>
  <c r="AX73" i="17"/>
  <c r="AM73" i="17"/>
  <c r="H73" i="17"/>
  <c r="BC72" i="17"/>
  <c r="BB72" i="17"/>
  <c r="BA72" i="17"/>
  <c r="AY72" i="17"/>
  <c r="AX72" i="17"/>
  <c r="AU72" i="17"/>
  <c r="AR72" i="17"/>
  <c r="AI72" i="17"/>
  <c r="BG71" i="17"/>
  <c r="BF71" i="17"/>
  <c r="BC71" i="17"/>
  <c r="BA71" i="17"/>
  <c r="AX71" i="17"/>
  <c r="AQ71" i="17"/>
  <c r="AM71" i="17"/>
  <c r="AL71" i="17"/>
  <c r="AK71" i="17"/>
  <c r="AI71" i="17"/>
  <c r="AC71" i="17"/>
  <c r="AB71" i="17"/>
  <c r="BF70" i="17"/>
  <c r="BC70" i="17"/>
  <c r="BA70" i="17"/>
  <c r="AR70" i="17"/>
  <c r="AO70" i="17"/>
  <c r="AN70" i="17"/>
  <c r="AK70" i="17"/>
  <c r="H70" i="17"/>
  <c r="G70" i="17"/>
  <c r="F70" i="17"/>
  <c r="BG69" i="17"/>
  <c r="BF69" i="17"/>
  <c r="BB69" i="17"/>
  <c r="BA69" i="17"/>
  <c r="AX69" i="17"/>
  <c r="AR69" i="17"/>
  <c r="AO69" i="17"/>
  <c r="AM69" i="17"/>
  <c r="AH69" i="17"/>
  <c r="AG69" i="17"/>
  <c r="AD69" i="17"/>
  <c r="H69" i="17"/>
  <c r="G69" i="17"/>
  <c r="F69" i="17"/>
  <c r="BF68" i="17"/>
  <c r="BB68" i="17"/>
  <c r="BA68" i="17"/>
  <c r="AY68" i="17"/>
  <c r="AX68" i="17"/>
  <c r="AU68" i="17"/>
  <c r="AS68" i="17"/>
  <c r="AN68" i="17"/>
  <c r="AM68" i="17"/>
  <c r="AJ68" i="17"/>
  <c r="AH68" i="17"/>
  <c r="AD68" i="17"/>
  <c r="AB68" i="17"/>
  <c r="H68" i="17"/>
  <c r="BG67" i="17"/>
  <c r="BF67" i="17"/>
  <c r="BB67" i="17"/>
  <c r="BA67" i="17"/>
  <c r="AS67" i="17"/>
  <c r="AO67" i="17"/>
  <c r="AM67" i="17"/>
  <c r="AK67" i="17"/>
  <c r="AI67" i="17"/>
  <c r="AG67" i="17"/>
  <c r="AF67" i="17"/>
  <c r="BC66" i="17"/>
  <c r="AY66" i="17"/>
  <c r="AU66" i="17"/>
  <c r="AQ66" i="17"/>
  <c r="AO66" i="17"/>
  <c r="AN66" i="17"/>
  <c r="AL66" i="17"/>
  <c r="AK66" i="17"/>
  <c r="AJ66" i="17"/>
  <c r="AH66" i="17"/>
  <c r="AF66" i="17"/>
  <c r="AB66" i="17"/>
  <c r="BG65" i="17"/>
  <c r="BF65" i="17"/>
  <c r="BC65" i="17"/>
  <c r="BB65" i="17"/>
  <c r="BA65" i="17"/>
  <c r="AY65" i="17"/>
  <c r="AX65" i="17"/>
  <c r="AU65" i="17"/>
  <c r="AS65" i="17"/>
  <c r="AQ65" i="17"/>
  <c r="AO65" i="17"/>
  <c r="AN65" i="17"/>
  <c r="AK65" i="17"/>
  <c r="AJ65" i="17"/>
  <c r="AI65" i="17"/>
  <c r="AF65" i="17"/>
  <c r="H65" i="17"/>
  <c r="G65" i="17"/>
  <c r="BC64" i="17"/>
  <c r="AY64" i="17"/>
  <c r="AX64" i="17"/>
  <c r="AU64" i="17"/>
  <c r="AR64" i="17"/>
  <c r="AQ64" i="17"/>
  <c r="AN64" i="17"/>
  <c r="AL64" i="17"/>
  <c r="AJ64" i="17"/>
  <c r="AF64" i="17"/>
  <c r="AB64" i="17"/>
  <c r="BG63" i="17"/>
  <c r="BF63" i="17"/>
  <c r="BC63" i="17"/>
  <c r="BB63" i="17"/>
  <c r="BA63" i="17"/>
  <c r="AS63" i="17"/>
  <c r="AN63" i="17"/>
  <c r="AL63" i="17"/>
  <c r="AI63" i="17"/>
  <c r="AF63" i="17"/>
  <c r="AB63" i="17"/>
  <c r="BG62" i="17"/>
  <c r="BF62" i="17"/>
  <c r="BC62" i="17"/>
  <c r="BA62" i="17"/>
  <c r="AX62" i="17"/>
  <c r="AU62" i="17"/>
  <c r="AN62" i="17"/>
  <c r="AK62" i="17"/>
  <c r="AJ62" i="17"/>
  <c r="AF62" i="17"/>
  <c r="AB62" i="17"/>
  <c r="H62" i="17"/>
  <c r="BG61" i="17"/>
  <c r="BF61" i="17"/>
  <c r="BC61" i="17"/>
  <c r="BB61" i="17"/>
  <c r="BA61" i="17"/>
  <c r="AX61" i="17"/>
  <c r="AU61" i="17"/>
  <c r="AS61" i="17"/>
  <c r="AR61" i="17"/>
  <c r="AQ61" i="17"/>
  <c r="AL61" i="17"/>
  <c r="AI61" i="17"/>
  <c r="AH61" i="17"/>
  <c r="AG61" i="17"/>
  <c r="AF61" i="17"/>
  <c r="AB61" i="17"/>
  <c r="H61" i="17"/>
  <c r="BF60" i="17"/>
  <c r="BB60" i="17"/>
  <c r="BA60" i="17"/>
  <c r="AY60" i="17"/>
  <c r="AX60" i="17"/>
  <c r="AU60" i="17"/>
  <c r="AT60" i="17"/>
  <c r="AS60" i="17"/>
  <c r="AR60" i="17"/>
  <c r="AQ60" i="17"/>
  <c r="AN60" i="17"/>
  <c r="AL60" i="17"/>
  <c r="AJ60" i="17"/>
  <c r="AF60" i="17"/>
  <c r="AB60" i="17"/>
  <c r="BF59" i="17"/>
  <c r="BC59" i="17"/>
  <c r="BB59" i="17"/>
  <c r="BA59" i="17"/>
  <c r="AY59" i="17"/>
  <c r="AX59" i="17"/>
  <c r="AS59" i="17"/>
  <c r="AR59" i="17"/>
  <c r="AN59" i="17"/>
  <c r="AM59" i="17"/>
  <c r="AL59" i="17"/>
  <c r="AJ59" i="17"/>
  <c r="AI59" i="17"/>
  <c r="AF59" i="17"/>
  <c r="AB59" i="17"/>
  <c r="H59" i="17"/>
  <c r="G59" i="17"/>
  <c r="F59" i="17"/>
  <c r="BC58" i="17"/>
  <c r="BA58" i="17"/>
  <c r="AY58" i="17"/>
  <c r="AX58" i="17"/>
  <c r="AO58" i="17"/>
  <c r="AN58" i="17"/>
  <c r="AM58" i="17"/>
  <c r="AK58" i="17"/>
  <c r="AJ58" i="17"/>
  <c r="AG58" i="17"/>
  <c r="AD58" i="17"/>
  <c r="H58" i="17"/>
  <c r="G58" i="17"/>
  <c r="F58" i="17"/>
  <c r="BG57" i="17"/>
  <c r="BF57" i="17"/>
  <c r="BC57" i="17"/>
  <c r="BA57" i="17"/>
  <c r="AY57" i="17"/>
  <c r="AX57" i="17"/>
  <c r="AU57" i="17"/>
  <c r="AS57" i="17"/>
  <c r="AR57" i="17"/>
  <c r="AO57" i="17"/>
  <c r="AK57" i="17"/>
  <c r="AJ57" i="17"/>
  <c r="AG57" i="17"/>
  <c r="H57" i="17"/>
  <c r="G57" i="17"/>
  <c r="F57" i="17"/>
  <c r="BF56" i="17"/>
  <c r="BC56" i="17"/>
  <c r="BB56" i="17"/>
  <c r="BA56" i="17"/>
  <c r="AX56" i="17"/>
  <c r="AS56" i="17"/>
  <c r="AQ56" i="17"/>
  <c r="AM56" i="17"/>
  <c r="AJ56" i="17"/>
  <c r="H56" i="17"/>
  <c r="G56" i="17"/>
  <c r="F56" i="17"/>
  <c r="BC55" i="17"/>
  <c r="BB55" i="17"/>
  <c r="BA55" i="17"/>
  <c r="AX55" i="17"/>
  <c r="AT55" i="17"/>
  <c r="AS55" i="17"/>
  <c r="AQ55" i="17"/>
  <c r="AM55" i="17"/>
  <c r="AL55" i="17"/>
  <c r="AJ55" i="17"/>
  <c r="AI55" i="17"/>
  <c r="AH55" i="17"/>
  <c r="AD55" i="17"/>
  <c r="H55" i="17"/>
  <c r="G55" i="17"/>
  <c r="F55" i="17"/>
  <c r="BF54" i="17"/>
  <c r="BC54" i="17"/>
  <c r="BB54" i="17"/>
  <c r="BA54" i="17"/>
  <c r="AY54" i="17"/>
  <c r="AX54" i="17"/>
  <c r="AR54" i="17"/>
  <c r="AO54" i="17"/>
  <c r="AM54" i="17"/>
  <c r="AK54" i="17"/>
  <c r="AB54" i="17"/>
  <c r="H54" i="17"/>
  <c r="G54" i="17"/>
  <c r="F54" i="17"/>
  <c r="BC53" i="17"/>
  <c r="BB53" i="17"/>
  <c r="BA53" i="17"/>
  <c r="AY53" i="17"/>
  <c r="AX53" i="17"/>
  <c r="AU53" i="17"/>
  <c r="AS53" i="17"/>
  <c r="AR53" i="17"/>
  <c r="AQ53" i="17"/>
  <c r="AN53" i="17"/>
  <c r="AM53" i="17"/>
  <c r="AL53" i="17"/>
  <c r="AJ53" i="17"/>
  <c r="AI53" i="17"/>
  <c r="AH53" i="17"/>
  <c r="AB53" i="17"/>
  <c r="H53" i="17"/>
  <c r="G53" i="17"/>
  <c r="F53" i="17"/>
  <c r="BG52" i="17"/>
  <c r="BB52" i="17"/>
  <c r="BA52" i="17"/>
  <c r="AY52" i="17"/>
  <c r="AU52" i="17"/>
  <c r="AN52" i="17"/>
  <c r="AM52" i="17"/>
  <c r="AK52" i="17"/>
  <c r="AJ52" i="17"/>
  <c r="AI52" i="17"/>
  <c r="AF52" i="17"/>
  <c r="AD52" i="17"/>
  <c r="H52" i="17"/>
  <c r="G52" i="17"/>
  <c r="F52" i="17"/>
  <c r="BG50" i="17"/>
  <c r="BA50" i="17"/>
  <c r="AY50" i="17"/>
  <c r="AX50" i="17"/>
  <c r="AT50" i="17"/>
  <c r="AS50" i="17"/>
  <c r="AO50" i="17"/>
  <c r="AN50" i="17"/>
  <c r="AL50" i="17"/>
  <c r="AK50" i="17"/>
  <c r="AJ50" i="17"/>
  <c r="AB50" i="17"/>
  <c r="H50" i="17"/>
  <c r="G50" i="17"/>
  <c r="F50" i="17"/>
  <c r="BF49" i="17"/>
  <c r="BA49" i="17"/>
  <c r="AY49" i="17"/>
  <c r="AX49" i="17"/>
  <c r="AU49" i="17"/>
  <c r="AN49" i="17"/>
  <c r="AM49" i="17"/>
  <c r="AL49" i="17"/>
  <c r="AJ49" i="17"/>
  <c r="H49" i="17"/>
  <c r="G49" i="17"/>
  <c r="F49" i="17"/>
  <c r="BC48" i="17"/>
  <c r="AX48" i="17"/>
  <c r="AU48" i="17"/>
  <c r="AS48" i="17"/>
  <c r="AR48" i="17"/>
  <c r="AQ48" i="17"/>
  <c r="AN48" i="17"/>
  <c r="AM48" i="17"/>
  <c r="AK48" i="17"/>
  <c r="AF48" i="17"/>
  <c r="H48" i="17"/>
  <c r="G48" i="17"/>
  <c r="F48" i="17"/>
  <c r="BA47" i="17"/>
  <c r="AY47" i="17"/>
  <c r="AX47" i="17"/>
  <c r="AU47" i="17"/>
  <c r="AS47" i="17"/>
  <c r="AR47" i="17"/>
  <c r="AQ47" i="17"/>
  <c r="AO47" i="17"/>
  <c r="AN47" i="17"/>
  <c r="AL47" i="17"/>
  <c r="AK47" i="17"/>
  <c r="AH47" i="17"/>
  <c r="AF47" i="17"/>
  <c r="H47" i="17"/>
  <c r="G47" i="17"/>
  <c r="F47" i="17"/>
  <c r="BF46" i="17"/>
  <c r="BC46" i="17"/>
  <c r="BA46" i="17"/>
  <c r="AY46" i="17"/>
  <c r="AX46" i="17"/>
  <c r="AS46" i="17"/>
  <c r="AR46" i="17"/>
  <c r="AQ46" i="17"/>
  <c r="AO46" i="17"/>
  <c r="AN46" i="17"/>
  <c r="AK46" i="17"/>
  <c r="AH46" i="17"/>
  <c r="AF46" i="17"/>
  <c r="AB46" i="17"/>
  <c r="H46" i="17"/>
  <c r="G46" i="17"/>
  <c r="F46" i="17"/>
  <c r="BB45" i="17"/>
  <c r="BA45" i="17"/>
  <c r="AX45" i="17"/>
  <c r="AU45" i="17"/>
  <c r="AS45" i="17"/>
  <c r="AO45" i="17"/>
  <c r="AK45" i="17"/>
  <c r="AI45" i="17"/>
  <c r="AG45" i="17"/>
  <c r="AD45" i="17"/>
  <c r="AB45" i="17"/>
  <c r="H45" i="17"/>
  <c r="G45" i="17"/>
  <c r="F45" i="17"/>
  <c r="BF44" i="17"/>
  <c r="BC44" i="17"/>
  <c r="BB44" i="17"/>
  <c r="BA44" i="17"/>
  <c r="AY44" i="17"/>
  <c r="AX44" i="17"/>
  <c r="AU44" i="17"/>
  <c r="AR44" i="17"/>
  <c r="AL44" i="17"/>
  <c r="AH44" i="17"/>
  <c r="AF44" i="17"/>
  <c r="AD44" i="17"/>
  <c r="AB44" i="17"/>
  <c r="H44" i="17"/>
  <c r="G44" i="17"/>
  <c r="F44" i="17"/>
  <c r="BA43" i="17"/>
  <c r="AX43" i="17"/>
  <c r="AU43" i="17"/>
  <c r="AS43" i="17"/>
  <c r="AQ43" i="17"/>
  <c r="AO43" i="17"/>
  <c r="AN43" i="17"/>
  <c r="AM43" i="17"/>
  <c r="AK43" i="17"/>
  <c r="AG43" i="17"/>
  <c r="AD43" i="17"/>
  <c r="AB43" i="17"/>
  <c r="H43" i="17"/>
  <c r="G43" i="17"/>
  <c r="F43" i="17"/>
  <c r="BG42" i="17"/>
  <c r="BF42" i="17"/>
  <c r="BC42" i="17"/>
  <c r="BA42" i="17"/>
  <c r="AY42" i="17"/>
  <c r="AX42" i="17"/>
  <c r="AS42" i="17"/>
  <c r="AR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F41" i="17"/>
  <c r="BC41" i="17"/>
  <c r="BA41" i="17"/>
  <c r="AY41" i="17"/>
  <c r="AX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G40" i="17"/>
  <c r="BF40" i="17"/>
  <c r="BC40" i="17"/>
  <c r="AY40" i="17"/>
  <c r="AX40" i="17"/>
  <c r="AU40" i="17"/>
  <c r="AS40" i="17"/>
  <c r="AR40" i="17"/>
  <c r="AQ40" i="17"/>
  <c r="AN40" i="17"/>
  <c r="AK40" i="17"/>
  <c r="AG40" i="17"/>
  <c r="AF40" i="17"/>
  <c r="AC40" i="17"/>
  <c r="AB40" i="17"/>
  <c r="H40" i="17"/>
  <c r="G40" i="17"/>
  <c r="F40" i="17"/>
  <c r="BC39" i="17"/>
  <c r="BB39" i="17"/>
  <c r="BA39" i="17"/>
  <c r="AY39" i="17"/>
  <c r="AX39" i="17"/>
  <c r="AU39" i="17"/>
  <c r="AS39" i="17"/>
  <c r="AR39" i="17"/>
  <c r="AN39" i="17"/>
  <c r="AM39" i="17"/>
  <c r="AK39" i="17"/>
  <c r="AI39" i="17"/>
  <c r="AG39" i="17"/>
  <c r="AF39" i="17"/>
  <c r="AD39" i="17"/>
  <c r="H39" i="17"/>
  <c r="G39" i="17"/>
  <c r="F39" i="17"/>
  <c r="BG38" i="17"/>
  <c r="BC38" i="17"/>
  <c r="AY38" i="17"/>
  <c r="AX38" i="17"/>
  <c r="AS38" i="17"/>
  <c r="AR38" i="17"/>
  <c r="AQ38" i="17"/>
  <c r="AO38" i="17"/>
  <c r="AN38" i="17"/>
  <c r="AK38" i="17"/>
  <c r="AG38" i="17"/>
  <c r="AF38" i="17"/>
  <c r="AB38" i="17"/>
  <c r="H38" i="17"/>
  <c r="BA37" i="17"/>
  <c r="AY37" i="17"/>
  <c r="AX37" i="17"/>
  <c r="AU37" i="17"/>
  <c r="AO37" i="17"/>
  <c r="AM37" i="17"/>
  <c r="AK37" i="17"/>
  <c r="AI37" i="17"/>
  <c r="AG37" i="17"/>
  <c r="AD37" i="17"/>
  <c r="AC37" i="17"/>
  <c r="AB37" i="17"/>
  <c r="H37" i="17"/>
  <c r="G37" i="17"/>
  <c r="F37" i="17"/>
  <c r="BG36" i="17"/>
  <c r="BC36" i="17"/>
  <c r="AY36" i="17"/>
  <c r="AX36" i="17"/>
  <c r="AS36" i="17"/>
  <c r="AR36" i="17"/>
  <c r="AQ36" i="17"/>
  <c r="AN36" i="17"/>
  <c r="AK36" i="17"/>
  <c r="AG36" i="17"/>
  <c r="AF36" i="17"/>
  <c r="AC36" i="17"/>
  <c r="AB36" i="17"/>
  <c r="H36" i="17"/>
  <c r="G36" i="17"/>
  <c r="F36" i="17"/>
  <c r="BF35" i="17"/>
  <c r="BC35" i="17"/>
  <c r="BA35" i="17"/>
  <c r="AY35" i="17"/>
  <c r="AX35" i="17"/>
  <c r="AU35" i="17"/>
  <c r="AS35" i="17"/>
  <c r="AR35" i="17"/>
  <c r="AQ35" i="17"/>
  <c r="AM35" i="17"/>
  <c r="AK35" i="17"/>
  <c r="AI35" i="17"/>
  <c r="AH35" i="17"/>
  <c r="AG35" i="17"/>
  <c r="AD35" i="17"/>
  <c r="AB35" i="17"/>
  <c r="H35" i="17"/>
  <c r="G35" i="17"/>
  <c r="F35" i="17"/>
  <c r="BF34" i="17"/>
  <c r="BC34" i="17"/>
  <c r="BA34" i="17"/>
  <c r="AY34" i="17"/>
  <c r="AX34" i="17"/>
  <c r="AR34" i="17"/>
  <c r="AO34" i="17"/>
  <c r="AM34" i="17"/>
  <c r="AK34" i="17"/>
  <c r="AI34" i="17"/>
  <c r="AG34" i="17"/>
  <c r="AD34" i="17"/>
  <c r="AB34" i="17"/>
  <c r="H34" i="17"/>
  <c r="G34" i="17"/>
  <c r="F34" i="17"/>
  <c r="BC33" i="17"/>
  <c r="BA33" i="17"/>
  <c r="AY33" i="17"/>
  <c r="AX33" i="17"/>
  <c r="AS33" i="17"/>
  <c r="AN33" i="17"/>
  <c r="AM33" i="17"/>
  <c r="AK33" i="17"/>
  <c r="AI33" i="17"/>
  <c r="AG33" i="17"/>
  <c r="AF33" i="17"/>
  <c r="AD33" i="17"/>
  <c r="H33" i="17"/>
  <c r="G33" i="17"/>
  <c r="F33" i="17"/>
  <c r="BG32" i="17"/>
  <c r="BC32" i="17"/>
  <c r="BB32" i="17"/>
  <c r="BA32" i="17"/>
  <c r="AY32" i="17"/>
  <c r="AU32" i="17"/>
  <c r="AT32" i="17"/>
  <c r="AR32" i="17"/>
  <c r="AN32" i="17"/>
  <c r="AK32" i="17"/>
  <c r="AH32" i="17"/>
  <c r="AG32" i="17"/>
  <c r="AF32" i="17"/>
  <c r="H32" i="17"/>
  <c r="G32" i="17"/>
  <c r="F32" i="17"/>
  <c r="BF31" i="17"/>
  <c r="BB31" i="17"/>
  <c r="BA31" i="17"/>
  <c r="AY31" i="17"/>
  <c r="AX31" i="17"/>
  <c r="AS31" i="17"/>
  <c r="AQ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B30" i="17"/>
  <c r="BA30" i="17"/>
  <c r="AY30" i="17"/>
  <c r="AS30" i="17"/>
  <c r="AR30" i="17"/>
  <c r="AM30" i="17"/>
  <c r="AL30" i="17"/>
  <c r="AK30" i="17"/>
  <c r="AI30" i="17"/>
  <c r="AG30" i="17"/>
  <c r="AD30" i="17"/>
  <c r="H30" i="17"/>
  <c r="G30" i="17"/>
  <c r="F30" i="17"/>
  <c r="BB29" i="17"/>
  <c r="BA29" i="17"/>
  <c r="AY29" i="17"/>
  <c r="AX29" i="17"/>
  <c r="AU29" i="17"/>
  <c r="AN29" i="17"/>
  <c r="AM29" i="17"/>
  <c r="AI29" i="17"/>
  <c r="AF29" i="17"/>
  <c r="AD29" i="17"/>
  <c r="AB29" i="17"/>
  <c r="H29" i="17"/>
  <c r="G29" i="17"/>
  <c r="F29" i="17"/>
  <c r="BF28" i="17"/>
  <c r="BB28" i="17"/>
  <c r="BA28" i="17"/>
  <c r="AY28" i="17"/>
  <c r="AU28" i="17"/>
  <c r="AS28" i="17"/>
  <c r="AR28" i="17"/>
  <c r="AQ28" i="17"/>
  <c r="AN28" i="17"/>
  <c r="AL28" i="17"/>
  <c r="AJ28" i="17"/>
  <c r="AI28" i="17"/>
  <c r="AF28" i="17"/>
  <c r="H28" i="17"/>
  <c r="G28" i="17"/>
  <c r="F28" i="17"/>
  <c r="BF27" i="17"/>
  <c r="BC27" i="17"/>
  <c r="BA27" i="17"/>
  <c r="AY27" i="17"/>
  <c r="AX27" i="17"/>
  <c r="AU27" i="17"/>
  <c r="AR27" i="17"/>
  <c r="AN27" i="17"/>
  <c r="AJ27" i="17"/>
  <c r="AF27" i="17"/>
  <c r="H27" i="17"/>
  <c r="G27" i="17"/>
  <c r="F27" i="17"/>
  <c r="BF26" i="17"/>
  <c r="BB26" i="17"/>
  <c r="BA26" i="17"/>
  <c r="AX26" i="17"/>
  <c r="AS26" i="17"/>
  <c r="AQ26" i="17"/>
  <c r="AO26" i="17"/>
  <c r="AN26" i="17"/>
  <c r="AH26" i="17"/>
  <c r="AF26" i="17"/>
  <c r="H26" i="17"/>
  <c r="G26" i="17"/>
  <c r="F26" i="17"/>
  <c r="BA25" i="17"/>
  <c r="AY25" i="17"/>
  <c r="AX25" i="17"/>
  <c r="AU25" i="17"/>
  <c r="AN25" i="17"/>
  <c r="AL25" i="17"/>
  <c r="AJ25" i="17"/>
  <c r="AF25" i="17"/>
  <c r="H25" i="17"/>
  <c r="G25" i="17"/>
  <c r="F25" i="17"/>
  <c r="BC24" i="17"/>
  <c r="AX24" i="17"/>
  <c r="AU24" i="17"/>
  <c r="AS24" i="17"/>
  <c r="AQ24" i="17"/>
  <c r="AO24" i="17"/>
  <c r="AN24" i="17"/>
  <c r="AM24" i="17"/>
  <c r="AJ24" i="17"/>
  <c r="AH24" i="17"/>
  <c r="AG24" i="17"/>
  <c r="AF24" i="17"/>
  <c r="H24" i="17"/>
  <c r="G24" i="17"/>
  <c r="F24" i="17"/>
  <c r="BF23" i="17"/>
  <c r="BC23" i="17"/>
  <c r="BB23" i="17"/>
  <c r="BA23" i="17"/>
  <c r="AY23" i="17"/>
  <c r="AX23" i="17"/>
  <c r="AU23" i="17"/>
  <c r="AS23" i="17"/>
  <c r="AR23" i="17"/>
  <c r="AQ23" i="17"/>
  <c r="AO23" i="17"/>
  <c r="AN23" i="17"/>
  <c r="AM23" i="17"/>
  <c r="AG23" i="17"/>
  <c r="AF23" i="17"/>
  <c r="AD23" i="17"/>
  <c r="H23" i="17"/>
  <c r="G23" i="17"/>
  <c r="F23" i="17"/>
  <c r="BC22" i="17"/>
  <c r="BB22" i="17"/>
  <c r="BA22" i="17"/>
  <c r="AY22" i="17"/>
  <c r="AU22" i="17"/>
  <c r="AS22" i="17"/>
  <c r="AR22" i="17"/>
  <c r="AO22" i="17"/>
  <c r="AN22" i="17"/>
  <c r="AL22" i="17"/>
  <c r="AJ22" i="17"/>
  <c r="AH22" i="17"/>
  <c r="AG22" i="17"/>
  <c r="AF22" i="17"/>
  <c r="H22" i="17"/>
  <c r="G22" i="17"/>
  <c r="F22" i="17"/>
  <c r="BC21" i="17"/>
  <c r="BA21" i="17"/>
  <c r="AY21" i="17"/>
  <c r="AQ21" i="17"/>
  <c r="AO21" i="17"/>
  <c r="AM21" i="17"/>
  <c r="AL21" i="17"/>
  <c r="AI21" i="17"/>
  <c r="AB21" i="17"/>
  <c r="H21" i="17"/>
  <c r="G21" i="17"/>
  <c r="F21" i="17"/>
  <c r="BG20" i="17"/>
  <c r="BF20" i="17"/>
  <c r="BC20" i="17"/>
  <c r="BA20" i="17"/>
  <c r="AY20" i="17"/>
  <c r="AX20" i="17"/>
  <c r="AU20" i="17"/>
  <c r="AR20" i="17"/>
  <c r="AM20" i="17"/>
  <c r="AH20" i="17"/>
  <c r="H20" i="17"/>
  <c r="G20" i="17"/>
  <c r="F20" i="17"/>
  <c r="BF19" i="17"/>
  <c r="BC19" i="17"/>
  <c r="BB19" i="17"/>
  <c r="BA19" i="17"/>
  <c r="AX19" i="17"/>
  <c r="AU19" i="17"/>
  <c r="AS19" i="17"/>
  <c r="AR19" i="17"/>
  <c r="AQ19" i="17"/>
  <c r="AN19" i="17"/>
  <c r="AK19" i="17"/>
  <c r="AI19" i="17"/>
  <c r="AF19" i="17"/>
  <c r="H19" i="17"/>
  <c r="G19" i="17"/>
  <c r="F19" i="17"/>
  <c r="BG18" i="17"/>
  <c r="BF18" i="17"/>
  <c r="BC18" i="17"/>
  <c r="BA18" i="17"/>
  <c r="AS18" i="17"/>
  <c r="AR18" i="17"/>
  <c r="AN18" i="17"/>
  <c r="AL18" i="17"/>
  <c r="AJ18" i="17"/>
  <c r="AH18" i="17"/>
  <c r="AF18" i="17"/>
  <c r="H18" i="17"/>
  <c r="G18" i="17"/>
  <c r="F18" i="17"/>
  <c r="BF17" i="17"/>
  <c r="BC17" i="17"/>
  <c r="BB17" i="17"/>
  <c r="BA17" i="17"/>
  <c r="AY17" i="17"/>
  <c r="AX17" i="17"/>
  <c r="AU17" i="17"/>
  <c r="AS17" i="17"/>
  <c r="AO17" i="17"/>
  <c r="AM17" i="17"/>
  <c r="AK17" i="17"/>
  <c r="AJ17" i="17"/>
  <c r="AI17" i="17"/>
  <c r="AG17" i="17"/>
  <c r="AF17" i="17"/>
  <c r="AD17" i="17"/>
  <c r="H17" i="17"/>
  <c r="G17" i="17"/>
  <c r="F17" i="17"/>
  <c r="BF16" i="17"/>
  <c r="BC16" i="17"/>
  <c r="BB16" i="17"/>
  <c r="AY16" i="17"/>
  <c r="AU16" i="17"/>
  <c r="AS16" i="17"/>
  <c r="AR16" i="17"/>
  <c r="AQ16" i="17"/>
  <c r="AM16" i="17"/>
  <c r="AJ16" i="17"/>
  <c r="AH16" i="17"/>
  <c r="AF16" i="17"/>
  <c r="AD16" i="17"/>
  <c r="H16" i="17"/>
  <c r="G16" i="17"/>
  <c r="F16" i="17"/>
  <c r="BC15" i="17"/>
  <c r="BB15" i="17"/>
  <c r="BA15" i="17"/>
  <c r="AY15" i="17"/>
  <c r="AX15" i="17"/>
  <c r="AU15" i="17"/>
  <c r="AR15" i="17"/>
  <c r="AN15" i="17"/>
  <c r="AM15" i="17"/>
  <c r="AJ15" i="17"/>
  <c r="AI15" i="17"/>
  <c r="AH15" i="17"/>
  <c r="AF15" i="17"/>
  <c r="H15" i="17"/>
  <c r="G15" i="17"/>
  <c r="F15" i="17"/>
  <c r="BC14" i="17"/>
  <c r="BA14" i="17"/>
  <c r="AX14" i="17"/>
  <c r="AS14" i="17"/>
  <c r="AR14" i="17"/>
  <c r="AQ14" i="17"/>
  <c r="AO14" i="17"/>
  <c r="AK14" i="17"/>
  <c r="AJ14" i="17"/>
  <c r="AI14" i="17"/>
  <c r="AF14" i="17"/>
  <c r="H14" i="17"/>
  <c r="G14" i="17"/>
  <c r="F14" i="17"/>
  <c r="BF13" i="17"/>
  <c r="BC13" i="17"/>
  <c r="BA13" i="17"/>
  <c r="AY13" i="17"/>
  <c r="AX13" i="17"/>
  <c r="AU13" i="17"/>
  <c r="AS13" i="17"/>
  <c r="AO13" i="17"/>
  <c r="AM13" i="17"/>
  <c r="AK13" i="17"/>
  <c r="AJ13" i="17"/>
  <c r="AI13" i="17"/>
  <c r="AH13" i="17"/>
  <c r="AF13" i="17"/>
  <c r="AD13" i="17"/>
  <c r="H13" i="17"/>
  <c r="G13" i="17"/>
  <c r="F13" i="17"/>
  <c r="BB12" i="17"/>
  <c r="BA12" i="17"/>
  <c r="AU12" i="17"/>
  <c r="AQ12" i="17"/>
  <c r="AN12" i="17"/>
  <c r="AL12" i="17"/>
  <c r="AJ12" i="17"/>
  <c r="AI12" i="17"/>
  <c r="AH12" i="17"/>
  <c r="AF12" i="17"/>
  <c r="H12" i="17"/>
  <c r="G12" i="17"/>
  <c r="F12" i="17"/>
  <c r="BG11" i="17"/>
  <c r="BB11" i="17"/>
  <c r="BA11" i="17"/>
  <c r="AY11" i="17"/>
  <c r="AU11" i="17"/>
  <c r="AS11" i="17"/>
  <c r="AR11" i="17"/>
  <c r="AQ11" i="17"/>
  <c r="AO11" i="17"/>
  <c r="AN11" i="17"/>
  <c r="AM11" i="17"/>
  <c r="AK11" i="17"/>
  <c r="AI11" i="17"/>
  <c r="AF11" i="17"/>
  <c r="AD11" i="17"/>
  <c r="H11" i="17"/>
  <c r="G11" i="17"/>
  <c r="F11" i="17"/>
  <c r="BG10" i="17"/>
  <c r="BC10" i="17"/>
  <c r="BA10" i="17"/>
  <c r="AY10" i="17"/>
  <c r="AX10" i="17"/>
  <c r="AR10" i="17"/>
  <c r="AN10" i="17"/>
  <c r="AM10" i="17"/>
  <c r="AL10" i="17"/>
  <c r="AK10" i="17"/>
  <c r="AH10" i="17"/>
  <c r="AF10" i="17"/>
  <c r="AB10" i="17"/>
  <c r="H10" i="17"/>
  <c r="G10" i="17"/>
  <c r="F10" i="17"/>
  <c r="BF9" i="17"/>
  <c r="BB9" i="17"/>
  <c r="BA9" i="17"/>
  <c r="AY9" i="17"/>
  <c r="AU9" i="17"/>
  <c r="AS9" i="17"/>
  <c r="AR9" i="17"/>
  <c r="AN9" i="17"/>
  <c r="AJ9" i="17"/>
  <c r="AI9" i="17"/>
  <c r="AG9" i="17"/>
  <c r="AF9" i="17"/>
  <c r="H9" i="17"/>
  <c r="G9" i="17"/>
  <c r="F9" i="17"/>
  <c r="BG8" i="17"/>
  <c r="BA8" i="17"/>
  <c r="AY8" i="17"/>
  <c r="AX8" i="17"/>
  <c r="AU8" i="17"/>
  <c r="AR8" i="17"/>
  <c r="AQ8" i="17"/>
  <c r="AN8" i="17"/>
  <c r="AL8" i="17"/>
  <c r="AK8" i="17"/>
  <c r="AJ8" i="17"/>
  <c r="AF8" i="17"/>
  <c r="H8" i="17"/>
  <c r="G8" i="17"/>
  <c r="F8" i="17"/>
  <c r="BA7" i="17"/>
  <c r="AY7" i="17"/>
  <c r="AS7" i="17"/>
  <c r="AR7" i="17"/>
  <c r="AQ7" i="17"/>
  <c r="AN7" i="17"/>
  <c r="AL7" i="17"/>
  <c r="AK7" i="17"/>
  <c r="AI7" i="17"/>
  <c r="AH7" i="17"/>
  <c r="AD7" i="17"/>
  <c r="H7" i="17"/>
  <c r="G7" i="17"/>
  <c r="F7" i="17"/>
  <c r="BG6" i="17"/>
  <c r="BA6" i="17"/>
  <c r="AY6" i="17"/>
  <c r="AS6" i="17"/>
  <c r="AR6" i="17"/>
  <c r="AQ6" i="17"/>
  <c r="AM6" i="17"/>
  <c r="AL6" i="17"/>
  <c r="AI6" i="17"/>
  <c r="AF6" i="17"/>
  <c r="AB6" i="17"/>
  <c r="H6" i="17"/>
  <c r="G6" i="17"/>
  <c r="F6" i="17"/>
  <c r="BG5" i="17"/>
  <c r="BF5" i="17"/>
  <c r="BC5" i="17"/>
  <c r="BA5" i="17"/>
  <c r="AY5" i="17"/>
  <c r="AR5" i="17"/>
  <c r="AN5" i="17"/>
  <c r="AK5" i="17"/>
  <c r="AH5" i="17"/>
  <c r="AG5" i="17"/>
  <c r="AF5" i="17"/>
  <c r="AB5" i="17"/>
  <c r="H5" i="17"/>
  <c r="G5" i="17"/>
  <c r="F5" i="17"/>
  <c r="BA4" i="17"/>
  <c r="AY4" i="17"/>
  <c r="AX4" i="17"/>
  <c r="AU4" i="17"/>
  <c r="AS4" i="17"/>
  <c r="AQ4" i="17"/>
  <c r="AJ4" i="17"/>
  <c r="AI4" i="17"/>
  <c r="AH4" i="17"/>
  <c r="AD4" i="17"/>
  <c r="H4" i="17"/>
  <c r="G4" i="17"/>
  <c r="F4" i="17"/>
  <c r="BF3" i="17"/>
  <c r="BC3" i="17"/>
  <c r="BB3" i="17"/>
  <c r="BA3" i="17"/>
  <c r="AY3" i="17"/>
  <c r="AU3" i="17"/>
  <c r="AR3" i="17"/>
  <c r="AM3" i="17"/>
  <c r="AI3" i="17"/>
  <c r="AF3" i="17"/>
  <c r="H3" i="17"/>
  <c r="G3" i="17"/>
  <c r="F3" i="17"/>
  <c r="BG2" i="17"/>
  <c r="BF2" i="17"/>
  <c r="BB2" i="17"/>
  <c r="BA2" i="17"/>
  <c r="AZ2" i="17"/>
  <c r="AY2" i="17"/>
  <c r="AX2" i="17"/>
  <c r="AS2" i="17"/>
  <c r="AR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T67" i="17" s="1"/>
  <c r="AB69" i="17"/>
  <c r="E69" i="2"/>
  <c r="AE69" i="17" s="1"/>
  <c r="K117" i="17"/>
  <c r="K118" i="17"/>
  <c r="B114" i="16"/>
  <c r="K114" i="17" s="1"/>
  <c r="F3" i="14"/>
  <c r="BH3" i="17" s="1"/>
  <c r="C11" i="14"/>
  <c r="BE11" i="17" s="1"/>
  <c r="F13" i="14"/>
  <c r="BH13" i="17" s="1"/>
  <c r="C13" i="14"/>
  <c r="BE13" i="17" s="1"/>
  <c r="B76" i="14"/>
  <c r="BD76" i="17" s="1"/>
  <c r="B87" i="14"/>
  <c r="BD87" i="17" s="1"/>
  <c r="F87" i="14"/>
  <c r="BH87" i="17" s="1"/>
  <c r="C72" i="14"/>
  <c r="BE72" i="17" s="1"/>
  <c r="F77" i="14"/>
  <c r="BH77" i="17"/>
  <c r="B75" i="8"/>
  <c r="AV75" i="17" s="1"/>
  <c r="AB75" i="17"/>
  <c r="C76" i="14"/>
  <c r="BE76" i="17" s="1"/>
  <c r="B73" i="8"/>
  <c r="AV73" i="17" s="1"/>
  <c r="B74" i="14"/>
  <c r="BD74" i="17" s="1"/>
  <c r="F72" i="14"/>
  <c r="BH72" i="17" s="1"/>
  <c r="C93" i="2"/>
  <c r="AB91" i="17"/>
  <c r="B98" i="16"/>
  <c r="K98" i="17"/>
  <c r="B103" i="16"/>
  <c r="AB117" i="17"/>
  <c r="AT102" i="17"/>
  <c r="B95" i="6"/>
  <c r="AT94" i="17" s="1"/>
  <c r="B91" i="6"/>
  <c r="AT90" i="17" s="1"/>
  <c r="B87" i="6"/>
  <c r="AT86" i="17" s="1"/>
  <c r="AT109" i="17"/>
  <c r="AT101" i="17"/>
  <c r="B94" i="6"/>
  <c r="AT93" i="17" s="1"/>
  <c r="AT112" i="17"/>
  <c r="AT100" i="17"/>
  <c r="B89" i="6"/>
  <c r="AT88" i="17" s="1"/>
  <c r="F89" i="14"/>
  <c r="BH89" i="17" s="1"/>
  <c r="B91" i="14"/>
  <c r="BD91" i="17" s="1"/>
  <c r="F92" i="14"/>
  <c r="BH92" i="17" s="1"/>
  <c r="B94" i="14"/>
  <c r="BD94" i="17" s="1"/>
  <c r="C94" i="14"/>
  <c r="BE94" i="17" s="1"/>
  <c r="B96" i="14"/>
  <c r="BD96" i="17" s="1"/>
  <c r="B100" i="14"/>
  <c r="BD100" i="17" s="1"/>
  <c r="B101" i="14"/>
  <c r="BD101" i="17" s="1"/>
  <c r="C101" i="14"/>
  <c r="BE101" i="17" s="1"/>
  <c r="B102" i="14"/>
  <c r="BD102" i="17" s="1"/>
  <c r="B109" i="14"/>
  <c r="BD109" i="17" s="1"/>
  <c r="C111" i="14"/>
  <c r="BE111" i="17" s="1"/>
  <c r="F114" i="14"/>
  <c r="BH114" i="17" s="1"/>
  <c r="B115" i="14"/>
  <c r="BD115" i="17" s="1"/>
  <c r="C115" i="14"/>
  <c r="BE115" i="17" s="1"/>
  <c r="BH117" i="17"/>
  <c r="BD118" i="17"/>
  <c r="BH119" i="17"/>
  <c r="B120" i="14"/>
  <c r="BD120" i="17" s="1"/>
  <c r="F120" i="14"/>
  <c r="BH120" i="17" s="1"/>
  <c r="F121" i="14"/>
  <c r="BH121" i="17" s="1"/>
  <c r="B86" i="9"/>
  <c r="AW86" i="17" s="1"/>
  <c r="B88" i="9"/>
  <c r="AW88" i="17" s="1"/>
  <c r="B93" i="9"/>
  <c r="AW93" i="17" s="1"/>
  <c r="B94" i="9"/>
  <c r="AW94" i="17" s="1"/>
  <c r="B95" i="9"/>
  <c r="AW95" i="17" s="1"/>
  <c r="B98" i="9"/>
  <c r="AW98" i="17" s="1"/>
  <c r="B100" i="9"/>
  <c r="AW100" i="17" s="1"/>
  <c r="B103" i="9"/>
  <c r="B107" i="9"/>
  <c r="AW107" i="17" s="1"/>
  <c r="B109" i="9"/>
  <c r="AW109" i="17" s="1"/>
  <c r="B112" i="9"/>
  <c r="AW112" i="17" s="1"/>
  <c r="B113" i="9"/>
  <c r="AW113" i="17" s="1"/>
  <c r="AW115" i="17"/>
  <c r="AW117" i="17"/>
  <c r="AW119" i="17"/>
  <c r="B88" i="8"/>
  <c r="AV88" i="17" s="1"/>
  <c r="B89" i="8"/>
  <c r="AV89" i="17" s="1"/>
  <c r="B90" i="8"/>
  <c r="AV90" i="17" s="1"/>
  <c r="B91" i="8"/>
  <c r="AV91" i="17" s="1"/>
  <c r="B92" i="8"/>
  <c r="AV92" i="17" s="1"/>
  <c r="B95" i="8"/>
  <c r="AV95" i="17" s="1"/>
  <c r="B100" i="8"/>
  <c r="AV100" i="17" s="1"/>
  <c r="B101" i="8"/>
  <c r="AV101" i="17" s="1"/>
  <c r="B105" i="8"/>
  <c r="AV105" i="17" s="1"/>
  <c r="B106" i="8"/>
  <c r="AV106" i="17" s="1"/>
  <c r="B108" i="8"/>
  <c r="AV108" i="17" s="1"/>
  <c r="B110" i="8"/>
  <c r="AV110" i="17" s="1"/>
  <c r="AV117" i="17"/>
  <c r="AV119" i="17"/>
  <c r="B71" i="6"/>
  <c r="AT70" i="17" s="1"/>
  <c r="B88" i="6"/>
  <c r="AT87" i="17" s="1"/>
  <c r="F74" i="14"/>
  <c r="BH74" i="17" s="1"/>
  <c r="AB74" i="17"/>
  <c r="AC75" i="17"/>
  <c r="E75" i="2"/>
  <c r="AE75" i="17" s="1"/>
  <c r="E74" i="2"/>
  <c r="AE74" i="17" s="1"/>
  <c r="F73" i="14"/>
  <c r="BH73" i="17" s="1"/>
  <c r="C73" i="14"/>
  <c r="BE73" i="17" s="1"/>
  <c r="B72" i="14"/>
  <c r="BD72" i="17" s="1"/>
  <c r="AB72" i="17"/>
  <c r="B73" i="6"/>
  <c r="AT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T92" i="17" s="1"/>
  <c r="AT97" i="17"/>
  <c r="AT108" i="17"/>
  <c r="AT113" i="17"/>
  <c r="B72" i="6"/>
  <c r="AT71" i="17" s="1"/>
  <c r="E70" i="2"/>
  <c r="AE70" i="17" s="1"/>
  <c r="B69" i="6"/>
  <c r="AT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V80" i="17" s="1"/>
  <c r="E61" i="2"/>
  <c r="AE61" i="17" s="1"/>
  <c r="E59" i="2"/>
  <c r="AE59" i="17" s="1"/>
  <c r="AC73" i="17"/>
  <c r="E73" i="2"/>
  <c r="AE73" i="17" s="1"/>
  <c r="BH118" i="17"/>
  <c r="B143" i="14"/>
  <c r="BD143" i="17" s="1"/>
  <c r="F143" i="14"/>
  <c r="BH143" i="17" s="1"/>
  <c r="AB77" i="17"/>
  <c r="AD54" i="17"/>
  <c r="C2" i="2"/>
  <c r="E2" i="2" s="1"/>
  <c r="AE2" i="17" s="1"/>
  <c r="B35" i="8"/>
  <c r="AV35" i="17" s="1"/>
  <c r="B41" i="8"/>
  <c r="AV41" i="17" s="1"/>
  <c r="B69" i="8"/>
  <c r="AV69" i="17" s="1"/>
  <c r="B17" i="14"/>
  <c r="BD17" i="17" s="1"/>
  <c r="F37" i="14"/>
  <c r="BH37" i="17" s="1"/>
  <c r="B54" i="14"/>
  <c r="BD54" i="17" s="1"/>
  <c r="F55" i="14"/>
  <c r="BH55" i="17" s="1"/>
  <c r="AB23" i="17"/>
  <c r="C59" i="14"/>
  <c r="BE59" i="17"/>
  <c r="F51" i="14"/>
  <c r="AD3" i="17"/>
  <c r="B83" i="8"/>
  <c r="AV83" i="17" s="1"/>
  <c r="AD50" i="17"/>
  <c r="E50" i="2"/>
  <c r="AE50" i="17" s="1"/>
  <c r="AD20" i="17"/>
  <c r="AB73" i="17"/>
  <c r="AB24" i="17"/>
  <c r="B134" i="16"/>
  <c r="K134" i="17" s="1"/>
  <c r="B115" i="8"/>
  <c r="AV115" i="17" s="1"/>
  <c r="B121" i="8"/>
  <c r="AV121" i="17" s="1"/>
  <c r="B41" i="16"/>
  <c r="K41" i="17" s="1"/>
  <c r="B45" i="8"/>
  <c r="AV45" i="17" s="1"/>
  <c r="B93" i="16"/>
  <c r="K93" i="17" s="1"/>
  <c r="B112" i="16"/>
  <c r="K112" i="17" s="1"/>
  <c r="K116" i="17"/>
  <c r="AB55" i="17"/>
  <c r="B61" i="14"/>
  <c r="BD61" i="17" s="1"/>
  <c r="B68" i="14"/>
  <c r="BD68" i="17" s="1"/>
  <c r="B70" i="14"/>
  <c r="BD70" i="17" s="1"/>
  <c r="B71" i="14"/>
  <c r="BD71" i="17" s="1"/>
  <c r="C74" i="14"/>
  <c r="BE74" i="17" s="1"/>
  <c r="F76" i="14"/>
  <c r="BH76" i="17" s="1"/>
  <c r="C77" i="14"/>
  <c r="BE77" i="17" s="1"/>
  <c r="B82" i="14"/>
  <c r="BD82" i="17" s="1"/>
  <c r="B98" i="8"/>
  <c r="AV98" i="17"/>
  <c r="C22" i="2"/>
  <c r="AB22" i="17"/>
  <c r="AB27" i="17"/>
  <c r="AB12" i="17"/>
  <c r="AB13" i="17"/>
  <c r="AB28" i="17"/>
  <c r="E71" i="2"/>
  <c r="AE71" i="17" s="1"/>
  <c r="B10" i="14"/>
  <c r="BD10" i="17" s="1"/>
  <c r="B48" i="6"/>
  <c r="AT47" i="17" s="1"/>
  <c r="B57" i="6"/>
  <c r="AT56" i="17" s="1"/>
  <c r="K30" i="17"/>
  <c r="B4" i="6"/>
  <c r="AT3" i="17"/>
  <c r="B12" i="6"/>
  <c r="AT11" i="17" s="1"/>
  <c r="B59" i="8"/>
  <c r="AV59" i="17" s="1"/>
  <c r="C153" i="14"/>
  <c r="BE153" i="17" s="1"/>
  <c r="AB136" i="17"/>
  <c r="C127" i="2"/>
  <c r="AC127" i="17" s="1"/>
  <c r="C15" i="14"/>
  <c r="BE15" i="17" s="1"/>
  <c r="C21" i="14"/>
  <c r="BE21" i="17" s="1"/>
  <c r="C33" i="14"/>
  <c r="BE33" i="17" s="1"/>
  <c r="C105" i="14"/>
  <c r="BE105" i="17" s="1"/>
  <c r="B36" i="6"/>
  <c r="AT35" i="17" s="1"/>
  <c r="B44" i="8"/>
  <c r="AV44" i="17" s="1"/>
  <c r="B54" i="8"/>
  <c r="AV54" i="17" s="1"/>
  <c r="B60" i="8"/>
  <c r="AV60" i="17" s="1"/>
  <c r="B66" i="8"/>
  <c r="AV66" i="17" s="1"/>
  <c r="F64" i="14"/>
  <c r="BH64" i="17" s="1"/>
  <c r="F80" i="14"/>
  <c r="BH80" i="17" s="1"/>
  <c r="AB112" i="17"/>
  <c r="B153" i="14"/>
  <c r="BD153" i="17" s="1"/>
  <c r="E21" i="2"/>
  <c r="AE21" i="17"/>
  <c r="AB97" i="17"/>
  <c r="F94" i="14"/>
  <c r="BH94" i="17" s="1"/>
  <c r="C139" i="2"/>
  <c r="E139" i="2" s="1"/>
  <c r="AE139" i="17" s="1"/>
  <c r="B148" i="14"/>
  <c r="BD148" i="17" s="1"/>
  <c r="C41" i="14"/>
  <c r="BE41" i="17" s="1"/>
  <c r="C42" i="14"/>
  <c r="BE42" i="17" s="1"/>
  <c r="B24" i="8"/>
  <c r="AV24" i="17" s="1"/>
  <c r="B39" i="8"/>
  <c r="AV39" i="17" s="1"/>
  <c r="B14" i="9"/>
  <c r="AW14" i="17" s="1"/>
  <c r="B80" i="14"/>
  <c r="BD80" i="17" s="1"/>
  <c r="B81" i="14"/>
  <c r="BD81" i="17" s="1"/>
  <c r="F82" i="14"/>
  <c r="BH82" i="17" s="1"/>
  <c r="F153" i="14"/>
  <c r="BH153" i="17" s="1"/>
  <c r="C24" i="14"/>
  <c r="BE24" i="17" s="1"/>
  <c r="AE119" i="17"/>
  <c r="B154" i="8"/>
  <c r="AV154" i="17" s="1"/>
  <c r="C152" i="14"/>
  <c r="BE152" i="17" s="1"/>
  <c r="B152" i="14"/>
  <c r="BD152" i="17" s="1"/>
  <c r="F152" i="14"/>
  <c r="BH152" i="17" s="1"/>
  <c r="C140" i="2"/>
  <c r="AC140" i="17"/>
  <c r="B138" i="14"/>
  <c r="BD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D59" i="17" s="1"/>
  <c r="C70" i="14"/>
  <c r="BE70" i="17" s="1"/>
  <c r="F70" i="14"/>
  <c r="BH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T5" i="17"/>
  <c r="B10" i="6"/>
  <c r="AT9" i="17" s="1"/>
  <c r="B14" i="6"/>
  <c r="AT13" i="17" s="1"/>
  <c r="B21" i="6"/>
  <c r="AT20" i="17"/>
  <c r="F11" i="14"/>
  <c r="BH11" i="17" s="1"/>
  <c r="F16" i="14"/>
  <c r="BH16" i="17" s="1"/>
  <c r="C19" i="14"/>
  <c r="BE19" i="17" s="1"/>
  <c r="B21" i="14"/>
  <c r="BD21" i="17" s="1"/>
  <c r="F22" i="14"/>
  <c r="BH22" i="17" s="1"/>
  <c r="C23" i="14"/>
  <c r="BE23" i="17" s="1"/>
  <c r="F27" i="14"/>
  <c r="BH27" i="17" s="1"/>
  <c r="B28" i="14"/>
  <c r="BD28" i="17" s="1"/>
  <c r="F28" i="14"/>
  <c r="BH28" i="17" s="1"/>
  <c r="F31" i="14"/>
  <c r="BH31" i="17" s="1"/>
  <c r="C32" i="14"/>
  <c r="BE32" i="17" s="1"/>
  <c r="F32" i="14"/>
  <c r="BH32" i="17" s="1"/>
  <c r="C38" i="14"/>
  <c r="BE38" i="17" s="1"/>
  <c r="F53" i="14"/>
  <c r="BH53" i="17" s="1"/>
  <c r="C56" i="14"/>
  <c r="BE56" i="17" s="1"/>
  <c r="B22" i="6"/>
  <c r="AT21" i="17" s="1"/>
  <c r="B32" i="8"/>
  <c r="AV32" i="17" s="1"/>
  <c r="B36" i="8"/>
  <c r="AV36" i="17" s="1"/>
  <c r="B42" i="8"/>
  <c r="AV42" i="17" s="1"/>
  <c r="B47" i="8"/>
  <c r="AV47" i="17" s="1"/>
  <c r="B50" i="8"/>
  <c r="AV50" i="17" s="1"/>
  <c r="B55" i="8"/>
  <c r="AV55" i="17" s="1"/>
  <c r="B58" i="8"/>
  <c r="AV58" i="17" s="1"/>
  <c r="B61" i="8"/>
  <c r="AV61" i="17" s="1"/>
  <c r="AV63" i="17"/>
  <c r="B32" i="9"/>
  <c r="AW32" i="17" s="1"/>
  <c r="B33" i="9"/>
  <c r="AW33" i="17" s="1"/>
  <c r="B34" i="9"/>
  <c r="AW34" i="17" s="1"/>
  <c r="B35" i="9"/>
  <c r="AW35" i="17"/>
  <c r="B36" i="9"/>
  <c r="AW36" i="17" s="1"/>
  <c r="B37" i="9"/>
  <c r="AW37" i="17" s="1"/>
  <c r="B39" i="9"/>
  <c r="AW39" i="17" s="1"/>
  <c r="B40" i="9"/>
  <c r="AW40" i="17" s="1"/>
  <c r="B41" i="9"/>
  <c r="AW41" i="17" s="1"/>
  <c r="B42" i="9"/>
  <c r="AW42" i="17" s="1"/>
  <c r="B44" i="9"/>
  <c r="AW44" i="17" s="1"/>
  <c r="B45" i="9"/>
  <c r="AW45" i="17" s="1"/>
  <c r="B46" i="9"/>
  <c r="AW46" i="17" s="1"/>
  <c r="B47" i="9"/>
  <c r="AW47" i="17"/>
  <c r="B48" i="9"/>
  <c r="AW48" i="17" s="1"/>
  <c r="B49" i="9"/>
  <c r="AW49" i="17" s="1"/>
  <c r="B50" i="9"/>
  <c r="AW50" i="17" s="1"/>
  <c r="B53" i="9"/>
  <c r="AW53" i="17" s="1"/>
  <c r="B54" i="9"/>
  <c r="AW54" i="17" s="1"/>
  <c r="B55" i="9"/>
  <c r="AW55" i="17" s="1"/>
  <c r="B56" i="9"/>
  <c r="AW56" i="17" s="1"/>
  <c r="B57" i="9"/>
  <c r="AW57" i="17" s="1"/>
  <c r="B59" i="9"/>
  <c r="AW59" i="17" s="1"/>
  <c r="B60" i="9"/>
  <c r="AW60" i="17" s="1"/>
  <c r="B61" i="9"/>
  <c r="AW61" i="17" s="1"/>
  <c r="B62" i="9"/>
  <c r="AW62" i="17" s="1"/>
  <c r="B63" i="9"/>
  <c r="AW63" i="17" s="1"/>
  <c r="B66" i="9"/>
  <c r="AW66" i="17" s="1"/>
  <c r="B67" i="9"/>
  <c r="AW67" i="17" s="1"/>
  <c r="B68" i="9"/>
  <c r="AW68" i="17" s="1"/>
  <c r="B69" i="9"/>
  <c r="AW69" i="17" s="1"/>
  <c r="B70" i="9"/>
  <c r="AW70" i="17" s="1"/>
  <c r="B71" i="9"/>
  <c r="AW71" i="17" s="1"/>
  <c r="B72" i="9"/>
  <c r="AW72" i="17" s="1"/>
  <c r="B73" i="9"/>
  <c r="AW73" i="17" s="1"/>
  <c r="B74" i="9"/>
  <c r="AW74" i="17" s="1"/>
  <c r="B75" i="9"/>
  <c r="AW75" i="17" s="1"/>
  <c r="B76" i="9"/>
  <c r="AW76" i="17" s="1"/>
  <c r="B77" i="9"/>
  <c r="AW77" i="17" s="1"/>
  <c r="B79" i="9"/>
  <c r="AW79" i="17" s="1"/>
  <c r="B80" i="9"/>
  <c r="AW80" i="17" s="1"/>
  <c r="B81" i="9"/>
  <c r="AW81" i="17" s="1"/>
  <c r="B82" i="9"/>
  <c r="AW82" i="17" s="1"/>
  <c r="AC119" i="17"/>
  <c r="B77" i="8"/>
  <c r="AV77" i="17" s="1"/>
  <c r="B12" i="9"/>
  <c r="AW12" i="17" s="1"/>
  <c r="B15" i="9"/>
  <c r="AW15" i="17" s="1"/>
  <c r="B20" i="9"/>
  <c r="AW20" i="17" s="1"/>
  <c r="BH2" i="17"/>
  <c r="C45" i="14"/>
  <c r="BE45" i="17" s="1"/>
  <c r="C46" i="14"/>
  <c r="BE46" i="17" s="1"/>
  <c r="B47" i="14"/>
  <c r="BD47" i="17" s="1"/>
  <c r="F61" i="14"/>
  <c r="BH61" i="17" s="1"/>
  <c r="B44" i="6"/>
  <c r="AT43" i="17" s="1"/>
  <c r="B83" i="9"/>
  <c r="AW83" i="17" s="1"/>
  <c r="B84" i="9"/>
  <c r="AW84" i="17" s="1"/>
  <c r="B85" i="9"/>
  <c r="AW85" i="17" s="1"/>
  <c r="C3" i="14"/>
  <c r="BE3" i="17" s="1"/>
  <c r="B9" i="14"/>
  <c r="BD9" i="17" s="1"/>
  <c r="C9" i="14"/>
  <c r="BE9" i="17" s="1"/>
  <c r="F9" i="14"/>
  <c r="BH9" i="17" s="1"/>
  <c r="C25" i="14"/>
  <c r="BE25" i="17" s="1"/>
  <c r="C43" i="14"/>
  <c r="BE43" i="17" s="1"/>
  <c r="B44" i="14"/>
  <c r="BD44" i="17" s="1"/>
  <c r="F48" i="14"/>
  <c r="BH48" i="17" s="1"/>
  <c r="C55" i="14"/>
  <c r="BE55" i="17" s="1"/>
  <c r="C75" i="14"/>
  <c r="BE75" i="17" s="1"/>
  <c r="B84" i="14"/>
  <c r="BD84" i="17" s="1"/>
  <c r="B139" i="8"/>
  <c r="AV139" i="17" s="1"/>
  <c r="B139" i="9"/>
  <c r="AW139" i="17" s="1"/>
  <c r="B152" i="8"/>
  <c r="AV152" i="17" s="1"/>
  <c r="B150" i="16"/>
  <c r="K150" i="17" s="1"/>
  <c r="AB138" i="17"/>
  <c r="C138" i="2"/>
  <c r="AC138" i="17" s="1"/>
  <c r="B139" i="14"/>
  <c r="BD139" i="17" s="1"/>
  <c r="B148" i="8"/>
  <c r="AV148" i="17" s="1"/>
  <c r="F147" i="14"/>
  <c r="BH147" i="17" s="1"/>
  <c r="AB147" i="17"/>
  <c r="C147" i="2"/>
  <c r="E147" i="2" s="1"/>
  <c r="AE147" i="17" s="1"/>
  <c r="B146" i="9"/>
  <c r="AW146" i="17" s="1"/>
  <c r="B142" i="16"/>
  <c r="K142" i="17" s="1"/>
  <c r="B141" i="14"/>
  <c r="BD141" i="17" s="1"/>
  <c r="B136" i="14"/>
  <c r="BD136" i="17" s="1"/>
  <c r="C94" i="2"/>
  <c r="F112" i="14"/>
  <c r="BH112" i="17" s="1"/>
  <c r="B113" i="14"/>
  <c r="BD113" i="17" s="1"/>
  <c r="B67" i="6"/>
  <c r="AT66" i="17"/>
  <c r="F139" i="14"/>
  <c r="BH139" i="17" s="1"/>
  <c r="C146" i="14"/>
  <c r="BE146" i="17" s="1"/>
  <c r="E80" i="2"/>
  <c r="AE80" i="17" s="1"/>
  <c r="B8" i="6"/>
  <c r="AT7" i="17" s="1"/>
  <c r="B2" i="8"/>
  <c r="AV2" i="17" s="1"/>
  <c r="B15" i="8"/>
  <c r="AV15" i="17" s="1"/>
  <c r="B34" i="8"/>
  <c r="AV34" i="17" s="1"/>
  <c r="B37" i="8"/>
  <c r="AV37" i="17" s="1"/>
  <c r="B38" i="8"/>
  <c r="AV38" i="17" s="1"/>
  <c r="B40" i="8"/>
  <c r="AV40" i="17" s="1"/>
  <c r="B43" i="8"/>
  <c r="AV43" i="17" s="1"/>
  <c r="B46" i="8"/>
  <c r="AV46" i="17" s="1"/>
  <c r="B49" i="8"/>
  <c r="AV49" i="17" s="1"/>
  <c r="B85" i="8"/>
  <c r="AV85" i="17" s="1"/>
  <c r="F8" i="14"/>
  <c r="BH8" i="17" s="1"/>
  <c r="F10" i="14"/>
  <c r="BH10" i="17" s="1"/>
  <c r="B14" i="14"/>
  <c r="BD14" i="17" s="1"/>
  <c r="F21" i="14"/>
  <c r="BH21" i="17" s="1"/>
  <c r="F33" i="14"/>
  <c r="BH33" i="17" s="1"/>
  <c r="F35" i="14"/>
  <c r="BH35" i="17" s="1"/>
  <c r="F44" i="14"/>
  <c r="BH44" i="17" s="1"/>
  <c r="C50" i="14"/>
  <c r="BE50" i="17" s="1"/>
  <c r="F50" i="14"/>
  <c r="BH50" i="17" s="1"/>
  <c r="B55" i="14"/>
  <c r="BD55" i="17" s="1"/>
  <c r="F66" i="14"/>
  <c r="BH66" i="17"/>
  <c r="C69" i="14"/>
  <c r="BE69" i="17" s="1"/>
  <c r="C71" i="14"/>
  <c r="BE71" i="17" s="1"/>
  <c r="B24" i="6"/>
  <c r="AT23" i="17"/>
  <c r="B49" i="6"/>
  <c r="AT48" i="17" s="1"/>
  <c r="B55" i="6"/>
  <c r="AT54" i="17" s="1"/>
  <c r="AB111" i="17"/>
  <c r="C86" i="14"/>
  <c r="BE86" i="17" s="1"/>
  <c r="B90" i="14"/>
  <c r="BD90" i="17" s="1"/>
  <c r="F110" i="14"/>
  <c r="BH110" i="17" s="1"/>
  <c r="B139" i="16"/>
  <c r="K139" i="17" s="1"/>
  <c r="C139" i="14"/>
  <c r="BE139" i="17" s="1"/>
  <c r="B151" i="16"/>
  <c r="K151" i="17"/>
  <c r="C146" i="2"/>
  <c r="AB146" i="17"/>
  <c r="C145" i="14"/>
  <c r="BE145" i="17" s="1"/>
  <c r="F140" i="14"/>
  <c r="BH140" i="17" s="1"/>
  <c r="B140" i="9"/>
  <c r="AW140" i="17" s="1"/>
  <c r="B132" i="14"/>
  <c r="BD132" i="17" s="1"/>
  <c r="B129" i="16"/>
  <c r="K129" i="17" s="1"/>
  <c r="B128" i="16"/>
  <c r="K128" i="17" s="1"/>
  <c r="B123" i="14"/>
  <c r="BD123" i="17" s="1"/>
  <c r="B138" i="9"/>
  <c r="AW138" i="17"/>
  <c r="F137" i="14"/>
  <c r="BH137" i="17" s="1"/>
  <c r="B136" i="8"/>
  <c r="AV136" i="17" s="1"/>
  <c r="F135" i="14"/>
  <c r="BH135" i="17" s="1"/>
  <c r="C134" i="14"/>
  <c r="BE134" i="17" s="1"/>
  <c r="F131" i="14"/>
  <c r="BH131" i="17" s="1"/>
  <c r="B131" i="8"/>
  <c r="AV131" i="17" s="1"/>
  <c r="F130" i="14"/>
  <c r="BH130" i="17"/>
  <c r="B129" i="14"/>
  <c r="BD129" i="17" s="1"/>
  <c r="B125" i="14"/>
  <c r="BD125" i="17" s="1"/>
  <c r="F124" i="14"/>
  <c r="BH124" i="17" s="1"/>
  <c r="B148" i="9"/>
  <c r="AW148" i="17" s="1"/>
  <c r="B142" i="9"/>
  <c r="AW142" i="17" s="1"/>
  <c r="B140" i="14"/>
  <c r="BD140" i="17" s="1"/>
  <c r="B138" i="8"/>
  <c r="AV138" i="17" s="1"/>
  <c r="E136" i="2"/>
  <c r="AE136" i="17" s="1"/>
  <c r="B135" i="8"/>
  <c r="AV135" i="17" s="1"/>
  <c r="B134" i="14"/>
  <c r="BD134" i="17" s="1"/>
  <c r="B133" i="16"/>
  <c r="K133" i="17" s="1"/>
  <c r="B131" i="9"/>
  <c r="AW131" i="17" s="1"/>
  <c r="C129" i="2"/>
  <c r="AC129" i="17" s="1"/>
  <c r="C128" i="14"/>
  <c r="BE128" i="17" s="1"/>
  <c r="F127" i="14"/>
  <c r="BH127" i="17" s="1"/>
  <c r="C126" i="14"/>
  <c r="BE126" i="17" s="1"/>
  <c r="B126" i="16"/>
  <c r="K126" i="17" s="1"/>
  <c r="B124" i="16"/>
  <c r="K124" i="17" s="1"/>
  <c r="F99" i="14"/>
  <c r="BH99" i="17" s="1"/>
  <c r="C114" i="14"/>
  <c r="BE114" i="17" s="1"/>
  <c r="BE117" i="17"/>
  <c r="C120" i="14"/>
  <c r="BE120" i="17" s="1"/>
  <c r="C121" i="14"/>
  <c r="BE121" i="17" s="1"/>
  <c r="B106" i="9"/>
  <c r="AW106" i="17" s="1"/>
  <c r="B74" i="6"/>
  <c r="AT73" i="17" s="1"/>
  <c r="B75" i="6"/>
  <c r="AT74" i="17" s="1"/>
  <c r="AT96" i="17"/>
  <c r="AT107" i="17"/>
  <c r="AT99" i="17"/>
  <c r="B65" i="16"/>
  <c r="K65" i="17" s="1"/>
  <c r="F145" i="14"/>
  <c r="BH145" i="17"/>
  <c r="B140" i="8"/>
  <c r="AV140" i="17" s="1"/>
  <c r="B131" i="14"/>
  <c r="BD131" i="17" s="1"/>
  <c r="B128" i="9"/>
  <c r="AW128" i="17" s="1"/>
  <c r="C127" i="14"/>
  <c r="BE127" i="17" s="1"/>
  <c r="C82" i="2"/>
  <c r="AC82" i="17" s="1"/>
  <c r="C40" i="14"/>
  <c r="BE40" i="17" s="1"/>
  <c r="B58" i="14"/>
  <c r="BD58" i="17" s="1"/>
  <c r="C99" i="2"/>
  <c r="AB99" i="17"/>
  <c r="E67" i="2"/>
  <c r="AE67" i="17" s="1"/>
  <c r="C7" i="14"/>
  <c r="BE7" i="17" s="1"/>
  <c r="C106" i="2"/>
  <c r="AC106" i="17" s="1"/>
  <c r="B27" i="9"/>
  <c r="AW27" i="17" s="1"/>
  <c r="AB116" i="17"/>
  <c r="B92" i="16"/>
  <c r="K92" i="17" s="1"/>
  <c r="AB16" i="17"/>
  <c r="AC21" i="17"/>
  <c r="B22" i="14"/>
  <c r="BD22" i="17" s="1"/>
  <c r="B33" i="14"/>
  <c r="BD33" i="17" s="1"/>
  <c r="B34" i="14"/>
  <c r="BD34" i="17" s="1"/>
  <c r="K22" i="17"/>
  <c r="B44" i="16"/>
  <c r="K44" i="17" s="1"/>
  <c r="E37" i="2"/>
  <c r="AE37" i="17" s="1"/>
  <c r="F58" i="14"/>
  <c r="BH58" i="17" s="1"/>
  <c r="F65" i="14"/>
  <c r="BH65" i="17" s="1"/>
  <c r="E60" i="2"/>
  <c r="AE60" i="17" s="1"/>
  <c r="E32" i="2"/>
  <c r="AE32" i="17" s="1"/>
  <c r="C14" i="14"/>
  <c r="BE14" i="17" s="1"/>
  <c r="E113" i="2"/>
  <c r="AE113" i="17"/>
  <c r="AB15" i="17"/>
  <c r="AB14" i="17"/>
  <c r="E103" i="2"/>
  <c r="K9" i="17"/>
  <c r="K29" i="17"/>
  <c r="K47" i="17"/>
  <c r="B8" i="14"/>
  <c r="BD8" i="17"/>
  <c r="C91" i="14"/>
  <c r="BE91" i="17" s="1"/>
  <c r="B65" i="14"/>
  <c r="BD65" i="17" s="1"/>
  <c r="C98" i="14"/>
  <c r="BE98" i="17" s="1"/>
  <c r="B73" i="16"/>
  <c r="K73" i="17" s="1"/>
  <c r="B4" i="8"/>
  <c r="AV4" i="17" s="1"/>
  <c r="B7" i="8"/>
  <c r="AV7" i="17" s="1"/>
  <c r="B10" i="8"/>
  <c r="AV10" i="17" s="1"/>
  <c r="B13" i="8"/>
  <c r="AV13" i="17" s="1"/>
  <c r="B16" i="8"/>
  <c r="AV16" i="17" s="1"/>
  <c r="B19" i="8"/>
  <c r="AV19" i="17" s="1"/>
  <c r="B22" i="8"/>
  <c r="AV22" i="17" s="1"/>
  <c r="B25" i="8"/>
  <c r="AV25" i="17" s="1"/>
  <c r="B28" i="8"/>
  <c r="AV28" i="17" s="1"/>
  <c r="B31" i="8"/>
  <c r="AV31" i="17" s="1"/>
  <c r="B24" i="9"/>
  <c r="AW24" i="17"/>
  <c r="B29" i="9"/>
  <c r="AW29" i="17" s="1"/>
  <c r="C4" i="14"/>
  <c r="BE4" i="17" s="1"/>
  <c r="B5" i="14"/>
  <c r="BD5" i="17" s="1"/>
  <c r="B6" i="14"/>
  <c r="BD6" i="17" s="1"/>
  <c r="C12" i="14"/>
  <c r="BE12" i="17" s="1"/>
  <c r="B18" i="14"/>
  <c r="BD18" i="17" s="1"/>
  <c r="F19" i="14"/>
  <c r="BH19" i="17" s="1"/>
  <c r="F23" i="14"/>
  <c r="BH23" i="17" s="1"/>
  <c r="B29" i="14"/>
  <c r="BD29" i="17" s="1"/>
  <c r="F40" i="14"/>
  <c r="BH40" i="17" s="1"/>
  <c r="B43" i="14"/>
  <c r="BD43" i="17" s="1"/>
  <c r="C49" i="14"/>
  <c r="BE49" i="17" s="1"/>
  <c r="C58" i="14"/>
  <c r="BE58" i="17" s="1"/>
  <c r="C81" i="14"/>
  <c r="BE81" i="17" s="1"/>
  <c r="F83" i="14"/>
  <c r="BH83" i="17" s="1"/>
  <c r="C84" i="14"/>
  <c r="BE84" i="17" s="1"/>
  <c r="F100" i="14"/>
  <c r="BH100" i="17" s="1"/>
  <c r="F102" i="14"/>
  <c r="BH102" i="17" s="1"/>
  <c r="B15" i="6"/>
  <c r="AT14" i="17" s="1"/>
  <c r="B20" i="6"/>
  <c r="AT19" i="17" s="1"/>
  <c r="B3" i="9"/>
  <c r="AW3" i="17" s="1"/>
  <c r="B6" i="9"/>
  <c r="AW6" i="17" s="1"/>
  <c r="B53" i="14"/>
  <c r="BD53" i="17" s="1"/>
  <c r="B56" i="14"/>
  <c r="BD56" i="17" s="1"/>
  <c r="B57" i="14"/>
  <c r="BD57" i="17" s="1"/>
  <c r="C65" i="14"/>
  <c r="BE65" i="17" s="1"/>
  <c r="B75" i="14"/>
  <c r="BD75" i="17" s="1"/>
  <c r="B19" i="14"/>
  <c r="BD19" i="17" s="1"/>
  <c r="B23" i="14"/>
  <c r="BD23" i="17" s="1"/>
  <c r="F24" i="14"/>
  <c r="BH24" i="17" s="1"/>
  <c r="B39" i="14"/>
  <c r="BD39" i="17" s="1"/>
  <c r="B40" i="14"/>
  <c r="BD40" i="17" s="1"/>
  <c r="B60" i="14"/>
  <c r="BD60" i="17" s="1"/>
  <c r="F62" i="14"/>
  <c r="BH62" i="17" s="1"/>
  <c r="B66" i="14"/>
  <c r="BD66" i="17" s="1"/>
  <c r="B67" i="14"/>
  <c r="BD67" i="17" s="1"/>
  <c r="F69" i="14"/>
  <c r="BH69" i="17" s="1"/>
  <c r="B68" i="16"/>
  <c r="K68" i="17" s="1"/>
  <c r="B80" i="16"/>
  <c r="K80" i="17" s="1"/>
  <c r="B5" i="8"/>
  <c r="AV5" i="17" s="1"/>
  <c r="B8" i="8"/>
  <c r="AV8" i="17" s="1"/>
  <c r="B11" i="8"/>
  <c r="AV11" i="17" s="1"/>
  <c r="B14" i="8"/>
  <c r="AV14" i="17" s="1"/>
  <c r="B17" i="8"/>
  <c r="AV17" i="17" s="1"/>
  <c r="B20" i="8"/>
  <c r="AV20" i="17" s="1"/>
  <c r="B23" i="8"/>
  <c r="AV23" i="17" s="1"/>
  <c r="B26" i="8"/>
  <c r="AV26" i="17" s="1"/>
  <c r="B29" i="8"/>
  <c r="AV29" i="17" s="1"/>
  <c r="B22" i="9"/>
  <c r="AW22" i="17" s="1"/>
  <c r="B25" i="9"/>
  <c r="AW25" i="17" s="1"/>
  <c r="B30" i="9"/>
  <c r="AW30" i="17" s="1"/>
  <c r="F4" i="14"/>
  <c r="BH4" i="17" s="1"/>
  <c r="C5" i="14"/>
  <c r="BE5" i="17" s="1"/>
  <c r="F12" i="14"/>
  <c r="BH12" i="17" s="1"/>
  <c r="C17" i="14"/>
  <c r="BE17" i="17" s="1"/>
  <c r="C29" i="14"/>
  <c r="BE29" i="17" s="1"/>
  <c r="C30" i="14"/>
  <c r="BE30" i="17" s="1"/>
  <c r="B31" i="14"/>
  <c r="BD31" i="17" s="1"/>
  <c r="C82" i="14"/>
  <c r="BE82" i="17" s="1"/>
  <c r="B83" i="14"/>
  <c r="BD83" i="17" s="1"/>
  <c r="F84" i="14"/>
  <c r="BH84" i="17" s="1"/>
  <c r="C85" i="14"/>
  <c r="BE85" i="17" s="1"/>
  <c r="B105" i="14"/>
  <c r="BD105" i="17" s="1"/>
  <c r="AC139" i="17"/>
  <c r="K7" i="17"/>
  <c r="K23" i="17"/>
  <c r="K34" i="17"/>
  <c r="K62" i="17"/>
  <c r="B7" i="9"/>
  <c r="AW7" i="17" s="1"/>
  <c r="B13" i="9"/>
  <c r="AW13" i="17" s="1"/>
  <c r="B16" i="9"/>
  <c r="AW16" i="17" s="1"/>
  <c r="B65" i="9"/>
  <c r="AW65" i="17" s="1"/>
  <c r="C22" i="14"/>
  <c r="BE22" i="17" s="1"/>
  <c r="B27" i="14"/>
  <c r="BD27" i="17" s="1"/>
  <c r="B32" i="14"/>
  <c r="BD32" i="17" s="1"/>
  <c r="C34" i="14"/>
  <c r="BE34" i="17" s="1"/>
  <c r="B35" i="14"/>
  <c r="BD35" i="17" s="1"/>
  <c r="F45" i="14"/>
  <c r="BH45" i="17" s="1"/>
  <c r="F46" i="14"/>
  <c r="BH46" i="17" s="1"/>
  <c r="C47" i="14"/>
  <c r="BE47" i="17" s="1"/>
  <c r="B48" i="14"/>
  <c r="BD48" i="17" s="1"/>
  <c r="F49" i="14"/>
  <c r="BH49" i="17" s="1"/>
  <c r="F63" i="14"/>
  <c r="BH63" i="17" s="1"/>
  <c r="C90" i="14"/>
  <c r="BE90" i="17" s="1"/>
  <c r="B17" i="6"/>
  <c r="AT16" i="17" s="1"/>
  <c r="B4" i="9"/>
  <c r="AW4" i="17" s="1"/>
  <c r="B43" i="9"/>
  <c r="AW43" i="17"/>
  <c r="B3" i="14"/>
  <c r="BD3" i="17" s="1"/>
  <c r="B20" i="14"/>
  <c r="BD20" i="17" s="1"/>
  <c r="B24" i="14"/>
  <c r="BD24" i="17" s="1"/>
  <c r="C52" i="14"/>
  <c r="BE52" i="17" s="1"/>
  <c r="C57" i="14"/>
  <c r="BE57" i="17" s="1"/>
  <c r="C83" i="14"/>
  <c r="BE83" i="17" s="1"/>
  <c r="F85" i="14"/>
  <c r="BH85" i="17" s="1"/>
  <c r="B111" i="14"/>
  <c r="BD111" i="17" s="1"/>
  <c r="B5" i="6"/>
  <c r="AT4" i="17" s="1"/>
  <c r="B9" i="6"/>
  <c r="AT8" i="17"/>
  <c r="B84" i="8"/>
  <c r="AV84" i="17" s="1"/>
  <c r="B31" i="9"/>
  <c r="AW31" i="17" s="1"/>
  <c r="C10" i="14"/>
  <c r="BE10" i="17" s="1"/>
  <c r="C27" i="14"/>
  <c r="BE27" i="17" s="1"/>
  <c r="F38" i="14"/>
  <c r="BH38" i="17" s="1"/>
  <c r="C39" i="14"/>
  <c r="BE39" i="17" s="1"/>
  <c r="C44" i="14"/>
  <c r="BE44" i="17" s="1"/>
  <c r="C48" i="14"/>
  <c r="BE48" i="17" s="1"/>
  <c r="F59" i="14"/>
  <c r="BH59" i="17" s="1"/>
  <c r="B62" i="14"/>
  <c r="BD62" i="17" s="1"/>
  <c r="C66" i="14"/>
  <c r="BE66" i="17" s="1"/>
  <c r="B69" i="14"/>
  <c r="BD69" i="17" s="1"/>
  <c r="B41" i="6"/>
  <c r="AT40" i="17" s="1"/>
  <c r="BD116" i="17"/>
  <c r="AT95" i="17"/>
  <c r="B70" i="16"/>
  <c r="K70" i="17" s="1"/>
  <c r="B71" i="16"/>
  <c r="K71" i="17" s="1"/>
  <c r="B75" i="16"/>
  <c r="K75" i="17" s="1"/>
  <c r="E77" i="2"/>
  <c r="AE77" i="17"/>
  <c r="B3" i="8"/>
  <c r="AV3" i="17" s="1"/>
  <c r="B6" i="8"/>
  <c r="AV6" i="17" s="1"/>
  <c r="B9" i="8"/>
  <c r="AV9" i="17" s="1"/>
  <c r="B12" i="8"/>
  <c r="AV12" i="17"/>
  <c r="B18" i="8"/>
  <c r="AV18" i="17"/>
  <c r="B21" i="8"/>
  <c r="AV21" i="17" s="1"/>
  <c r="B27" i="8"/>
  <c r="AV27" i="17" s="1"/>
  <c r="B30" i="8"/>
  <c r="AV30" i="17" s="1"/>
  <c r="B2" i="9"/>
  <c r="AW2" i="17" s="1"/>
  <c r="B23" i="9"/>
  <c r="AW23" i="17" s="1"/>
  <c r="B26" i="9"/>
  <c r="AW26" i="17" s="1"/>
  <c r="B28" i="9"/>
  <c r="AW28" i="17" s="1"/>
  <c r="B78" i="9"/>
  <c r="AW78" i="17" s="1"/>
  <c r="F5" i="14"/>
  <c r="BH5" i="17" s="1"/>
  <c r="F6" i="14"/>
  <c r="BH6" i="17" s="1"/>
  <c r="F17" i="14"/>
  <c r="BH17" i="17" s="1"/>
  <c r="F25" i="14"/>
  <c r="BH25" i="17" s="1"/>
  <c r="F26" i="14"/>
  <c r="BH26" i="17" s="1"/>
  <c r="B37" i="14"/>
  <c r="BD37" i="17" s="1"/>
  <c r="B49" i="14"/>
  <c r="BD49" i="17" s="1"/>
  <c r="B73" i="14"/>
  <c r="BD73" i="17" s="1"/>
  <c r="C80" i="14"/>
  <c r="BE80" i="17" s="1"/>
  <c r="B61" i="16"/>
  <c r="K61" i="17" s="1"/>
  <c r="K66" i="17"/>
  <c r="B8" i="9"/>
  <c r="AW8" i="17" s="1"/>
  <c r="B11" i="9"/>
  <c r="AW11" i="17" s="1"/>
  <c r="C20" i="14"/>
  <c r="BE20" i="17" s="1"/>
  <c r="C35" i="14"/>
  <c r="BE35" i="17" s="1"/>
  <c r="C36" i="14"/>
  <c r="BE36" i="17" s="1"/>
  <c r="F39" i="14"/>
  <c r="BH39" i="17" s="1"/>
  <c r="B42" i="14"/>
  <c r="BD42" i="17" s="1"/>
  <c r="F43" i="14"/>
  <c r="BH43" i="17" s="1"/>
  <c r="B45" i="14"/>
  <c r="BD45" i="17" s="1"/>
  <c r="B46" i="14"/>
  <c r="BD46" i="17" s="1"/>
  <c r="F47" i="14"/>
  <c r="BH47" i="17" s="1"/>
  <c r="B63" i="14"/>
  <c r="BD63" i="17" s="1"/>
  <c r="C67" i="14"/>
  <c r="BE67" i="17" s="1"/>
  <c r="C99" i="14"/>
  <c r="BE99" i="17" s="1"/>
  <c r="C103" i="14"/>
  <c r="C109" i="14"/>
  <c r="BE109" i="17" s="1"/>
  <c r="B18" i="6"/>
  <c r="AT17" i="17" s="1"/>
  <c r="B81" i="8"/>
  <c r="AV81" i="17" s="1"/>
  <c r="B5" i="9"/>
  <c r="AW5" i="17" s="1"/>
  <c r="F14" i="14"/>
  <c r="BH14" i="17" s="1"/>
  <c r="B38" i="14"/>
  <c r="BD38" i="17" s="1"/>
  <c r="F52" i="14"/>
  <c r="BH52" i="17" s="1"/>
  <c r="F56" i="14"/>
  <c r="BH56" i="17" s="1"/>
  <c r="F57" i="14"/>
  <c r="BH57" i="17" s="1"/>
  <c r="B85" i="14"/>
  <c r="BD85" i="17" s="1"/>
  <c r="F86" i="14"/>
  <c r="BH86" i="17" s="1"/>
  <c r="C107" i="14"/>
  <c r="BE107" i="17" s="1"/>
  <c r="C108" i="14"/>
  <c r="BE108" i="17" s="1"/>
  <c r="B7" i="6"/>
  <c r="AT6" i="17"/>
  <c r="B11" i="6"/>
  <c r="AT10" i="17" s="1"/>
  <c r="B76" i="8"/>
  <c r="AV76" i="17" s="1"/>
  <c r="B82" i="8"/>
  <c r="AV82" i="17" s="1"/>
  <c r="C2" i="14"/>
  <c r="BE2" i="17" s="1"/>
  <c r="C8" i="14"/>
  <c r="BE8" i="17" s="1"/>
  <c r="B13" i="14"/>
  <c r="BD13" i="17" s="1"/>
  <c r="C16" i="14"/>
  <c r="BE16" i="17" s="1"/>
  <c r="B25" i="14"/>
  <c r="BD25" i="17" s="1"/>
  <c r="C28" i="14"/>
  <c r="BE28" i="17" s="1"/>
  <c r="F60" i="14"/>
  <c r="BH60" i="17" s="1"/>
  <c r="C62" i="14"/>
  <c r="BE62" i="17" s="1"/>
  <c r="C63" i="14"/>
  <c r="BE63" i="17" s="1"/>
  <c r="C64" i="14"/>
  <c r="BE64" i="17" s="1"/>
  <c r="F67" i="14"/>
  <c r="BH67" i="17" s="1"/>
  <c r="C68" i="14"/>
  <c r="BE68" i="17" s="1"/>
  <c r="F71" i="14"/>
  <c r="BH71" i="17" s="1"/>
  <c r="F75" i="14"/>
  <c r="BH75" i="17" s="1"/>
  <c r="B109" i="8"/>
  <c r="AV109" i="17" s="1"/>
  <c r="AV118" i="17"/>
  <c r="BD119" i="17"/>
  <c r="B151" i="8"/>
  <c r="AV151" i="17" s="1"/>
  <c r="AB149" i="17"/>
  <c r="B132" i="8"/>
  <c r="AV132" i="17" s="1"/>
  <c r="B89" i="14"/>
  <c r="BD89" i="17" s="1"/>
  <c r="C112" i="14"/>
  <c r="BE112" i="17"/>
  <c r="B89" i="9"/>
  <c r="AW89" i="17" s="1"/>
  <c r="B92" i="9"/>
  <c r="AW92" i="17" s="1"/>
  <c r="B99" i="9"/>
  <c r="AW99" i="17" s="1"/>
  <c r="B102" i="9"/>
  <c r="AW102" i="17" s="1"/>
  <c r="B105" i="9"/>
  <c r="AW105" i="17" s="1"/>
  <c r="B108" i="9"/>
  <c r="AW108" i="17" s="1"/>
  <c r="B111" i="9"/>
  <c r="AW111" i="17" s="1"/>
  <c r="B114" i="9"/>
  <c r="AW114" i="17" s="1"/>
  <c r="B120" i="9"/>
  <c r="AW120" i="17" s="1"/>
  <c r="B87" i="8"/>
  <c r="AV87" i="17" s="1"/>
  <c r="B93" i="8"/>
  <c r="AV93" i="17" s="1"/>
  <c r="B96" i="8"/>
  <c r="AV96" i="17" s="1"/>
  <c r="B102" i="8"/>
  <c r="AV102" i="17" s="1"/>
  <c r="B111" i="8"/>
  <c r="AV111" i="17" s="1"/>
  <c r="B114" i="8"/>
  <c r="AV114" i="17" s="1"/>
  <c r="B120" i="8"/>
  <c r="AV120" i="17" s="1"/>
  <c r="F149" i="14"/>
  <c r="BH149" i="17" s="1"/>
  <c r="AB141" i="17"/>
  <c r="B133" i="8"/>
  <c r="AV133" i="17" s="1"/>
  <c r="C130" i="14"/>
  <c r="BE130" i="17" s="1"/>
  <c r="F104" i="14"/>
  <c r="BH104" i="17" s="1"/>
  <c r="F108" i="14"/>
  <c r="BH108" i="17" s="1"/>
  <c r="BE118" i="17"/>
  <c r="C151" i="2"/>
  <c r="C148" i="2"/>
  <c r="AC148" i="17" s="1"/>
  <c r="B148" i="16"/>
  <c r="K148" i="17"/>
  <c r="B135" i="14"/>
  <c r="BD135" i="17" s="1"/>
  <c r="C133" i="14"/>
  <c r="BE133" i="17" s="1"/>
  <c r="E128" i="2"/>
  <c r="AE128" i="17" s="1"/>
  <c r="C124" i="2"/>
  <c r="C151" i="14"/>
  <c r="BE151" i="17"/>
  <c r="AB128" i="17"/>
  <c r="B141" i="8"/>
  <c r="AV141" i="17" s="1"/>
  <c r="C137" i="14"/>
  <c r="BE137" i="17"/>
  <c r="C93" i="14"/>
  <c r="BE93" i="17" s="1"/>
  <c r="B107" i="14"/>
  <c r="BD107" i="17" s="1"/>
  <c r="B145" i="8"/>
  <c r="AV145" i="17" s="1"/>
  <c r="B127" i="8"/>
  <c r="AV127" i="17" s="1"/>
  <c r="C96" i="14"/>
  <c r="BE96" i="17" s="1"/>
  <c r="C100" i="14"/>
  <c r="BE100" i="17" s="1"/>
  <c r="F113" i="14"/>
  <c r="BH113" i="17" s="1"/>
  <c r="B70" i="6"/>
  <c r="AT69" i="17" s="1"/>
  <c r="C149" i="14"/>
  <c r="BE149" i="17"/>
  <c r="AC136" i="17"/>
  <c r="C150" i="14"/>
  <c r="BE150" i="17" s="1"/>
  <c r="F144" i="14"/>
  <c r="BH144" i="17" s="1"/>
  <c r="C142" i="14"/>
  <c r="BE142" i="17" s="1"/>
  <c r="AB132" i="17"/>
  <c r="C126" i="2"/>
  <c r="E126" i="2" s="1"/>
  <c r="AE126" i="17" s="1"/>
  <c r="F93" i="14"/>
  <c r="BH93" i="17" s="1"/>
  <c r="C102" i="14"/>
  <c r="BE102" i="17" s="1"/>
  <c r="B110" i="14"/>
  <c r="BD110" i="17" s="1"/>
  <c r="B91" i="9"/>
  <c r="AW91" i="17" s="1"/>
  <c r="B101" i="9"/>
  <c r="AW101" i="17" s="1"/>
  <c r="B104" i="9"/>
  <c r="AW104" i="17" s="1"/>
  <c r="B110" i="9"/>
  <c r="AW110" i="17" s="1"/>
  <c r="AW116" i="17"/>
  <c r="B86" i="8"/>
  <c r="AV86" i="17" s="1"/>
  <c r="B104" i="8"/>
  <c r="AV104" i="17" s="1"/>
  <c r="B107" i="8"/>
  <c r="AV107" i="17" s="1"/>
  <c r="B113" i="8"/>
  <c r="AV113" i="17"/>
  <c r="AV116" i="17"/>
  <c r="B151" i="9"/>
  <c r="AW151" i="17" s="1"/>
  <c r="AB123" i="17"/>
  <c r="F96" i="14"/>
  <c r="BH96" i="17"/>
  <c r="B112" i="14"/>
  <c r="BD112" i="17" s="1"/>
  <c r="B114" i="14"/>
  <c r="BD114" i="17" s="1"/>
  <c r="B143" i="9"/>
  <c r="AW143" i="17" s="1"/>
  <c r="E123" i="2"/>
  <c r="AE123" i="17" s="1"/>
  <c r="F91" i="14"/>
  <c r="BH91" i="17" s="1"/>
  <c r="C106" i="14"/>
  <c r="BE106" i="17" s="1"/>
  <c r="B147" i="9"/>
  <c r="AW147" i="17" s="1"/>
  <c r="E129" i="2"/>
  <c r="AE129" i="17" s="1"/>
  <c r="C79" i="14"/>
  <c r="BE79" i="17" s="1"/>
  <c r="B79" i="14"/>
  <c r="BD79" i="17" s="1"/>
  <c r="F79" i="14"/>
  <c r="BH79" i="17" s="1"/>
  <c r="AB79" i="17"/>
  <c r="B79" i="8"/>
  <c r="AV79" i="17" s="1"/>
  <c r="B79" i="16"/>
  <c r="K79" i="17" s="1"/>
  <c r="B78" i="14"/>
  <c r="BD78" i="17" s="1"/>
  <c r="F78" i="14"/>
  <c r="BH78" i="17" s="1"/>
  <c r="C78" i="14"/>
  <c r="BE78" i="17" s="1"/>
  <c r="B78" i="8"/>
  <c r="AV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D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W17" i="17" s="1"/>
  <c r="B2" i="14"/>
  <c r="BD2" i="17" s="1"/>
  <c r="C6" i="14"/>
  <c r="BE6" i="17" s="1"/>
  <c r="B15" i="14"/>
  <c r="BD15" i="17" s="1"/>
  <c r="C18" i="14"/>
  <c r="BE18" i="17"/>
  <c r="F30" i="14"/>
  <c r="BH30" i="17" s="1"/>
  <c r="C31" i="14"/>
  <c r="BE31" i="17" s="1"/>
  <c r="B36" i="14"/>
  <c r="BD36" i="17" s="1"/>
  <c r="B41" i="14"/>
  <c r="BD41" i="17" s="1"/>
  <c r="B21" i="9"/>
  <c r="AW21" i="17" s="1"/>
  <c r="B4" i="14"/>
  <c r="BD4" i="17" s="1"/>
  <c r="B12" i="14"/>
  <c r="BD12" i="17" s="1"/>
  <c r="C26" i="14"/>
  <c r="BE26" i="17" s="1"/>
  <c r="F36" i="14"/>
  <c r="BH36" i="17" s="1"/>
  <c r="F41" i="14"/>
  <c r="BH41" i="17" s="1"/>
  <c r="B50" i="14"/>
  <c r="BD50" i="17" s="1"/>
  <c r="B52" i="14"/>
  <c r="BD52" i="17" s="1"/>
  <c r="B149" i="14"/>
  <c r="BD149" i="17"/>
  <c r="AB115" i="17"/>
  <c r="BE119" i="17"/>
  <c r="C88" i="14"/>
  <c r="BE88" i="17" s="1"/>
  <c r="C92" i="14"/>
  <c r="BE92" i="17" s="1"/>
  <c r="F95" i="14"/>
  <c r="BH95" i="17" s="1"/>
  <c r="F98" i="14"/>
  <c r="BH98" i="17" s="1"/>
  <c r="F101" i="14"/>
  <c r="BH101" i="17" s="1"/>
  <c r="B104" i="14"/>
  <c r="BD104" i="17" s="1"/>
  <c r="F105" i="14"/>
  <c r="BH105" i="17" s="1"/>
  <c r="F107" i="14"/>
  <c r="BH107" i="17" s="1"/>
  <c r="F109" i="14"/>
  <c r="BH109" i="17" s="1"/>
  <c r="F111" i="14"/>
  <c r="BH111" i="17" s="1"/>
  <c r="C113" i="14"/>
  <c r="BE113" i="17" s="1"/>
  <c r="F115" i="14"/>
  <c r="BH115" i="17" s="1"/>
  <c r="B121" i="14"/>
  <c r="BD121" i="17" s="1"/>
  <c r="AB95" i="17"/>
  <c r="AC118" i="17"/>
  <c r="AB118" i="17"/>
  <c r="BH116" i="17"/>
  <c r="B64" i="14"/>
  <c r="BD64" i="17" s="1"/>
  <c r="F148" i="14"/>
  <c r="BH148" i="17" s="1"/>
  <c r="B150" i="8"/>
  <c r="AV150" i="17" s="1"/>
  <c r="AB150" i="17"/>
  <c r="C150" i="2"/>
  <c r="B149" i="8"/>
  <c r="AV149" i="17" s="1"/>
  <c r="B146" i="14"/>
  <c r="BD146" i="17" s="1"/>
  <c r="F150" i="14"/>
  <c r="BH150" i="17"/>
  <c r="B147" i="16"/>
  <c r="K147" i="17" s="1"/>
  <c r="B152" i="16"/>
  <c r="K152" i="17" s="1"/>
  <c r="B144" i="14"/>
  <c r="BD144" i="17" s="1"/>
  <c r="C143" i="14"/>
  <c r="BE143" i="17" s="1"/>
  <c r="B147" i="14"/>
  <c r="BD147" i="17" s="1"/>
  <c r="B146" i="8"/>
  <c r="AV146" i="17" s="1"/>
  <c r="B146" i="16"/>
  <c r="K146" i="17" s="1"/>
  <c r="B144" i="8"/>
  <c r="AV144" i="17" s="1"/>
  <c r="AB144" i="17"/>
  <c r="C144" i="2"/>
  <c r="C141" i="14"/>
  <c r="BE141" i="17" s="1"/>
  <c r="B141" i="16"/>
  <c r="K141" i="17"/>
  <c r="B134" i="9"/>
  <c r="AW134" i="17" s="1"/>
  <c r="B134" i="8"/>
  <c r="AV134" i="17" s="1"/>
  <c r="B130" i="16"/>
  <c r="K130" i="17" s="1"/>
  <c r="F126" i="14"/>
  <c r="BH126" i="17" s="1"/>
  <c r="B150" i="9"/>
  <c r="AW150" i="17" s="1"/>
  <c r="E148" i="2"/>
  <c r="AE148" i="17" s="1"/>
  <c r="C147" i="14"/>
  <c r="BE147" i="17" s="1"/>
  <c r="B145" i="14"/>
  <c r="BD145" i="17" s="1"/>
  <c r="B144" i="9"/>
  <c r="AW144" i="17" s="1"/>
  <c r="B136" i="9"/>
  <c r="AW136" i="17" s="1"/>
  <c r="B135" i="16"/>
  <c r="K135" i="17" s="1"/>
  <c r="C132" i="14"/>
  <c r="BE132" i="17" s="1"/>
  <c r="B132" i="16"/>
  <c r="K132" i="17" s="1"/>
  <c r="B130" i="9"/>
  <c r="AW130" i="17" s="1"/>
  <c r="AC130" i="17"/>
  <c r="E130" i="2"/>
  <c r="AE130" i="17" s="1"/>
  <c r="C124" i="14"/>
  <c r="BE124" i="17" s="1"/>
  <c r="B137" i="16"/>
  <c r="K137" i="17" s="1"/>
  <c r="AB135" i="17"/>
  <c r="C135" i="2"/>
  <c r="C125" i="14"/>
  <c r="BE125" i="17"/>
  <c r="B125" i="16"/>
  <c r="K125" i="17"/>
  <c r="C145" i="2"/>
  <c r="E145" i="2" s="1"/>
  <c r="AE145" i="17" s="1"/>
  <c r="AB145" i="17"/>
  <c r="B144" i="16"/>
  <c r="K144" i="17"/>
  <c r="B137" i="9"/>
  <c r="AW137" i="17" s="1"/>
  <c r="B129" i="9"/>
  <c r="AW129" i="17" s="1"/>
  <c r="AB125" i="17"/>
  <c r="C125" i="2"/>
  <c r="B123" i="8"/>
  <c r="AV123" i="17" s="1"/>
  <c r="B123" i="16"/>
  <c r="K123" i="17" s="1"/>
  <c r="B149" i="16"/>
  <c r="K149" i="17" s="1"/>
  <c r="C148" i="14"/>
  <c r="BE148" i="17" s="1"/>
  <c r="F146" i="14"/>
  <c r="BH146" i="17" s="1"/>
  <c r="B143" i="8"/>
  <c r="AV143" i="17" s="1"/>
  <c r="B142" i="14"/>
  <c r="BD142" i="17" s="1"/>
  <c r="B142" i="8"/>
  <c r="AV142" i="17" s="1"/>
  <c r="B140" i="16"/>
  <c r="K140" i="17" s="1"/>
  <c r="B138" i="16"/>
  <c r="K138" i="17" s="1"/>
  <c r="B137" i="14"/>
  <c r="BD137" i="17" s="1"/>
  <c r="C136" i="14"/>
  <c r="BE136" i="17" s="1"/>
  <c r="C135" i="14"/>
  <c r="BE135" i="17" s="1"/>
  <c r="F133" i="14"/>
  <c r="BH133" i="17" s="1"/>
  <c r="B131" i="16"/>
  <c r="K131" i="17" s="1"/>
  <c r="B130" i="14"/>
  <c r="BD130" i="17"/>
  <c r="C129" i="14"/>
  <c r="BE129" i="17" s="1"/>
  <c r="B128" i="8"/>
  <c r="AV128" i="17" s="1"/>
  <c r="B127" i="16"/>
  <c r="K127" i="17" s="1"/>
  <c r="F123" i="14"/>
  <c r="BH123" i="17" s="1"/>
  <c r="B122" i="8"/>
  <c r="AV122" i="17" s="1"/>
  <c r="AB122" i="17"/>
  <c r="C122" i="2"/>
  <c r="E122" i="2" s="1"/>
  <c r="AE122" i="17" s="1"/>
  <c r="B122" i="16"/>
  <c r="K122" i="17" s="1"/>
  <c r="B151" i="14"/>
  <c r="BD151" i="17" s="1"/>
  <c r="B149" i="9"/>
  <c r="AW149" i="17" s="1"/>
  <c r="B147" i="8"/>
  <c r="AV147" i="17" s="1"/>
  <c r="B145" i="16"/>
  <c r="K145" i="17" s="1"/>
  <c r="C144" i="14"/>
  <c r="BE144" i="17" s="1"/>
  <c r="AB142" i="17"/>
  <c r="C142" i="2"/>
  <c r="F141" i="14"/>
  <c r="BH141" i="17" s="1"/>
  <c r="B135" i="9"/>
  <c r="AW135" i="17" s="1"/>
  <c r="F134" i="14"/>
  <c r="BH134" i="17" s="1"/>
  <c r="AB133" i="17"/>
  <c r="C133" i="2"/>
  <c r="E133" i="2" s="1"/>
  <c r="AE133" i="17" s="1"/>
  <c r="F132" i="14"/>
  <c r="BH132" i="17" s="1"/>
  <c r="F128" i="14"/>
  <c r="BH128" i="17" s="1"/>
  <c r="B128" i="14"/>
  <c r="BD128" i="17" s="1"/>
  <c r="B127" i="14"/>
  <c r="BD127" i="17" s="1"/>
  <c r="B125" i="8"/>
  <c r="AV125" i="17" s="1"/>
  <c r="B124" i="9"/>
  <c r="AW124" i="17" s="1"/>
  <c r="B124" i="8"/>
  <c r="AV124" i="17" s="1"/>
  <c r="B123" i="9"/>
  <c r="AW123" i="17" s="1"/>
  <c r="B122" i="9"/>
  <c r="AW122" i="17" s="1"/>
  <c r="F151" i="14"/>
  <c r="BH151" i="17" s="1"/>
  <c r="B150" i="14"/>
  <c r="BD150" i="17" s="1"/>
  <c r="E149" i="2"/>
  <c r="AE149" i="17"/>
  <c r="B145" i="9"/>
  <c r="AW145" i="17" s="1"/>
  <c r="F142" i="14"/>
  <c r="BH142" i="17" s="1"/>
  <c r="C140" i="14"/>
  <c r="BE140" i="17" s="1"/>
  <c r="E140" i="2"/>
  <c r="AE140" i="17" s="1"/>
  <c r="C138" i="14"/>
  <c r="BE138" i="17" s="1"/>
  <c r="F136" i="14"/>
  <c r="BH136" i="17" s="1"/>
  <c r="B136" i="16"/>
  <c r="K136" i="17" s="1"/>
  <c r="B133" i="9"/>
  <c r="AW133" i="17" s="1"/>
  <c r="C131" i="14"/>
  <c r="BE131" i="17" s="1"/>
  <c r="F129" i="14"/>
  <c r="BH129" i="17"/>
  <c r="B129" i="8"/>
  <c r="AV129" i="17" s="1"/>
  <c r="B124" i="14"/>
  <c r="BD124" i="17" s="1"/>
  <c r="C123" i="14"/>
  <c r="BE123" i="17"/>
  <c r="F122" i="14"/>
  <c r="BH122" i="17" s="1"/>
  <c r="B141" i="9"/>
  <c r="AW141" i="17" s="1"/>
  <c r="B137" i="8"/>
  <c r="AV137" i="17" s="1"/>
  <c r="B132" i="9"/>
  <c r="AW132" i="17" s="1"/>
  <c r="B130" i="8"/>
  <c r="AV130" i="17" s="1"/>
  <c r="B126" i="9"/>
  <c r="AW126" i="17"/>
  <c r="F125" i="14"/>
  <c r="BH125" i="17" s="1"/>
  <c r="C122" i="14"/>
  <c r="BE122" i="17" s="1"/>
  <c r="E141" i="2"/>
  <c r="AE141" i="17" s="1"/>
  <c r="B133" i="14"/>
  <c r="BD133" i="17"/>
  <c r="E132" i="2"/>
  <c r="AE132" i="17" s="1"/>
  <c r="B126" i="14"/>
  <c r="BD126" i="17" s="1"/>
  <c r="B125" i="9"/>
  <c r="AW125" i="17" s="1"/>
  <c r="B122" i="14"/>
  <c r="BD122" i="17" s="1"/>
  <c r="B127" i="9"/>
  <c r="AW127" i="17" s="1"/>
  <c r="B126" i="8"/>
  <c r="AV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AE116" i="17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AE118" i="17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B79" i="6" l="1"/>
  <c r="AT78" i="17" s="1"/>
  <c r="B77" i="6"/>
  <c r="AT76" i="17" s="1"/>
  <c r="C229" i="2"/>
  <c r="AC229" i="17" s="1"/>
  <c r="AB229" i="17"/>
  <c r="C228" i="2"/>
  <c r="AC228" i="17" s="1"/>
  <c r="C226" i="2"/>
  <c r="AB226" i="17"/>
  <c r="C227" i="2"/>
  <c r="AB227" i="17"/>
  <c r="C225" i="2"/>
  <c r="AC225" i="17" s="1"/>
  <c r="C224" i="2"/>
  <c r="AC224" i="17" s="1"/>
  <c r="AB224" i="17"/>
  <c r="C223" i="2"/>
  <c r="AC223" i="17" s="1"/>
  <c r="AB223" i="17"/>
  <c r="C222" i="2"/>
  <c r="AC222" i="17" s="1"/>
  <c r="AB222" i="17"/>
  <c r="C221" i="2"/>
  <c r="AC221" i="17" s="1"/>
  <c r="AB221" i="17"/>
  <c r="C220" i="2"/>
  <c r="AC220" i="17" s="1"/>
  <c r="C219" i="2"/>
  <c r="AC219" i="17" s="1"/>
  <c r="AB219" i="17"/>
  <c r="C218" i="2"/>
  <c r="AC218" i="17" s="1"/>
  <c r="C217" i="2"/>
  <c r="AC217" i="17" s="1"/>
  <c r="AB217" i="17"/>
  <c r="C216" i="2"/>
  <c r="AC216" i="17" s="1"/>
  <c r="AB216" i="17"/>
  <c r="C213" i="2"/>
  <c r="AC213" i="17" s="1"/>
  <c r="BI105" i="17"/>
  <c r="C105" i="2"/>
  <c r="AC105" i="17" s="1"/>
  <c r="B105" i="16"/>
  <c r="C205" i="2"/>
  <c r="AC205" i="17" s="1"/>
  <c r="C202" i="2"/>
  <c r="AC164" i="17"/>
  <c r="AE164" i="17"/>
  <c r="C209" i="2"/>
  <c r="AC209" i="17" s="1"/>
  <c r="AB209" i="17"/>
  <c r="C207" i="2"/>
  <c r="AC207" i="17" s="1"/>
  <c r="AC196" i="17"/>
  <c r="C208" i="2"/>
  <c r="AC208" i="17" s="1"/>
  <c r="AB208" i="17"/>
  <c r="AC197" i="17"/>
  <c r="AB197" i="17"/>
  <c r="C214" i="2"/>
  <c r="AC214" i="17" s="1"/>
  <c r="AB214" i="17"/>
  <c r="C203" i="2"/>
  <c r="AB203" i="17"/>
  <c r="AE160" i="17"/>
  <c r="C212" i="2"/>
  <c r="AB212" i="17"/>
  <c r="C210" i="2"/>
  <c r="AC210" i="17" s="1"/>
  <c r="AC199" i="17"/>
  <c r="AB199" i="17"/>
  <c r="C184" i="2"/>
  <c r="AC184" i="17" s="1"/>
  <c r="AB184" i="17"/>
  <c r="C206" i="2"/>
  <c r="AB206" i="17"/>
  <c r="AC195" i="17"/>
  <c r="AB195" i="17"/>
  <c r="C189" i="2"/>
  <c r="AC189" i="17" s="1"/>
  <c r="AB165" i="17"/>
  <c r="C215" i="2"/>
  <c r="AB215" i="17"/>
  <c r="C204" i="2"/>
  <c r="AB204" i="17"/>
  <c r="C211" i="2"/>
  <c r="AC211" i="17" s="1"/>
  <c r="AB211" i="17"/>
  <c r="AC198" i="17"/>
  <c r="AC181" i="17"/>
  <c r="AC168" i="17"/>
  <c r="C201" i="2"/>
  <c r="C194" i="2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I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I183" i="17"/>
  <c r="AB120" i="17"/>
  <c r="E120" i="2"/>
  <c r="AE120" i="17" s="1"/>
  <c r="E121" i="2"/>
  <c r="AE121" i="17" s="1"/>
  <c r="J143" i="24"/>
  <c r="G149" i="24"/>
  <c r="H173" i="24"/>
  <c r="I179" i="24"/>
  <c r="A4" i="17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I157" i="17"/>
  <c r="BI155" i="17"/>
  <c r="J166" i="24"/>
  <c r="J142" i="24"/>
  <c r="L136" i="24"/>
  <c r="K178" i="24"/>
  <c r="H178" i="24"/>
  <c r="J136" i="24"/>
  <c r="K16" i="24"/>
  <c r="BI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I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I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I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I160" i="17"/>
  <c r="K18" i="24"/>
  <c r="I120" i="24"/>
  <c r="G24" i="24"/>
  <c r="H42" i="24"/>
  <c r="I54" i="24"/>
  <c r="G72" i="24"/>
  <c r="L78" i="24"/>
  <c r="J84" i="24"/>
  <c r="J108" i="24"/>
  <c r="I36" i="24"/>
  <c r="K60" i="24"/>
  <c r="BI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I42" i="17"/>
  <c r="I39" i="24"/>
  <c r="L153" i="24"/>
  <c r="F45" i="24"/>
  <c r="J45" i="24"/>
  <c r="J44" i="24"/>
  <c r="K20" i="24"/>
  <c r="BI150" i="17"/>
  <c r="BI89" i="17"/>
  <c r="BI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I85" i="17"/>
  <c r="AD5" i="17"/>
  <c r="E5" i="2"/>
  <c r="AE5" i="17" s="1"/>
  <c r="C25" i="2"/>
  <c r="AC25" i="17" s="1"/>
  <c r="AB25" i="17"/>
  <c r="AC42" i="17"/>
  <c r="E42" i="2"/>
  <c r="AE42" i="17" s="1"/>
  <c r="AE117" i="17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I83" i="17"/>
  <c r="B15" i="16"/>
  <c r="K15" i="17" s="1"/>
  <c r="B35" i="6"/>
  <c r="AT34" i="17" s="1"/>
  <c r="B101" i="16"/>
  <c r="K101" i="17" s="1"/>
  <c r="B113" i="16"/>
  <c r="K113" i="17" s="1"/>
  <c r="B40" i="6"/>
  <c r="AT39" i="17" s="1"/>
  <c r="E54" i="2"/>
  <c r="AE54" i="17" s="1"/>
  <c r="B3" i="6"/>
  <c r="AT2" i="17" s="1"/>
  <c r="B87" i="16"/>
  <c r="K87" i="17" s="1"/>
  <c r="B95" i="16"/>
  <c r="K95" i="17" s="1"/>
  <c r="K119" i="17"/>
  <c r="B66" i="6"/>
  <c r="AT65" i="17" s="1"/>
  <c r="B80" i="6"/>
  <c r="AT79" i="17" s="1"/>
  <c r="B58" i="6"/>
  <c r="AT57" i="17" s="1"/>
  <c r="B62" i="6"/>
  <c r="AT61" i="17" s="1"/>
  <c r="AT98" i="17"/>
  <c r="B78" i="6"/>
  <c r="AT77" i="17" s="1"/>
  <c r="B82" i="6"/>
  <c r="AT81" i="17" s="1"/>
  <c r="A55" i="17"/>
  <c r="A55" i="24" s="1"/>
  <c r="C131" i="2"/>
  <c r="E337" i="2"/>
  <c r="E321" i="2"/>
  <c r="E309" i="2"/>
  <c r="E301" i="2"/>
  <c r="E294" i="2"/>
  <c r="E278" i="2"/>
  <c r="E256" i="2"/>
  <c r="E243" i="2"/>
  <c r="C182" i="2"/>
  <c r="AC169" i="17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K55" i="24"/>
  <c r="E357" i="2"/>
  <c r="E349" i="2"/>
  <c r="E335" i="2"/>
  <c r="E328" i="2"/>
  <c r="E304" i="2"/>
  <c r="E259" i="2"/>
  <c r="E233" i="2"/>
  <c r="AC180" i="17"/>
  <c r="AC174" i="17"/>
  <c r="F13" i="24"/>
  <c r="E316" i="2"/>
  <c r="E303" i="2"/>
  <c r="E296" i="2"/>
  <c r="E290" i="2"/>
  <c r="E274" i="2"/>
  <c r="E244" i="2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I151" i="17"/>
  <c r="BI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T41" i="17" s="1"/>
  <c r="B43" i="6"/>
  <c r="AT42" i="17" s="1"/>
  <c r="B89" i="16"/>
  <c r="K89" i="17" s="1"/>
  <c r="B109" i="16"/>
  <c r="K109" i="17" s="1"/>
  <c r="B65" i="6"/>
  <c r="AT64" i="17" s="1"/>
  <c r="B90" i="6"/>
  <c r="AT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2" i="2"/>
  <c r="AE222" i="17" s="1"/>
  <c r="AE199" i="17"/>
  <c r="AE196" i="17"/>
  <c r="E193" i="2"/>
  <c r="AE193" i="17" s="1"/>
  <c r="E186" i="2"/>
  <c r="AE186" i="17" s="1"/>
  <c r="AE165" i="17"/>
  <c r="AE163" i="17"/>
  <c r="AE162" i="17"/>
  <c r="AE159" i="17"/>
  <c r="E157" i="2"/>
  <c r="AE157" i="17" s="1"/>
  <c r="BI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I122" i="17"/>
  <c r="BI127" i="17"/>
  <c r="BI113" i="17"/>
  <c r="BI132" i="17"/>
  <c r="BI152" i="17"/>
  <c r="BI101" i="17"/>
  <c r="E39" i="2"/>
  <c r="AE39" i="17" s="1"/>
  <c r="E47" i="2"/>
  <c r="AE47" i="17" s="1"/>
  <c r="BI125" i="17"/>
  <c r="BI90" i="17"/>
  <c r="BI100" i="17"/>
  <c r="AC54" i="17"/>
  <c r="A4" i="24"/>
  <c r="A5" i="17"/>
  <c r="BI142" i="17"/>
  <c r="BI119" i="17"/>
  <c r="BI107" i="17"/>
  <c r="BI114" i="17"/>
  <c r="E127" i="2"/>
  <c r="AE127" i="17" s="1"/>
  <c r="BI84" i="17"/>
  <c r="BI109" i="17"/>
  <c r="BI112" i="17"/>
  <c r="BI130" i="17"/>
  <c r="BI129" i="17"/>
  <c r="BI136" i="17"/>
  <c r="BI70" i="17"/>
  <c r="BI98" i="17"/>
  <c r="AC145" i="17"/>
  <c r="BI135" i="17"/>
  <c r="BI116" i="17"/>
  <c r="BI139" i="17"/>
  <c r="BI124" i="17"/>
  <c r="BI131" i="17"/>
  <c r="BI128" i="17"/>
  <c r="BI121" i="17"/>
  <c r="BI149" i="17"/>
  <c r="BI147" i="17"/>
  <c r="BI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T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T33" i="17" s="1"/>
  <c r="B50" i="6"/>
  <c r="AT49" i="17" s="1"/>
  <c r="B83" i="16"/>
  <c r="K83" i="17" s="1"/>
  <c r="BI88" i="17"/>
  <c r="B83" i="6"/>
  <c r="AT82" i="17" s="1"/>
  <c r="BI95" i="17"/>
  <c r="BI108" i="17"/>
  <c r="BI158" i="17"/>
  <c r="BI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I161" i="17"/>
  <c r="E345" i="2"/>
  <c r="E262" i="2"/>
  <c r="E247" i="2"/>
  <c r="AB177" i="17"/>
  <c r="F54" i="24"/>
  <c r="J54" i="24"/>
  <c r="H54" i="24"/>
  <c r="G54" i="24"/>
  <c r="J66" i="24"/>
  <c r="H66" i="24"/>
  <c r="G66" i="24"/>
  <c r="F66" i="24"/>
  <c r="L66" i="24"/>
  <c r="K66" i="24"/>
  <c r="BI159" i="17"/>
  <c r="AB130" i="17"/>
  <c r="AE175" i="17"/>
  <c r="BI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AE169" i="17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AE168" i="17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I162" i="17"/>
  <c r="BI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AE195" i="17"/>
  <c r="J133" i="24"/>
  <c r="J74" i="24"/>
  <c r="K54" i="24"/>
  <c r="K76" i="24"/>
  <c r="L54" i="24"/>
  <c r="BI171" i="17"/>
  <c r="BI166" i="17"/>
  <c r="BI163" i="17"/>
  <c r="BI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AE174" i="17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I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AE181" i="17"/>
  <c r="AE173" i="17"/>
  <c r="BI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BI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I93" i="17"/>
  <c r="BI94" i="17"/>
  <c r="BI92" i="17"/>
  <c r="BI78" i="17"/>
  <c r="BI77" i="17"/>
  <c r="BI80" i="17"/>
  <c r="BI75" i="17"/>
  <c r="BI73" i="17"/>
  <c r="BI71" i="17"/>
  <c r="BI69" i="17"/>
  <c r="BI68" i="17"/>
  <c r="BI67" i="17"/>
  <c r="BI66" i="17"/>
  <c r="BI64" i="17"/>
  <c r="BI60" i="17"/>
  <c r="BI59" i="17"/>
  <c r="BI54" i="17"/>
  <c r="BI50" i="17"/>
  <c r="BI46" i="17"/>
  <c r="BI43" i="17"/>
  <c r="BI41" i="17"/>
  <c r="BI40" i="17"/>
  <c r="BI39" i="17"/>
  <c r="BI36" i="17"/>
  <c r="BI32" i="17"/>
  <c r="BI25" i="17"/>
  <c r="BI24" i="17"/>
  <c r="BI31" i="17"/>
  <c r="BI34" i="17"/>
  <c r="BI29" i="17"/>
  <c r="BI22" i="17"/>
  <c r="BI33" i="17"/>
  <c r="BI26" i="17"/>
  <c r="BI27" i="17"/>
  <c r="BI23" i="17"/>
  <c r="BI19" i="17"/>
  <c r="BI18" i="17"/>
  <c r="BI20" i="17"/>
  <c r="BI14" i="17"/>
  <c r="BI13" i="17"/>
  <c r="BI10" i="17"/>
  <c r="BI9" i="17"/>
  <c r="BI8" i="17"/>
  <c r="BI4" i="17"/>
  <c r="BI3" i="17"/>
  <c r="BI82" i="17"/>
  <c r="E82" i="2"/>
  <c r="AE82" i="17" s="1"/>
  <c r="B82" i="16"/>
  <c r="K82" i="17" s="1"/>
  <c r="BI143" i="17"/>
  <c r="C143" i="2"/>
  <c r="B143" i="16"/>
  <c r="K143" i="17" s="1"/>
  <c r="BI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I62" i="17"/>
  <c r="BI104" i="17"/>
  <c r="BI15" i="17"/>
  <c r="BI65" i="17"/>
  <c r="BI134" i="17"/>
  <c r="BI61" i="17"/>
  <c r="BI72" i="17"/>
  <c r="BI96" i="17"/>
  <c r="BI11" i="17"/>
  <c r="BI12" i="17"/>
  <c r="BI38" i="17"/>
  <c r="BI63" i="17"/>
  <c r="BI35" i="17"/>
  <c r="BI49" i="17"/>
  <c r="BI86" i="17"/>
  <c r="BI115" i="17"/>
  <c r="BI16" i="17"/>
  <c r="BI99" i="17"/>
  <c r="BI57" i="17"/>
  <c r="BI117" i="17"/>
  <c r="BI79" i="17"/>
  <c r="BI56" i="17"/>
  <c r="BI55" i="17"/>
  <c r="BI44" i="17"/>
  <c r="BI28" i="17"/>
  <c r="BI148" i="17"/>
  <c r="BI30" i="17"/>
  <c r="BI110" i="17"/>
  <c r="BI45" i="17"/>
  <c r="BI81" i="17"/>
  <c r="BI17" i="17"/>
  <c r="BI144" i="17"/>
  <c r="BI52" i="17"/>
  <c r="BI7" i="17"/>
  <c r="BI48" i="17"/>
  <c r="BI6" i="17"/>
  <c r="BI140" i="17"/>
  <c r="BI123" i="17"/>
  <c r="BI47" i="17"/>
  <c r="BI102" i="17"/>
  <c r="BI111" i="17"/>
  <c r="BI5" i="17"/>
  <c r="BI58" i="17"/>
  <c r="BI120" i="17"/>
  <c r="BI91" i="17"/>
  <c r="BI74" i="17"/>
  <c r="BI87" i="17"/>
  <c r="BI126" i="17"/>
  <c r="BI141" i="17"/>
  <c r="BI76" i="17"/>
  <c r="BI21" i="17"/>
  <c r="BI153" i="17"/>
  <c r="BI53" i="17"/>
  <c r="AB153" i="17"/>
  <c r="AE153" i="17"/>
  <c r="AC153" i="17"/>
  <c r="BI2" i="17"/>
  <c r="B153" i="8"/>
  <c r="AV153" i="17" s="1"/>
  <c r="I99" i="24"/>
  <c r="L99" i="24"/>
  <c r="K99" i="24"/>
  <c r="J99" i="24"/>
  <c r="G99" i="24"/>
  <c r="E229" i="2" l="1"/>
  <c r="AE229" i="17" s="1"/>
  <c r="E228" i="2"/>
  <c r="AE228" i="17" s="1"/>
  <c r="AC226" i="17"/>
  <c r="E226" i="2"/>
  <c r="AE226" i="17" s="1"/>
  <c r="E227" i="2"/>
  <c r="AE227" i="17" s="1"/>
  <c r="AC227" i="17"/>
  <c r="E225" i="2"/>
  <c r="AE225" i="17" s="1"/>
  <c r="E224" i="2"/>
  <c r="AE224" i="17" s="1"/>
  <c r="E223" i="2"/>
  <c r="AE223" i="17" s="1"/>
  <c r="E221" i="2"/>
  <c r="AE221" i="17" s="1"/>
  <c r="E220" i="2"/>
  <c r="AE220" i="17" s="1"/>
  <c r="E219" i="2"/>
  <c r="AE219" i="17" s="1"/>
  <c r="E218" i="2"/>
  <c r="AE218" i="17" s="1"/>
  <c r="E217" i="2"/>
  <c r="AE217" i="17" s="1"/>
  <c r="E216" i="2"/>
  <c r="AE216" i="17" s="1"/>
  <c r="E214" i="2"/>
  <c r="AE214" i="17" s="1"/>
  <c r="E213" i="2"/>
  <c r="AE213" i="17" s="1"/>
  <c r="E211" i="2"/>
  <c r="AE211" i="17" s="1"/>
  <c r="E210" i="2"/>
  <c r="AE210" i="17" s="1"/>
  <c r="E105" i="2"/>
  <c r="AE105" i="17" s="1"/>
  <c r="E205" i="2"/>
  <c r="AE205" i="17" s="1"/>
  <c r="E202" i="2"/>
  <c r="E187" i="2"/>
  <c r="AE187" i="17" s="1"/>
  <c r="AE198" i="17"/>
  <c r="E207" i="2"/>
  <c r="AE207" i="17" s="1"/>
  <c r="E209" i="2"/>
  <c r="AE209" i="17" s="1"/>
  <c r="AE197" i="17"/>
  <c r="E212" i="2"/>
  <c r="AE212" i="17" s="1"/>
  <c r="AC212" i="17"/>
  <c r="AC215" i="17"/>
  <c r="E215" i="2"/>
  <c r="AE215" i="17" s="1"/>
  <c r="E189" i="2"/>
  <c r="AE189" i="17" s="1"/>
  <c r="E184" i="2"/>
  <c r="AE184" i="17" s="1"/>
  <c r="E208" i="2"/>
  <c r="AE208" i="17" s="1"/>
  <c r="E203" i="2"/>
  <c r="AE203" i="17" s="1"/>
  <c r="AC203" i="17"/>
  <c r="E192" i="2"/>
  <c r="AE192" i="17" s="1"/>
  <c r="AC204" i="17"/>
  <c r="E204" i="2"/>
  <c r="AE204" i="17" s="1"/>
  <c r="AC206" i="17"/>
  <c r="E206" i="2"/>
  <c r="AE206" i="17" s="1"/>
  <c r="E201" i="2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AE176" i="17"/>
  <c r="L131" i="24"/>
  <c r="L23" i="24"/>
  <c r="H89" i="24"/>
  <c r="G23" i="24"/>
  <c r="AC182" i="17"/>
  <c r="E182" i="2"/>
  <c r="AE182" i="17" s="1"/>
  <c r="G73" i="24"/>
  <c r="AE180" i="17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AE170" i="17"/>
  <c r="AC137" i="17"/>
  <c r="E137" i="2"/>
  <c r="AE137" i="17" s="1"/>
  <c r="E100" i="2"/>
  <c r="AE100" i="17" s="1"/>
  <c r="AC100" i="17"/>
  <c r="AC109" i="17"/>
  <c r="E109" i="2"/>
  <c r="AE109" i="17" s="1"/>
  <c r="AC171" i="17"/>
  <c r="AE171" i="17"/>
  <c r="E110" i="2"/>
  <c r="AE110" i="17" s="1"/>
  <c r="AC110" i="17"/>
  <c r="AC167" i="17"/>
  <c r="AE167" i="17"/>
  <c r="A5" i="24"/>
  <c r="A6" i="17"/>
  <c r="AC172" i="17"/>
  <c r="AE172" i="17"/>
  <c r="AC177" i="17"/>
  <c r="AE177" i="17"/>
  <c r="AC179" i="17"/>
  <c r="AE179" i="17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  <c r="A214" i="13"/>
  <c r="A215" i="13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</calcChain>
</file>

<file path=xl/sharedStrings.xml><?xml version="1.0" encoding="utf-8"?>
<sst xmlns="http://schemas.openxmlformats.org/spreadsheetml/2006/main" count="1197" uniqueCount="486">
  <si>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</si>
  <si>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</si>
  <si>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</si>
  <si>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</si>
  <si>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</si>
  <si>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</si>
  <si>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</si>
  <si>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</si>
  <si>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</si>
  <si>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</si>
  <si>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</si>
  <si>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</si>
  <si>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</si>
  <si>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</si>
  <si>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</si>
  <si>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</si>
  <si>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</si>
  <si>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</si>
  <si>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</si>
  <si>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</si>
  <si>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</si>
  <si>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</si>
  <si>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</si>
  <si>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</si>
  <si>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</si>
  <si>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</si>
  <si>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</si>
  <si>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</si>
  <si>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</si>
  <si>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</si>
  <si>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</si>
  <si>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</si>
  <si>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</si>
  <si>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</si>
  <si>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</si>
  <si>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</si>
  <si>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</si>
  <si>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</si>
  <si>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</si>
  <si>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</si>
  <si>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</si>
  <si>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DSMal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</si>
  <si>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</si>
  <si>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</si>
  <si>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</si>
  <si>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</si>
  <si>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</si>
  <si>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</si>
  <si>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</si>
  <si>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</si>
  <si>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</si>
  <si>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</si>
  <si>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</si>
  <si>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</si>
  <si>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</si>
  <si>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</si>
  <si>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</si>
  <si>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</si>
  <si>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</si>
  <si>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</si>
  <si>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</si>
  <si>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</si>
  <si>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</si>
  <si>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</si>
  <si>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</si>
  <si>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</si>
  <si>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</si>
  <si>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</si>
  <si>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</si>
  <si>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</si>
  <si>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</si>
  <si>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</si>
  <si>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</si>
  <si>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</si>
  <si>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</si>
  <si>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</si>
  <si>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</si>
  <si>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</si>
  <si>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</si>
  <si>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</si>
  <si>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</si>
  <si>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</si>
  <si>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</si>
  <si>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</si>
  <si>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</si>
  <si>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</si>
  <si>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</si>
  <si>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</si>
  <si>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</si>
  <si>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</si>
  <si>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</si>
  <si>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</si>
  <si>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</si>
  <si>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</si>
  <si>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</si>
  <si>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</si>
  <si>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</si>
  <si>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</si>
  <si>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</si>
  <si>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</si>
  <si>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</si>
  <si>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</si>
  <si>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</si>
  <si>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</si>
  <si>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</si>
  <si>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</si>
  <si>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</si>
  <si>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</si>
  <si>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</si>
  <si>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</si>
  <si>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</si>
  <si>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</si>
  <si>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</si>
  <si>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</si>
  <si>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</si>
  <si>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</si>
  <si>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</si>
  <si>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</si>
  <si>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</si>
  <si>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</si>
  <si>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</si>
  <si>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</si>
  <si>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</si>
  <si>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</si>
  <si>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</si>
  <si>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</si>
  <si>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</si>
  <si>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</si>
  <si>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</si>
  <si>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</si>
  <si>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</si>
  <si>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</si>
  <si>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</si>
  <si>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</si>
  <si>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</si>
  <si>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</si>
  <si>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</si>
  <si>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</si>
  <si>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</si>
  <si>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</si>
  <si>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</si>
  <si>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</si>
  <si>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</si>
  <si>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</si>
  <si>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</si>
  <si>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</si>
  <si>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</si>
  <si>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</si>
  <si>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</si>
  <si>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</si>
  <si>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</si>
  <si>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</si>
  <si>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</si>
  <si>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</si>
  <si>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</si>
  <si>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</si>
  <si>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</si>
  <si>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</si>
  <si>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</si>
  <si>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</si>
  <si>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</si>
  <si>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</si>
  <si>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</si>
  <si>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</si>
  <si>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</si>
  <si>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</si>
  <si>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</si>
  <si>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</si>
  <si>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</si>
  <si>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</si>
  <si>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</si>
  <si>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</si>
  <si>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</si>
  <si>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</si>
  <si>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</si>
  <si>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</si>
  <si>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</si>
  <si>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</si>
  <si>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</si>
  <si>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</si>
  <si>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</si>
  <si>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</si>
  <si>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</si>
  <si>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</si>
  <si>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</si>
  <si>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</si>
  <si>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</si>
  <si>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</si>
  <si>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</si>
  <si>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</si>
  <si>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</si>
  <si>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</si>
  <si>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</si>
  <si>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</si>
  <si>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</si>
  <si>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</si>
  <si>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</si>
  <si>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</si>
  <si>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</si>
  <si>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</si>
  <si>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</si>
  <si>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</si>
  <si>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</si>
  <si>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</si>
  <si>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</si>
  <si>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</si>
  <si>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</si>
  <si>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</si>
  <si>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</si>
  <si>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</si>
  <si>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</si>
  <si>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</si>
  <si>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</si>
  <si>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</si>
  <si>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</si>
  <si>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</si>
  <si>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</si>
  <si>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</si>
  <si>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</si>
  <si>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</si>
  <si>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</si>
  <si>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</si>
  <si>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</si>
  <si>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</si>
  <si>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</si>
  <si>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</si>
  <si>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</si>
  <si>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</si>
  <si>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</si>
  <si>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</si>
  <si>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</si>
  <si>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</si>
  <si>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</si>
  <si>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</si>
  <si>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</si>
  <si>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</si>
  <si>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</si>
  <si>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</si>
  <si>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</si>
  <si>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</si>
  <si>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</si>
  <si>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</si>
  <si>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</si>
  <si>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</si>
  <si>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FREHA</t>
  </si>
  <si>
    <t>ARDUF</t>
  </si>
  <si>
    <t>ZALA</t>
  </si>
  <si>
    <t>IKGA</t>
  </si>
  <si>
    <t>MOGA</t>
  </si>
  <si>
    <t>ADMY</t>
  </si>
  <si>
    <t>IZCE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</si>
  <si>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</si>
  <si>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</si>
  <si>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</si>
  <si>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</si>
  <si>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</si>
  <si>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</si>
  <si>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</si>
  <si>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</si>
  <si>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</si>
  <si>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</si>
  <si>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</si>
  <si>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</si>
  <si>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</si>
  <si>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</si>
  <si>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</si>
  <si>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</si>
  <si>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</si>
  <si>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</si>
  <si>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</si>
  <si>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</si>
  <si>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</si>
  <si>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</si>
  <si>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</si>
  <si>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</si>
  <si>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</si>
  <si>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</si>
  <si>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</si>
  <si>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</si>
  <si>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</si>
  <si>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</si>
  <si>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</si>
  <si>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</si>
  <si>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</si>
  <si>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</si>
  <si>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</si>
  <si>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</si>
  <si>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</si>
  <si>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</si>
  <si>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</si>
  <si>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</si>
  <si>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</si>
  <si>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</si>
  <si>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</si>
  <si>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</si>
  <si>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</si>
  <si>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</si>
  <si>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</si>
  <si>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</si>
  <si>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</si>
  <si>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</si>
  <si>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</si>
  <si>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</si>
  <si>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</si>
  <si>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</si>
  <si>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</si>
  <si>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</si>
  <si>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</si>
  <si>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</si>
  <si>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</si>
  <si>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</si>
  <si>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</si>
  <si>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</si>
  <si>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</si>
  <si>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</si>
  <si>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</si>
  <si>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</si>
  <si>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</si>
  <si>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</si>
  <si>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DanJa</t>
  </si>
  <si>
    <t>AIRNIC</t>
  </si>
  <si>
    <t>ROBCO</t>
  </si>
  <si>
    <t>QUEJU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</si>
  <si>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</si>
  <si>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</si>
  <si>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</si>
  <si>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</si>
  <si>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</si>
  <si>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</si>
  <si>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</si>
  <si>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</si>
  <si>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</si>
  <si>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</si>
  <si>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</si>
  <si>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</si>
  <si>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</si>
  <si>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</si>
  <si>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</si>
  <si>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</si>
  <si>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</si>
  <si>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</si>
  <si>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</si>
  <si>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</si>
  <si>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</si>
  <si>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</si>
  <si>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</si>
  <si>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</si>
  <si>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</si>
  <si>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</si>
  <si>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</si>
  <si>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</si>
  <si>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</si>
  <si>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</si>
  <si>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</si>
  <si>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</si>
  <si>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</si>
  <si>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</si>
  <si>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</si>
  <si>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</si>
  <si>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</si>
  <si>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</si>
  <si>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</si>
  <si>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</si>
  <si>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</si>
  <si>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</si>
  <si>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</si>
  <si>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</si>
  <si>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</si>
  <si>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</si>
  <si>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</si>
  <si>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</si>
  <si>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</si>
  <si>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</si>
  <si>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</si>
  <si>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</si>
  <si>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</si>
  <si>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</si>
  <si>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</si>
  <si>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</si>
  <si>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</si>
  <si>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</si>
  <si>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</si>
  <si>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</si>
  <si>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</si>
  <si>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</si>
  <si>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</si>
  <si>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</si>
  <si>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</si>
  <si>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</si>
  <si>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</si>
  <si>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</si>
  <si>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</si>
  <si>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</si>
  <si>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</si>
  <si>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</si>
  <si>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</si>
  <si>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</si>
  <si>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1500-15000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</si>
  <si>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</si>
  <si>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</si>
  <si>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</si>
  <si>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</si>
  <si>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</si>
  <si>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</si>
  <si>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</si>
  <si>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</si>
  <si>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</si>
  <si>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</si>
  <si>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</si>
  <si>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</si>
  <si>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</si>
  <si>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</si>
  <si>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</si>
  <si>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</si>
  <si>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</si>
  <si>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</si>
  <si>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</si>
  <si>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</si>
  <si>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</si>
  <si>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</si>
  <si>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</si>
  <si>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</si>
  <si>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</si>
  <si>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</si>
  <si>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</si>
  <si>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</si>
  <si>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</si>
  <si>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AP</t>
  </si>
  <si>
    <t>AN</t>
  </si>
  <si>
    <t>Punition</t>
  </si>
  <si>
    <t>Récompense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</si>
  <si>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</si>
  <si>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</si>
  <si>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</si>
  <si>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</si>
  <si>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</si>
  <si>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</si>
  <si>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</si>
  <si>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</si>
  <si>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</si>
  <si>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</si>
  <si>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</si>
  <si>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</si>
  <si>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</si>
  <si>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</si>
  <si>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</si>
  <si>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</si>
  <si>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</si>
  <si>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</si>
  <si>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</si>
  <si>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</si>
  <si>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</si>
  <si>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</si>
  <si>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</si>
  <si>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</si>
  <si>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</si>
  <si>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</si>
  <si>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</si>
  <si>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</si>
  <si>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</si>
  <si>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</si>
  <si>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</si>
  <si>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</si>
  <si>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</si>
  <si>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</si>
  <si>
    <t>LuLou</t>
  </si>
  <si>
    <t>DANJA</t>
  </si>
  <si>
    <t>HASBO</t>
  </si>
  <si>
    <t>Frebu</t>
  </si>
  <si>
    <t>Xaric</t>
  </si>
  <si>
    <t xml:space="preserve">Alfal </t>
  </si>
  <si>
    <t>Samgri</t>
  </si>
  <si>
    <t>Otoez</t>
  </si>
  <si>
    <t>Jufur</t>
  </si>
  <si>
    <t>Antur</t>
  </si>
  <si>
    <t>Widew</t>
  </si>
  <si>
    <t>Frane</t>
  </si>
  <si>
    <t>Geafo</t>
  </si>
  <si>
    <t>Capen</t>
  </si>
  <si>
    <t>Hakbe</t>
  </si>
  <si>
    <t>Vincha</t>
  </si>
  <si>
    <t>Ceswa</t>
  </si>
  <si>
    <t>Freha</t>
  </si>
  <si>
    <t>Arduf</t>
  </si>
  <si>
    <t xml:space="preserve">Zala </t>
  </si>
  <si>
    <t>Ikga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</si>
</sst>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0" fillId="0" borderId="0" xfId="0" applyNumberFormat="1"/>
    <xf numFmtId="0" fontId="0" fillId="0" borderId="8" xfId="0" applyNumberFormat="1" applyBorder="1"/>
    <xf numFmtId="0" fontId="5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8"/>
  <sheetViews>
    <sheetView tabSelected="1" zoomScale="102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1" sqref="F1:I1048576"/>
    </sheetView>
  </sheetViews>
  <sheetFormatPr baseColWidth="10" defaultColWidth="10.6640625" defaultRowHeight="14.4" x14ac:dyDescent="0.3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2" width="10.6640625" style="28"/>
    <col min="43" max="47" width="11.44140625" style="29"/>
    <col min="48" max="48" width="11.44140625" style="26"/>
    <col min="49" max="49" width="11.44140625" style="28"/>
    <col min="50" max="50" width="11.44140625" style="26"/>
    <col min="51" max="51" width="11.44140625" style="28"/>
    <col min="52" max="53" width="11.44140625" style="29"/>
    <col min="54" max="54" width="11.44140625" style="20"/>
    <col min="55" max="55" width="11.44140625" style="28"/>
    <col min="56" max="60" width="11.44140625" style="20"/>
    <col min="61" max="61" width="11.44140625" style="28"/>
    <col min="62" max="62" width="10.6640625" style="73"/>
    <col min="63" max="63" width="10.6640625" style="28"/>
    <col min="67" max="67" width="11.44140625" style="8"/>
    <col min="71" max="71" width="11.44140625" style="8"/>
  </cols>
  <sheetData>
    <row r="1" spans="1:71" s="13" customFormat="1" ht="15.6" x14ac:dyDescent="0.3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6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8" t="s">
        <v>47</v>
      </c>
      <c r="AW1" s="16" t="s">
        <v>48</v>
      </c>
      <c r="AX1" s="25" t="s">
        <v>49</v>
      </c>
      <c r="AY1" s="27" t="s">
        <v>50</v>
      </c>
      <c r="AZ1" s="17" t="s">
        <v>51</v>
      </c>
      <c r="BA1" s="17" t="s">
        <v>52</v>
      </c>
      <c r="BB1" s="15" t="s">
        <v>53</v>
      </c>
      <c r="BC1" s="16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4" t="s">
        <v>59</v>
      </c>
      <c r="BI1" s="27" t="s">
        <v>60</v>
      </c>
      <c r="BJ1" s="72" t="s">
        <v>61</v>
      </c>
      <c r="BK1" s="27" t="s">
        <v>62</v>
      </c>
      <c r="BL1" s="13" t="s">
        <v>63</v>
      </c>
      <c r="BM1" s="13" t="s">
        <v>64</v>
      </c>
      <c r="BN1" s="13" t="s">
        <v>65</v>
      </c>
      <c r="BO1" s="14" t="s">
        <v>66</v>
      </c>
      <c r="BP1" s="13" t="s">
        <v>67</v>
      </c>
      <c r="BQ1" s="13" t="s">
        <v>68</v>
      </c>
      <c r="BR1" s="13" t="s">
        <v>69</v>
      </c>
      <c r="BS1" s="14" t="s">
        <v>70</v>
      </c>
    </row>
    <row r="2" spans="1:71" x14ac:dyDescent="0.3">
      <c r="A2" s="47">
        <v>1</v>
      </c>
      <c r="B2" s="47">
        <v>1</v>
      </c>
      <c r="C2" s="20">
        <f>Demographic!C2</f>
        <v>110</v>
      </c>
      <c r="D2" s="19" t="s">
        <v>71</v>
      </c>
      <c r="E2" s="26" t="s">
        <v>72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0" t="e">
        <f>'DSM ALCOOL'!B2</f>
        <v>#N/A</v>
      </c>
      <c r="AQ2" s="29">
        <f>AUDIT!B2</f>
        <v>22</v>
      </c>
      <c r="AR2" s="29" t="e">
        <f>Fagerstrom!B2</f>
        <v>#N/A</v>
      </c>
      <c r="AS2" s="29">
        <f>DSM_Jeu!B2</f>
        <v>9</v>
      </c>
      <c r="AT2" s="29">
        <f>SOGS!B3</f>
        <v>15</v>
      </c>
      <c r="AU2" s="29">
        <f>Beck!B2</f>
        <v>19</v>
      </c>
      <c r="AV2" s="26">
        <f>'STAI-A'!B2</f>
        <v>52</v>
      </c>
      <c r="AW2" s="28">
        <f>'STAI-B'!B2</f>
        <v>50</v>
      </c>
      <c r="AX2" s="26">
        <f>PANAS!B2</f>
        <v>23</v>
      </c>
      <c r="AY2" s="28">
        <f>PANAS!C2</f>
        <v>34</v>
      </c>
      <c r="AZ2" s="29">
        <f>Craving!B2</f>
        <v>122</v>
      </c>
      <c r="BA2" s="29">
        <f>SRRS!B2</f>
        <v>292</v>
      </c>
      <c r="BB2" s="20">
        <f>SPSRQ!B2</f>
        <v>38</v>
      </c>
      <c r="BC2" s="28">
        <f>SPSRQ!C2</f>
        <v>42</v>
      </c>
      <c r="BD2" s="20">
        <f>UPPS!B2</f>
        <v>15</v>
      </c>
      <c r="BE2" s="20">
        <f>UPPS!C2</f>
        <v>15</v>
      </c>
      <c r="BF2" s="20">
        <f>UPPS!D2</f>
        <v>16</v>
      </c>
      <c r="BG2" s="20">
        <f>UPPS!E2</f>
        <v>8</v>
      </c>
      <c r="BH2" s="20">
        <f>UPPS!F2</f>
        <v>14</v>
      </c>
      <c r="BI2" s="28">
        <f>BD2+BE2+BF2+BG2+BH2</f>
        <v>68</v>
      </c>
      <c r="BJ2" s="73" t="e">
        <f>CoH!B2</f>
        <v>#N/A</v>
      </c>
      <c r="BK2" s="28" t="e">
        <f>CoH!C2</f>
        <v>#N/A</v>
      </c>
      <c r="BL2">
        <v>0.1</v>
      </c>
      <c r="BM2">
        <v>0.08</v>
      </c>
      <c r="BN2">
        <v>0.08</v>
      </c>
      <c r="BO2" s="8">
        <v>0.09</v>
      </c>
      <c r="BP2">
        <v>0.754098360656</v>
      </c>
      <c r="BQ2">
        <v>0.739130434783</v>
      </c>
      <c r="BR2">
        <v>0.679245283019</v>
      </c>
      <c r="BS2" s="8">
        <v>0.82142857142900005</v>
      </c>
    </row>
    <row r="3" spans="1:71" x14ac:dyDescent="0.3">
      <c r="A3" s="47">
        <f>SUM(A2+1)</f>
        <v>2</v>
      </c>
      <c r="B3" s="47">
        <v>1</v>
      </c>
      <c r="C3" s="20">
        <f>Demographic!C3</f>
        <v>111</v>
      </c>
      <c r="D3" s="19" t="s">
        <v>71</v>
      </c>
      <c r="E3" s="26" t="s">
        <v>73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0" t="e">
        <f>'DSM ALCOOL'!B3</f>
        <v>#N/A</v>
      </c>
      <c r="AQ3" s="29">
        <f>AUDIT!B3</f>
        <v>17</v>
      </c>
      <c r="AR3" s="29" t="e">
        <f>Fagerstrom!B3</f>
        <v>#N/A</v>
      </c>
      <c r="AS3" s="29">
        <f>DSM_Jeu!B3</f>
        <v>5</v>
      </c>
      <c r="AT3" s="29">
        <f>SOGS!B4</f>
        <v>13</v>
      </c>
      <c r="AU3" s="29">
        <f>Beck!B3</f>
        <v>3</v>
      </c>
      <c r="AV3" s="26">
        <f>'STAI-A'!B3</f>
        <v>23</v>
      </c>
      <c r="AW3" s="28">
        <f>'STAI-B'!B3</f>
        <v>51</v>
      </c>
      <c r="AX3" s="26">
        <f>PANAS!B3</f>
        <v>38</v>
      </c>
      <c r="AY3" s="28">
        <f>PANAS!C3</f>
        <v>16</v>
      </c>
      <c r="AZ3" s="29">
        <f>Craving!B3</f>
        <v>81</v>
      </c>
      <c r="BA3" s="29">
        <f>SRRS!B3</f>
        <v>93</v>
      </c>
      <c r="BB3" s="20">
        <f>SPSRQ!B3</f>
        <v>45</v>
      </c>
      <c r="BC3" s="28">
        <f>SPSRQ!C3</f>
        <v>48</v>
      </c>
      <c r="BD3" s="20">
        <f>UPPS!B3</f>
        <v>10</v>
      </c>
      <c r="BE3" s="20">
        <f>UPPS!C3</f>
        <v>13</v>
      </c>
      <c r="BF3" s="20">
        <f>UPPS!D3</f>
        <v>10</v>
      </c>
      <c r="BG3" s="20">
        <f>UPPS!E3</f>
        <v>10</v>
      </c>
      <c r="BH3" s="20">
        <f>UPPS!F3</f>
        <v>11</v>
      </c>
      <c r="BI3" s="28">
        <f t="shared" ref="BI3:BI66" si="0">BD3+BE3+BF3+BG3+BH3</f>
        <v>54</v>
      </c>
      <c r="BJ3" s="73" t="e">
        <f>CoH!B3</f>
        <v>#N/A</v>
      </c>
      <c r="BK3" s="28" t="e">
        <f>CoH!C3</f>
        <v>#N/A</v>
      </c>
      <c r="BL3">
        <v>0.06</v>
      </c>
      <c r="BM3">
        <v>7.0000000000000007E-2</v>
      </c>
      <c r="BN3">
        <v>0.12</v>
      </c>
      <c r="BO3" s="8">
        <v>7.0000000000000007E-2</v>
      </c>
      <c r="BP3">
        <v>0.98666666666699998</v>
      </c>
      <c r="BQ3">
        <v>0.9</v>
      </c>
      <c r="BR3">
        <v>0.78048780487799996</v>
      </c>
      <c r="BS3" s="8">
        <v>0.82758620689700002</v>
      </c>
    </row>
    <row r="4" spans="1:71" x14ac:dyDescent="0.3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74</v>
      </c>
      <c r="E4" s="26" t="s">
        <v>75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0" t="e">
        <f>'DSM ALCOOL'!B4</f>
        <v>#N/A</v>
      </c>
      <c r="AQ4" s="29">
        <f>AUDIT!B4</f>
        <v>0</v>
      </c>
      <c r="AR4" s="29" t="e">
        <f>Fagerstrom!B4</f>
        <v>#N/A</v>
      </c>
      <c r="AS4" s="30">
        <f>DSM_Jeu!B4</f>
        <v>0</v>
      </c>
      <c r="AT4" s="30">
        <f>SOGS!B5</f>
        <v>7</v>
      </c>
      <c r="AU4" s="29">
        <f>Beck!B4</f>
        <v>4</v>
      </c>
      <c r="AV4" s="26">
        <f>'STAI-A'!B4</f>
        <v>34</v>
      </c>
      <c r="AW4" s="28">
        <f>'STAI-B'!B4</f>
        <v>56</v>
      </c>
      <c r="AX4" s="26">
        <f>PANAS!B4</f>
        <v>28</v>
      </c>
      <c r="AY4" s="28">
        <f>PANAS!C4</f>
        <v>10</v>
      </c>
      <c r="AZ4" s="29">
        <f>Craving!B4</f>
        <v>35</v>
      </c>
      <c r="BA4" s="29">
        <f>SRRS!B4</f>
        <v>85</v>
      </c>
      <c r="BB4" s="20">
        <f>SPSRQ!B4</f>
        <v>43</v>
      </c>
      <c r="BC4" s="28">
        <f>SPSRQ!C4</f>
        <v>36</v>
      </c>
      <c r="BD4" s="20">
        <f>UPPS!B4</f>
        <v>8</v>
      </c>
      <c r="BE4" s="20">
        <f>UPPS!C4</f>
        <v>8</v>
      </c>
      <c r="BF4" s="20">
        <f>UPPS!D4</f>
        <v>9</v>
      </c>
      <c r="BG4" s="20">
        <f>UPPS!E4</f>
        <v>8</v>
      </c>
      <c r="BH4" s="20">
        <f>UPPS!F4</f>
        <v>8</v>
      </c>
      <c r="BI4" s="28">
        <f t="shared" si="0"/>
        <v>41</v>
      </c>
      <c r="BJ4" s="73" t="e">
        <f>CoH!B4</f>
        <v>#N/A</v>
      </c>
      <c r="BK4" s="28" t="e">
        <f>CoH!C4</f>
        <v>#N/A</v>
      </c>
      <c r="BL4">
        <v>0.21</v>
      </c>
      <c r="BM4">
        <v>0.3</v>
      </c>
      <c r="BN4">
        <v>0.55000000000000004</v>
      </c>
      <c r="BO4" s="8">
        <v>0.36</v>
      </c>
      <c r="BP4">
        <v>0.94827586206900005</v>
      </c>
      <c r="BQ4">
        <v>0.96153846153800004</v>
      </c>
      <c r="BR4">
        <v>0.21428571428599999</v>
      </c>
      <c r="BS4" s="8">
        <v>0.44</v>
      </c>
    </row>
    <row r="5" spans="1:71" s="36" customFormat="1" x14ac:dyDescent="0.3">
      <c r="A5" s="31">
        <f t="shared" si="1"/>
        <v>4</v>
      </c>
      <c r="B5" s="31">
        <v>0</v>
      </c>
      <c r="C5" s="31">
        <f>Demographic!C5</f>
        <v>115</v>
      </c>
      <c r="D5" s="33" t="s">
        <v>71</v>
      </c>
      <c r="E5" s="32" t="s">
        <v>76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1" t="e">
        <f>'DSM ALCOOL'!B5</f>
        <v>#N/A</v>
      </c>
      <c r="AQ5" s="35">
        <f>AUDIT!B5</f>
        <v>18</v>
      </c>
      <c r="AR5" s="35" t="e">
        <f>Fagerstrom!B5</f>
        <v>#N/A</v>
      </c>
      <c r="AS5" s="35">
        <f>DSM_Jeu!B5</f>
        <v>2</v>
      </c>
      <c r="AT5" s="35">
        <f>SOGS!B6</f>
        <v>6</v>
      </c>
      <c r="AU5" s="35">
        <f>Beck!B5</f>
        <v>2</v>
      </c>
      <c r="AV5" s="32">
        <f>'STAI-A'!B5</f>
        <v>28</v>
      </c>
      <c r="AW5" s="34">
        <f>'STAI-B'!B5</f>
        <v>49</v>
      </c>
      <c r="AX5" s="32">
        <f>PANAS!B5</f>
        <v>36</v>
      </c>
      <c r="AY5" s="34">
        <f>PANAS!C5</f>
        <v>11</v>
      </c>
      <c r="AZ5" s="29">
        <f>Craving!B5</f>
        <v>68</v>
      </c>
      <c r="BA5" s="35">
        <f>SRRS!B5</f>
        <v>66</v>
      </c>
      <c r="BB5" s="31">
        <f>SPSRQ!B5</f>
        <v>21</v>
      </c>
      <c r="BC5" s="34">
        <f>SPSRQ!C5</f>
        <v>36</v>
      </c>
      <c r="BD5" s="31">
        <f>UPPS!B5</f>
        <v>7</v>
      </c>
      <c r="BE5" s="31">
        <f>UPPS!C5</f>
        <v>10</v>
      </c>
      <c r="BF5" s="31">
        <f>UPPS!D5</f>
        <v>9</v>
      </c>
      <c r="BG5" s="31">
        <f>UPPS!E5</f>
        <v>7</v>
      </c>
      <c r="BH5" s="31">
        <f>UPPS!F5</f>
        <v>10</v>
      </c>
      <c r="BI5" s="34">
        <f t="shared" si="0"/>
        <v>43</v>
      </c>
      <c r="BJ5" s="75" t="e">
        <f>CoH!B5</f>
        <v>#N/A</v>
      </c>
      <c r="BK5" s="34" t="e">
        <f>CoH!C5</f>
        <v>#N/A</v>
      </c>
      <c r="BL5" s="36">
        <v>7.0000000000000007E-2</v>
      </c>
      <c r="BM5" s="36">
        <v>0.13</v>
      </c>
      <c r="BN5" s="36">
        <v>0.31</v>
      </c>
      <c r="BO5" s="37">
        <v>0.23</v>
      </c>
      <c r="BS5" s="37"/>
    </row>
    <row r="6" spans="1:71" x14ac:dyDescent="0.3">
      <c r="A6" s="47">
        <f t="shared" si="1"/>
        <v>5</v>
      </c>
      <c r="B6" s="47">
        <v>1</v>
      </c>
      <c r="C6" s="20">
        <f>Demographic!C6</f>
        <v>116</v>
      </c>
      <c r="D6" s="19" t="s">
        <v>71</v>
      </c>
      <c r="E6" s="26" t="s">
        <v>77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0" t="e">
        <f>'DSM ALCOOL'!B6</f>
        <v>#N/A</v>
      </c>
      <c r="AQ6" s="29">
        <f>AUDIT!B6</f>
        <v>9</v>
      </c>
      <c r="AR6" s="29" t="e">
        <f>Fagerstrom!B6</f>
        <v>#N/A</v>
      </c>
      <c r="AS6" s="29">
        <f>DSM_Jeu!B6</f>
        <v>2</v>
      </c>
      <c r="AT6" s="29">
        <f>SOGS!B7</f>
        <v>6</v>
      </c>
      <c r="AU6" s="29">
        <f>Beck!B6</f>
        <v>0</v>
      </c>
      <c r="AV6" s="26">
        <f>'STAI-A'!B6</f>
        <v>26</v>
      </c>
      <c r="AW6" s="28">
        <f>'STAI-B'!B6</f>
        <v>54</v>
      </c>
      <c r="AX6" s="26">
        <f>PANAS!B6</f>
        <v>38</v>
      </c>
      <c r="AY6" s="28">
        <f>PANAS!C6</f>
        <v>10</v>
      </c>
      <c r="AZ6" s="29">
        <f>Craving!B6</f>
        <v>111</v>
      </c>
      <c r="BA6" s="29">
        <f>SRRS!B6</f>
        <v>419</v>
      </c>
      <c r="BB6" s="20">
        <f>SPSRQ!B6</f>
        <v>30</v>
      </c>
      <c r="BC6" s="28">
        <f>SPSRQ!C6</f>
        <v>48</v>
      </c>
      <c r="BD6" s="20">
        <f>UPPS!B6</f>
        <v>5</v>
      </c>
      <c r="BE6" s="20">
        <f>UPPS!C6</f>
        <v>8</v>
      </c>
      <c r="BF6" s="20">
        <f>UPPS!D6</f>
        <v>8</v>
      </c>
      <c r="BG6" s="20">
        <f>UPPS!E6</f>
        <v>6</v>
      </c>
      <c r="BH6" s="20">
        <f>UPPS!F6</f>
        <v>8</v>
      </c>
      <c r="BI6" s="28">
        <f t="shared" si="0"/>
        <v>35</v>
      </c>
      <c r="BJ6" s="73" t="e">
        <f>CoH!B6</f>
        <v>#N/A</v>
      </c>
      <c r="BK6" s="28" t="e">
        <f>CoH!C6</f>
        <v>#N/A</v>
      </c>
      <c r="BL6">
        <v>0.06</v>
      </c>
      <c r="BM6">
        <v>0.1</v>
      </c>
      <c r="BN6">
        <v>0.13</v>
      </c>
      <c r="BO6" s="8">
        <v>0.1</v>
      </c>
      <c r="BP6">
        <v>0.92307692307699996</v>
      </c>
      <c r="BQ6">
        <v>0.89655172413799999</v>
      </c>
      <c r="BR6">
        <v>0.74358974358999996</v>
      </c>
      <c r="BS6" s="8">
        <v>0.63157894736800002</v>
      </c>
    </row>
    <row r="7" spans="1:71" x14ac:dyDescent="0.3">
      <c r="A7" s="47">
        <f t="shared" si="1"/>
        <v>6</v>
      </c>
      <c r="B7" s="47">
        <v>1</v>
      </c>
      <c r="C7" s="20">
        <f>Demographic!C7</f>
        <v>117</v>
      </c>
      <c r="D7" s="21" t="s">
        <v>74</v>
      </c>
      <c r="E7" s="26" t="s">
        <v>78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0" t="e">
        <f>'DSM ALCOOL'!B7</f>
        <v>#N/A</v>
      </c>
      <c r="AQ7" s="29">
        <f>AUDIT!B7</f>
        <v>8</v>
      </c>
      <c r="AR7" s="29" t="e">
        <f>Fagerstrom!B7</f>
        <v>#N/A</v>
      </c>
      <c r="AS7" s="30">
        <f>DSM_Jeu!B7</f>
        <v>0</v>
      </c>
      <c r="AT7" s="30">
        <f>SOGS!B8</f>
        <v>8</v>
      </c>
      <c r="AU7" s="29">
        <f>Beck!B7</f>
        <v>2</v>
      </c>
      <c r="AV7" s="26">
        <f>'STAI-A'!B7</f>
        <v>22</v>
      </c>
      <c r="AW7" s="28">
        <f>'STAI-B'!B7</f>
        <v>50</v>
      </c>
      <c r="AX7" s="26">
        <f>PANAS!B7</f>
        <v>47</v>
      </c>
      <c r="AY7" s="28">
        <f>PANAS!C7</f>
        <v>11</v>
      </c>
      <c r="AZ7" s="29">
        <f>Craving!B7</f>
        <v>42</v>
      </c>
      <c r="BA7" s="29">
        <f>SRRS!B7</f>
        <v>68</v>
      </c>
      <c r="BB7" s="20">
        <f>SPSRQ!B7</f>
        <v>29</v>
      </c>
      <c r="BC7" s="28">
        <f>SPSRQ!C7</f>
        <v>41</v>
      </c>
      <c r="BD7" s="20">
        <f>UPPS!B7</f>
        <v>5</v>
      </c>
      <c r="BE7" s="20">
        <f>UPPS!C7</f>
        <v>10</v>
      </c>
      <c r="BF7" s="20">
        <f>UPPS!D7</f>
        <v>7</v>
      </c>
      <c r="BG7" s="20">
        <f>UPPS!E7</f>
        <v>4</v>
      </c>
      <c r="BH7" s="20">
        <f>UPPS!F7</f>
        <v>16</v>
      </c>
      <c r="BI7" s="28">
        <f t="shared" si="0"/>
        <v>42</v>
      </c>
      <c r="BJ7" s="73" t="e">
        <f>CoH!B7</f>
        <v>#N/A</v>
      </c>
      <c r="BK7" s="28" t="e">
        <f>CoH!C7</f>
        <v>#N/A</v>
      </c>
      <c r="BL7">
        <v>0.13</v>
      </c>
      <c r="BM7">
        <v>0.11</v>
      </c>
      <c r="BN7">
        <v>0.09</v>
      </c>
      <c r="BO7" s="8">
        <v>0.06</v>
      </c>
      <c r="BP7">
        <v>0.95384615384600002</v>
      </c>
      <c r="BQ7">
        <v>0.58333333333299997</v>
      </c>
      <c r="BR7">
        <v>0.51020408163300002</v>
      </c>
      <c r="BS7" s="8">
        <v>0.62962962963000002</v>
      </c>
    </row>
    <row r="8" spans="1:71" s="36" customFormat="1" x14ac:dyDescent="0.3">
      <c r="A8" s="31">
        <f t="shared" si="1"/>
        <v>7</v>
      </c>
      <c r="B8" s="31">
        <v>0</v>
      </c>
      <c r="C8" s="31">
        <f>Demographic!C8</f>
        <v>118</v>
      </c>
      <c r="D8" s="33" t="s">
        <v>71</v>
      </c>
      <c r="E8" s="32" t="s">
        <v>79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1" t="e">
        <f>'DSM ALCOOL'!B8</f>
        <v>#N/A</v>
      </c>
      <c r="AQ8" s="35">
        <f>AUDIT!B8</f>
        <v>16</v>
      </c>
      <c r="AR8" s="35">
        <f>Fagerstrom!B8</f>
        <v>6</v>
      </c>
      <c r="AS8" s="35">
        <f>DSM_Jeu!B8</f>
        <v>7</v>
      </c>
      <c r="AT8" s="35">
        <f>SOGS!B9</f>
        <v>10</v>
      </c>
      <c r="AU8" s="35">
        <f>Beck!B8</f>
        <v>8</v>
      </c>
      <c r="AV8" s="32">
        <f>'STAI-A'!B8</f>
        <v>45</v>
      </c>
      <c r="AW8" s="34">
        <f>'STAI-B'!B8</f>
        <v>49</v>
      </c>
      <c r="AX8" s="32">
        <f>PANAS!B8</f>
        <v>33</v>
      </c>
      <c r="AY8" s="34">
        <f>PANAS!C8</f>
        <v>31</v>
      </c>
      <c r="AZ8" s="29">
        <f>Craving!B8</f>
        <v>83</v>
      </c>
      <c r="BA8" s="35">
        <f>SRRS!B8</f>
        <v>351</v>
      </c>
      <c r="BB8" s="31">
        <f>SPSRQ!B8</f>
        <v>50</v>
      </c>
      <c r="BC8" s="34">
        <f>SPSRQ!C8</f>
        <v>51</v>
      </c>
      <c r="BD8" s="31">
        <f>UPPS!B8</f>
        <v>13</v>
      </c>
      <c r="BE8" s="31">
        <f>UPPS!C8</f>
        <v>12</v>
      </c>
      <c r="BF8" s="31">
        <f>UPPS!D8</f>
        <v>11</v>
      </c>
      <c r="BG8" s="31">
        <f>UPPS!E8</f>
        <v>11</v>
      </c>
      <c r="BH8" s="31">
        <f>UPPS!F8</f>
        <v>13</v>
      </c>
      <c r="BI8" s="34">
        <f t="shared" si="0"/>
        <v>60</v>
      </c>
      <c r="BJ8" s="75" t="e">
        <f>CoH!B8</f>
        <v>#N/A</v>
      </c>
      <c r="BK8" s="34" t="e">
        <f>CoH!C8</f>
        <v>#N/A</v>
      </c>
      <c r="BL8" s="36">
        <v>0.13</v>
      </c>
      <c r="BM8" s="36">
        <v>0.11</v>
      </c>
      <c r="BN8" s="36">
        <v>0.09</v>
      </c>
      <c r="BO8" s="37">
        <v>0.06</v>
      </c>
      <c r="BS8" s="37"/>
    </row>
    <row r="9" spans="1:71" x14ac:dyDescent="0.3">
      <c r="A9" s="47">
        <f t="shared" si="1"/>
        <v>8</v>
      </c>
      <c r="B9" s="47">
        <v>1</v>
      </c>
      <c r="C9" s="20">
        <f>Demographic!C9</f>
        <v>119</v>
      </c>
      <c r="D9" s="19" t="s">
        <v>71</v>
      </c>
      <c r="E9" s="26" t="s">
        <v>80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0" t="e">
        <f>'DSM ALCOOL'!B9</f>
        <v>#N/A</v>
      </c>
      <c r="AQ9" s="29">
        <f>AUDIT!B9</f>
        <v>3</v>
      </c>
      <c r="AR9" s="29" t="e">
        <f>Fagerstrom!B9</f>
        <v>#N/A</v>
      </c>
      <c r="AS9" s="29">
        <f>DSM_Jeu!B9</f>
        <v>6</v>
      </c>
      <c r="AT9" s="29">
        <f>SOGS!B10</f>
        <v>6</v>
      </c>
      <c r="AU9" s="29">
        <f>Beck!B9</f>
        <v>11</v>
      </c>
      <c r="AV9" s="26">
        <f>'STAI-A'!B9</f>
        <v>40</v>
      </c>
      <c r="AW9" s="28">
        <f>'STAI-B'!B9</f>
        <v>51</v>
      </c>
      <c r="AX9" s="26">
        <f>PANAS!B9</f>
        <v>28</v>
      </c>
      <c r="AY9" s="28">
        <f>PANAS!C9</f>
        <v>23</v>
      </c>
      <c r="AZ9" s="29">
        <f>Craving!B9</f>
        <v>81</v>
      </c>
      <c r="BA9" s="29">
        <f>SRRS!B9</f>
        <v>200</v>
      </c>
      <c r="BB9" s="20">
        <f>SPSRQ!B9</f>
        <v>55</v>
      </c>
      <c r="BC9" s="28">
        <f>SPSRQ!C9</f>
        <v>42</v>
      </c>
      <c r="BD9" s="20">
        <f>UPPS!B9</f>
        <v>11</v>
      </c>
      <c r="BE9" s="20">
        <f>UPPS!C9</f>
        <v>7</v>
      </c>
      <c r="BF9" s="20">
        <f>UPPS!D9</f>
        <v>8</v>
      </c>
      <c r="BG9" s="20">
        <f>UPPS!E9</f>
        <v>10</v>
      </c>
      <c r="BH9" s="20">
        <f>UPPS!F9</f>
        <v>5</v>
      </c>
      <c r="BI9" s="28">
        <f t="shared" si="0"/>
        <v>41</v>
      </c>
      <c r="BJ9" s="73" t="e">
        <f>CoH!B9</f>
        <v>#N/A</v>
      </c>
      <c r="BK9" s="28" t="e">
        <f>CoH!C9</f>
        <v>#N/A</v>
      </c>
      <c r="BL9">
        <v>0.08</v>
      </c>
      <c r="BM9">
        <v>0.09</v>
      </c>
      <c r="BN9">
        <v>0.09</v>
      </c>
      <c r="BO9" s="8">
        <v>7.0000000000000007E-2</v>
      </c>
      <c r="BP9">
        <v>0.92307692307699996</v>
      </c>
      <c r="BQ9">
        <v>0.85185185185199996</v>
      </c>
      <c r="BR9">
        <v>0.64583333333299997</v>
      </c>
      <c r="BS9" s="8">
        <v>0.68</v>
      </c>
    </row>
    <row r="10" spans="1:71" x14ac:dyDescent="0.3">
      <c r="A10" s="47">
        <f t="shared" si="1"/>
        <v>9</v>
      </c>
      <c r="B10" s="47">
        <v>1</v>
      </c>
      <c r="C10" s="20">
        <f>Demographic!C10</f>
        <v>120</v>
      </c>
      <c r="D10" s="19" t="s">
        <v>71</v>
      </c>
      <c r="E10" s="26" t="s">
        <v>81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0" t="e">
        <f>'DSM ALCOOL'!B10</f>
        <v>#N/A</v>
      </c>
      <c r="AQ10" s="29">
        <f>AUDIT!B10</f>
        <v>10</v>
      </c>
      <c r="AR10" s="29" t="e">
        <f>Fagerstrom!B10</f>
        <v>#N/A</v>
      </c>
      <c r="AS10" s="29">
        <f>DSM_Jeu!B10</f>
        <v>5</v>
      </c>
      <c r="AT10" s="29">
        <f>SOGS!B11</f>
        <v>10</v>
      </c>
      <c r="AU10" s="29">
        <f>Beck!B10</f>
        <v>1</v>
      </c>
      <c r="AV10" s="26">
        <f>'STAI-A'!B10</f>
        <v>33</v>
      </c>
      <c r="AW10" s="28">
        <f>'STAI-B'!B10</f>
        <v>54</v>
      </c>
      <c r="AX10" s="26">
        <f>PANAS!B10</f>
        <v>34</v>
      </c>
      <c r="AY10" s="28">
        <f>PANAS!C10</f>
        <v>17</v>
      </c>
      <c r="AZ10" s="29">
        <f>Craving!B10</f>
        <v>74</v>
      </c>
      <c r="BA10" s="29">
        <f>SRRS!B10</f>
        <v>250</v>
      </c>
      <c r="BB10" s="20">
        <f>SPSRQ!B10</f>
        <v>42</v>
      </c>
      <c r="BC10" s="28">
        <f>SPSRQ!C10</f>
        <v>37</v>
      </c>
      <c r="BD10" s="20">
        <f>UPPS!B10</f>
        <v>9</v>
      </c>
      <c r="BE10" s="20">
        <f>UPPS!C10</f>
        <v>11</v>
      </c>
      <c r="BF10" s="20">
        <f>UPPS!D10</f>
        <v>7</v>
      </c>
      <c r="BG10" s="20">
        <f>UPPS!E10</f>
        <v>6</v>
      </c>
      <c r="BH10" s="20">
        <f>UPPS!F10</f>
        <v>8</v>
      </c>
      <c r="BI10" s="28">
        <f t="shared" si="0"/>
        <v>41</v>
      </c>
      <c r="BJ10" s="73" t="e">
        <f>CoH!B10</f>
        <v>#N/A</v>
      </c>
      <c r="BK10" s="28" t="e">
        <f>CoH!C10</f>
        <v>#N/A</v>
      </c>
      <c r="BL10">
        <v>0.35</v>
      </c>
      <c r="BM10">
        <v>0.5</v>
      </c>
      <c r="BN10">
        <v>0.41</v>
      </c>
      <c r="BO10" s="8">
        <v>0.31</v>
      </c>
      <c r="BP10">
        <v>0.98360655737699998</v>
      </c>
      <c r="BQ10">
        <v>0.97058823529399996</v>
      </c>
      <c r="BR10">
        <v>0.23076923076899999</v>
      </c>
      <c r="BS10" s="8">
        <v>0.166666666667</v>
      </c>
    </row>
    <row r="11" spans="1:71" x14ac:dyDescent="0.3">
      <c r="A11" s="47">
        <f t="shared" si="1"/>
        <v>10</v>
      </c>
      <c r="B11" s="47">
        <v>1</v>
      </c>
      <c r="C11" s="20">
        <f>Demographic!C11</f>
        <v>124</v>
      </c>
      <c r="D11" s="19" t="s">
        <v>71</v>
      </c>
      <c r="E11" s="26" t="s">
        <v>82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0" t="e">
        <f>'DSM ALCOOL'!B11</f>
        <v>#N/A</v>
      </c>
      <c r="AQ11" s="29">
        <f>AUDIT!B11</f>
        <v>3</v>
      </c>
      <c r="AR11" s="29">
        <f>Fagerstrom!B11</f>
        <v>7</v>
      </c>
      <c r="AS11" s="29">
        <f>DSM_Jeu!B11</f>
        <v>5</v>
      </c>
      <c r="AT11" s="29">
        <f>SOGS!B12</f>
        <v>15</v>
      </c>
      <c r="AU11" s="29">
        <f>Beck!B11</f>
        <v>14</v>
      </c>
      <c r="AV11" s="26">
        <f>'STAI-A'!B11</f>
        <v>53</v>
      </c>
      <c r="AW11" s="28">
        <f>'STAI-B'!B11</f>
        <v>51</v>
      </c>
      <c r="AX11" s="26">
        <f>PANAS!B11</f>
        <v>29</v>
      </c>
      <c r="AY11" s="28">
        <f>PANAS!C11</f>
        <v>32</v>
      </c>
      <c r="AZ11" s="29">
        <f>Craving!B11</f>
        <v>71</v>
      </c>
      <c r="BA11" s="29">
        <f>SRRS!B11</f>
        <v>350</v>
      </c>
      <c r="BB11" s="20">
        <f>SPSRQ!B11</f>
        <v>49</v>
      </c>
      <c r="BC11" s="28">
        <f>SPSRQ!C11</f>
        <v>53</v>
      </c>
      <c r="BD11" s="20">
        <f>UPPS!B11</f>
        <v>15</v>
      </c>
      <c r="BE11" s="20">
        <f>UPPS!C11</f>
        <v>14</v>
      </c>
      <c r="BF11" s="20">
        <f>UPPS!D11</f>
        <v>8</v>
      </c>
      <c r="BG11" s="20">
        <f>UPPS!E11</f>
        <v>8</v>
      </c>
      <c r="BH11" s="20">
        <f>UPPS!F11</f>
        <v>13</v>
      </c>
      <c r="BI11" s="28">
        <f t="shared" si="0"/>
        <v>58</v>
      </c>
      <c r="BJ11" s="73" t="e">
        <f>CoH!B11</f>
        <v>#N/A</v>
      </c>
      <c r="BK11" s="28" t="e">
        <f>CoH!C11</f>
        <v>#N/A</v>
      </c>
      <c r="BL11">
        <v>0.04</v>
      </c>
      <c r="BM11">
        <v>0.03</v>
      </c>
      <c r="BN11">
        <v>0.02</v>
      </c>
      <c r="BO11" s="8">
        <v>0.03</v>
      </c>
      <c r="BP11">
        <v>0.86363636363600005</v>
      </c>
      <c r="BQ11">
        <v>0.90322580645200001</v>
      </c>
      <c r="BR11">
        <v>0.84905660377400005</v>
      </c>
      <c r="BS11" s="8">
        <v>0.8</v>
      </c>
    </row>
    <row r="12" spans="1:71" x14ac:dyDescent="0.3">
      <c r="A12" s="47">
        <f t="shared" si="1"/>
        <v>11</v>
      </c>
      <c r="B12" s="47">
        <v>1</v>
      </c>
      <c r="C12" s="20">
        <f>Demographic!C12</f>
        <v>121</v>
      </c>
      <c r="D12" s="19" t="s">
        <v>71</v>
      </c>
      <c r="E12" s="26" t="s">
        <v>83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0" t="e">
        <f>'DSM ALCOOL'!B12</f>
        <v>#N/A</v>
      </c>
      <c r="AQ12" s="29">
        <f>AUDIT!B12</f>
        <v>0</v>
      </c>
      <c r="AR12" s="29" t="e">
        <f>Fagerstrom!B12</f>
        <v>#N/A</v>
      </c>
      <c r="AS12" s="29">
        <f>DSM_Jeu!B12</f>
        <v>5</v>
      </c>
      <c r="AT12" s="29">
        <f>SOGS!B13</f>
        <v>7</v>
      </c>
      <c r="AU12" s="29">
        <f>Beck!B12</f>
        <v>9</v>
      </c>
      <c r="AV12" s="26">
        <f>'STAI-A'!B12</f>
        <v>30</v>
      </c>
      <c r="AW12" s="28">
        <f>'STAI-B'!B12</f>
        <v>47</v>
      </c>
      <c r="AX12" s="26">
        <f>PANAS!B12</f>
        <v>36</v>
      </c>
      <c r="AY12" s="28">
        <f>PANAS!C12</f>
        <v>21</v>
      </c>
      <c r="AZ12" s="29">
        <f>Craving!B12</f>
        <v>72</v>
      </c>
      <c r="BA12" s="29">
        <f>SRRS!B12</f>
        <v>147</v>
      </c>
      <c r="BB12" s="20">
        <f>SPSRQ!B12</f>
        <v>41</v>
      </c>
      <c r="BC12" s="28">
        <f>SPSRQ!C12</f>
        <v>49</v>
      </c>
      <c r="BD12" s="20">
        <f>UPPS!B12</f>
        <v>8</v>
      </c>
      <c r="BE12" s="20">
        <f>UPPS!C12</f>
        <v>13</v>
      </c>
      <c r="BF12" s="20">
        <f>UPPS!D12</f>
        <v>6</v>
      </c>
      <c r="BG12" s="20">
        <f>UPPS!E12</f>
        <v>8</v>
      </c>
      <c r="BH12" s="20">
        <f>UPPS!F12</f>
        <v>14</v>
      </c>
      <c r="BI12" s="28">
        <f t="shared" si="0"/>
        <v>49</v>
      </c>
      <c r="BJ12" s="73" t="e">
        <f>CoH!B12</f>
        <v>#N/A</v>
      </c>
      <c r="BK12" s="28" t="e">
        <f>CoH!C12</f>
        <v>#N/A</v>
      </c>
      <c r="BL12">
        <v>0.1</v>
      </c>
      <c r="BM12">
        <v>0.11</v>
      </c>
      <c r="BN12">
        <v>0.11</v>
      </c>
      <c r="BO12" s="8">
        <v>7.0000000000000007E-2</v>
      </c>
      <c r="BP12">
        <v>0.41538461538499999</v>
      </c>
      <c r="BQ12">
        <v>0.48275862068999997</v>
      </c>
      <c r="BR12">
        <v>0.64</v>
      </c>
      <c r="BS12" s="8">
        <v>0.71428571428599996</v>
      </c>
    </row>
    <row r="13" spans="1:71" x14ac:dyDescent="0.3">
      <c r="A13" s="47">
        <f t="shared" si="1"/>
        <v>12</v>
      </c>
      <c r="B13" s="47">
        <v>1</v>
      </c>
      <c r="C13" s="20">
        <f>Demographic!C13</f>
        <v>122</v>
      </c>
      <c r="D13" s="21" t="s">
        <v>74</v>
      </c>
      <c r="E13" s="26" t="s">
        <v>84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0" t="e">
        <f>'DSM ALCOOL'!B13</f>
        <v>#N/A</v>
      </c>
      <c r="AQ13" s="29">
        <f>AUDIT!B13</f>
        <v>3</v>
      </c>
      <c r="AR13" s="29">
        <f>Fagerstrom!B13</f>
        <v>1</v>
      </c>
      <c r="AS13" s="29">
        <f>DSM_Jeu!B13</f>
        <v>0</v>
      </c>
      <c r="AT13" s="29">
        <f>SOGS!B14</f>
        <v>0</v>
      </c>
      <c r="AU13" s="29">
        <f>Beck!B13</f>
        <v>2</v>
      </c>
      <c r="AV13" s="26">
        <f>'STAI-A'!B13</f>
        <v>20</v>
      </c>
      <c r="AW13" s="28">
        <f>'STAI-B'!B13</f>
        <v>59</v>
      </c>
      <c r="AX13" s="26">
        <f>PANAS!B13</f>
        <v>45</v>
      </c>
      <c r="AY13" s="28">
        <f>PANAS!C13</f>
        <v>15</v>
      </c>
      <c r="AZ13" s="29">
        <f>Craving!B13</f>
        <v>66</v>
      </c>
      <c r="BA13" s="29">
        <f>SRRS!B13</f>
        <v>167</v>
      </c>
      <c r="BB13" s="20">
        <f>SPSRQ!B13</f>
        <v>48</v>
      </c>
      <c r="BC13" s="28">
        <f>SPSRQ!C13</f>
        <v>42</v>
      </c>
      <c r="BD13" s="20">
        <f>UPPS!B13</f>
        <v>8</v>
      </c>
      <c r="BE13" s="20">
        <f>UPPS!C13</f>
        <v>9</v>
      </c>
      <c r="BF13" s="20">
        <f>UPPS!D13</f>
        <v>7</v>
      </c>
      <c r="BG13" s="20">
        <f>UPPS!E13</f>
        <v>8</v>
      </c>
      <c r="BH13" s="20">
        <f>UPPS!F13</f>
        <v>11</v>
      </c>
      <c r="BI13" s="28">
        <f t="shared" si="0"/>
        <v>43</v>
      </c>
      <c r="BJ13" s="73" t="e">
        <f>CoH!B13</f>
        <v>#N/A</v>
      </c>
      <c r="BK13" s="28" t="e">
        <f>CoH!C13</f>
        <v>#N/A</v>
      </c>
      <c r="BL13">
        <v>0.06</v>
      </c>
      <c r="BM13">
        <v>0.08</v>
      </c>
      <c r="BN13">
        <v>0.05</v>
      </c>
      <c r="BO13" s="8">
        <v>0.04</v>
      </c>
      <c r="BP13">
        <v>0.57894736842100003</v>
      </c>
      <c r="BQ13">
        <v>0.555555555556</v>
      </c>
      <c r="BR13">
        <v>0.52542372881400001</v>
      </c>
      <c r="BS13" s="8">
        <v>0.59090909090900001</v>
      </c>
    </row>
    <row r="14" spans="1:71" x14ac:dyDescent="0.3">
      <c r="A14" s="47">
        <f t="shared" si="1"/>
        <v>13</v>
      </c>
      <c r="B14" s="47">
        <v>1</v>
      </c>
      <c r="C14" s="20">
        <f>Demographic!C14</f>
        <v>126</v>
      </c>
      <c r="D14" s="19" t="s">
        <v>71</v>
      </c>
      <c r="E14" s="26" t="s">
        <v>85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0" t="e">
        <f>'DSM ALCOOL'!B14</f>
        <v>#N/A</v>
      </c>
      <c r="AQ14" s="29">
        <f>AUDIT!B14</f>
        <v>13</v>
      </c>
      <c r="AR14" s="29" t="e">
        <f>Fagerstrom!B14</f>
        <v>#N/A</v>
      </c>
      <c r="AS14" s="29">
        <f>DSM_Jeu!B14</f>
        <v>6</v>
      </c>
      <c r="AT14" s="29">
        <f>SOGS!B15</f>
        <v>12</v>
      </c>
      <c r="AU14" s="29">
        <f>Beck!B14</f>
        <v>10</v>
      </c>
      <c r="AV14" s="26">
        <f>'STAI-A'!B14</f>
        <v>56</v>
      </c>
      <c r="AW14" s="28">
        <f>'STAI-B'!B14</f>
        <v>51</v>
      </c>
      <c r="AX14" s="26">
        <f>PANAS!B14</f>
        <v>30</v>
      </c>
      <c r="AY14" s="28">
        <f>PANAS!C14</f>
        <v>35</v>
      </c>
      <c r="AZ14" s="29">
        <f>Craving!B14</f>
        <v>110</v>
      </c>
      <c r="BA14" s="29">
        <f>SRRS!B14</f>
        <v>553</v>
      </c>
      <c r="BB14" s="20">
        <f>SPSRQ!B14</f>
        <v>52</v>
      </c>
      <c r="BC14" s="28">
        <f>SPSRQ!C14</f>
        <v>40</v>
      </c>
      <c r="BD14" s="20">
        <f>UPPS!B14</f>
        <v>9</v>
      </c>
      <c r="BE14" s="20">
        <f>UPPS!C14</f>
        <v>12</v>
      </c>
      <c r="BF14" s="20">
        <f>UPPS!D14</f>
        <v>8</v>
      </c>
      <c r="BG14" s="20">
        <f>UPPS!E14</f>
        <v>12</v>
      </c>
      <c r="BH14" s="20">
        <f>UPPS!F14</f>
        <v>10</v>
      </c>
      <c r="BI14" s="28">
        <f t="shared" si="0"/>
        <v>51</v>
      </c>
      <c r="BJ14" s="73" t="e">
        <f>CoH!B14</f>
        <v>#N/A</v>
      </c>
      <c r="BK14" s="28" t="e">
        <f>CoH!C14</f>
        <v>#N/A</v>
      </c>
      <c r="BL14">
        <v>0.12</v>
      </c>
      <c r="BM14">
        <v>0.13</v>
      </c>
      <c r="BN14">
        <v>0.18</v>
      </c>
      <c r="BO14" s="8">
        <v>0.13</v>
      </c>
      <c r="BP14">
        <v>1</v>
      </c>
      <c r="BQ14">
        <v>1</v>
      </c>
      <c r="BR14">
        <v>0.82258064516100005</v>
      </c>
      <c r="BS14" s="8">
        <v>1</v>
      </c>
    </row>
    <row r="15" spans="1:71" x14ac:dyDescent="0.3">
      <c r="A15" s="47">
        <f t="shared" si="1"/>
        <v>14</v>
      </c>
      <c r="B15" s="47">
        <v>1</v>
      </c>
      <c r="C15" s="20">
        <f>Demographic!C15</f>
        <v>127</v>
      </c>
      <c r="D15" s="21" t="s">
        <v>74</v>
      </c>
      <c r="E15" s="26" t="s">
        <v>86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0" t="e">
        <f>'DSM ALCOOL'!B15</f>
        <v>#N/A</v>
      </c>
      <c r="AQ15" s="29">
        <f>AUDIT!B15</f>
        <v>0</v>
      </c>
      <c r="AR15" s="29" t="e">
        <f>Fagerstrom!B15</f>
        <v>#N/A</v>
      </c>
      <c r="AS15" s="30">
        <f>DSM_Jeu!B15</f>
        <v>0</v>
      </c>
      <c r="AT15" s="30">
        <f>SOGS!B16</f>
        <v>8</v>
      </c>
      <c r="AU15" s="29">
        <f>Beck!B15</f>
        <v>0</v>
      </c>
      <c r="AV15" s="26">
        <f>'STAI-A'!B15</f>
        <v>23</v>
      </c>
      <c r="AW15" s="28">
        <f>'STAI-B'!B15</f>
        <v>54</v>
      </c>
      <c r="AX15" s="26">
        <f>PANAS!B15</f>
        <v>37</v>
      </c>
      <c r="AY15" s="28">
        <f>PANAS!C15</f>
        <v>20</v>
      </c>
      <c r="AZ15" s="29">
        <f>Craving!B15</f>
        <v>67</v>
      </c>
      <c r="BA15" s="29">
        <f>SRRS!B15</f>
        <v>456</v>
      </c>
      <c r="BB15" s="20">
        <f>SPSRQ!B15</f>
        <v>24</v>
      </c>
      <c r="BC15" s="28">
        <f>SPSRQ!C15</f>
        <v>17</v>
      </c>
      <c r="BD15" s="20">
        <f>UPPS!B15</f>
        <v>12</v>
      </c>
      <c r="BE15" s="20">
        <f>UPPS!C15</f>
        <v>13</v>
      </c>
      <c r="BF15" s="20">
        <f>UPPS!D15</f>
        <v>16</v>
      </c>
      <c r="BG15" s="20">
        <f>UPPS!E15</f>
        <v>11</v>
      </c>
      <c r="BH15" s="20">
        <f>UPPS!F15</f>
        <v>12</v>
      </c>
      <c r="BI15" s="28">
        <f t="shared" si="0"/>
        <v>64</v>
      </c>
      <c r="BJ15" s="73" t="e">
        <f>CoH!B15</f>
        <v>#N/A</v>
      </c>
      <c r="BK15" s="28" t="e">
        <f>CoH!C15</f>
        <v>#N/A</v>
      </c>
      <c r="BL15">
        <v>0.2</v>
      </c>
      <c r="BM15">
        <v>0.19</v>
      </c>
      <c r="BN15">
        <v>0.23</v>
      </c>
      <c r="BO15" s="8">
        <v>0.39</v>
      </c>
      <c r="BP15">
        <v>0.88888888888899997</v>
      </c>
      <c r="BQ15">
        <v>0.76</v>
      </c>
      <c r="BR15">
        <v>0.641509433962</v>
      </c>
      <c r="BS15" s="8">
        <v>0.875</v>
      </c>
    </row>
    <row r="16" spans="1:71" x14ac:dyDescent="0.3">
      <c r="A16" s="47">
        <f t="shared" si="1"/>
        <v>15</v>
      </c>
      <c r="B16" s="47">
        <v>1</v>
      </c>
      <c r="C16" s="20">
        <f>Demographic!C16</f>
        <v>128</v>
      </c>
      <c r="D16" s="21" t="s">
        <v>74</v>
      </c>
      <c r="E16" s="26" t="s">
        <v>87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0" t="e">
        <f>'DSM ALCOOL'!B16</f>
        <v>#N/A</v>
      </c>
      <c r="AQ16" s="29">
        <f>AUDIT!B16</f>
        <v>2</v>
      </c>
      <c r="AR16" s="29" t="e">
        <f>Fagerstrom!B16</f>
        <v>#N/A</v>
      </c>
      <c r="AS16" s="29">
        <f>DSM_Jeu!B16</f>
        <v>0</v>
      </c>
      <c r="AT16" s="29">
        <f>SOGS!B17</f>
        <v>0</v>
      </c>
      <c r="AU16" s="29">
        <f>Beck!B16</f>
        <v>0</v>
      </c>
      <c r="AV16" s="26">
        <f>'STAI-A'!B16</f>
        <v>22</v>
      </c>
      <c r="AW16" s="28">
        <f>'STAI-B'!B16</f>
        <v>53</v>
      </c>
      <c r="AX16" s="26">
        <f>PANAS!B16</f>
        <v>41</v>
      </c>
      <c r="AY16" s="28">
        <f>PANAS!C16</f>
        <v>10</v>
      </c>
      <c r="AZ16" s="29">
        <f>Craving!B16</f>
        <v>21</v>
      </c>
      <c r="BA16" s="29">
        <f>SRRS!B16</f>
        <v>154</v>
      </c>
      <c r="BB16" s="20">
        <f>SPSRQ!B16</f>
        <v>24</v>
      </c>
      <c r="BC16" s="28">
        <f>SPSRQ!C16</f>
        <v>37</v>
      </c>
      <c r="BD16" s="20">
        <f>UPPS!B16</f>
        <v>9</v>
      </c>
      <c r="BE16" s="20">
        <f>UPPS!C16</f>
        <v>11</v>
      </c>
      <c r="BF16" s="20">
        <f>UPPS!D16</f>
        <v>8</v>
      </c>
      <c r="BG16" s="20">
        <f>UPPS!E16</f>
        <v>4</v>
      </c>
      <c r="BH16" s="20">
        <f>UPPS!F16</f>
        <v>11</v>
      </c>
      <c r="BI16" s="28">
        <f t="shared" si="0"/>
        <v>43</v>
      </c>
      <c r="BJ16" s="73" t="e">
        <f>CoH!B16</f>
        <v>#N/A</v>
      </c>
      <c r="BK16" s="28" t="e">
        <f>CoH!C16</f>
        <v>#N/A</v>
      </c>
      <c r="BL16">
        <v>0.08</v>
      </c>
      <c r="BM16">
        <v>0.11</v>
      </c>
      <c r="BN16">
        <v>0.13</v>
      </c>
      <c r="BO16" s="8">
        <v>0.83</v>
      </c>
      <c r="BP16">
        <v>0.983870967742</v>
      </c>
      <c r="BQ16">
        <v>1</v>
      </c>
      <c r="BR16">
        <v>0.93220338983100004</v>
      </c>
      <c r="BS16" s="8">
        <v>0.95454545454499995</v>
      </c>
    </row>
    <row r="17" spans="1:71" x14ac:dyDescent="0.3">
      <c r="A17" s="47">
        <f t="shared" si="1"/>
        <v>16</v>
      </c>
      <c r="B17" s="47">
        <v>1</v>
      </c>
      <c r="C17" s="20">
        <f>Demographic!C17</f>
        <v>129</v>
      </c>
      <c r="D17" s="19" t="s">
        <v>71</v>
      </c>
      <c r="E17" s="26" t="s">
        <v>88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0" t="e">
        <f>'DSM ALCOOL'!B17</f>
        <v>#N/A</v>
      </c>
      <c r="AQ17" s="29">
        <f>AUDIT!B17</f>
        <v>10</v>
      </c>
      <c r="AR17" s="29" t="e">
        <f>Fagerstrom!B17</f>
        <v>#N/A</v>
      </c>
      <c r="AS17" s="29">
        <f>DSM_Jeu!B17</f>
        <v>6</v>
      </c>
      <c r="AT17" s="29">
        <f>SOGS!B18</f>
        <v>5</v>
      </c>
      <c r="AU17" s="29">
        <f>Beck!B17</f>
        <v>6</v>
      </c>
      <c r="AV17" s="26">
        <f>'STAI-A'!B17</f>
        <v>35</v>
      </c>
      <c r="AW17" s="28">
        <f>'STAI-B'!B17</f>
        <v>47</v>
      </c>
      <c r="AX17" s="26">
        <f>PANAS!B17</f>
        <v>29</v>
      </c>
      <c r="AY17" s="28">
        <f>PANAS!C17</f>
        <v>18</v>
      </c>
      <c r="AZ17" s="29">
        <f>Craving!B17</f>
        <v>60</v>
      </c>
      <c r="BA17" s="29">
        <f>SRRS!B17</f>
        <v>147</v>
      </c>
      <c r="BB17" s="20">
        <f>SPSRQ!B17</f>
        <v>45</v>
      </c>
      <c r="BC17" s="28">
        <f>SPSRQ!C17</f>
        <v>54</v>
      </c>
      <c r="BD17" s="20">
        <f>UPPS!B17</f>
        <v>9</v>
      </c>
      <c r="BE17" s="20">
        <f>UPPS!C17</f>
        <v>13</v>
      </c>
      <c r="BF17" s="20">
        <f>UPPS!D17</f>
        <v>11</v>
      </c>
      <c r="BG17" s="20">
        <f>UPPS!E17</f>
        <v>8</v>
      </c>
      <c r="BH17" s="20">
        <f>UPPS!F17</f>
        <v>9</v>
      </c>
      <c r="BI17" s="28">
        <f t="shared" si="0"/>
        <v>50</v>
      </c>
      <c r="BJ17" s="73" t="e">
        <f>CoH!B17</f>
        <v>#N/A</v>
      </c>
      <c r="BK17" s="28" t="e">
        <f>CoH!C17</f>
        <v>#N/A</v>
      </c>
      <c r="BL17">
        <v>0.34</v>
      </c>
      <c r="BM17">
        <v>0.31</v>
      </c>
      <c r="BN17">
        <v>0.3</v>
      </c>
      <c r="BO17" s="8">
        <v>0.22</v>
      </c>
      <c r="BP17">
        <v>0.734375</v>
      </c>
      <c r="BQ17">
        <v>0.5</v>
      </c>
      <c r="BR17">
        <v>0.72222222222200005</v>
      </c>
      <c r="BS17" s="8">
        <v>0.57894736842100003</v>
      </c>
    </row>
    <row r="18" spans="1:71" x14ac:dyDescent="0.3">
      <c r="A18" s="47">
        <f t="shared" si="1"/>
        <v>17</v>
      </c>
      <c r="B18" s="47">
        <v>1</v>
      </c>
      <c r="C18" s="20">
        <f>Demographic!C18</f>
        <v>130</v>
      </c>
      <c r="D18" s="21" t="s">
        <v>74</v>
      </c>
      <c r="E18" s="26" t="s">
        <v>89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0" t="e">
        <f>'DSM ALCOOL'!B18</f>
        <v>#N/A</v>
      </c>
      <c r="AQ18" s="29">
        <f>AUDIT!B18</f>
        <v>10</v>
      </c>
      <c r="AR18" s="29" t="e">
        <f>Fagerstrom!B18</f>
        <v>#N/A</v>
      </c>
      <c r="AS18" s="29">
        <f>DSM_Jeu!B18</f>
        <v>0</v>
      </c>
      <c r="AT18" s="29">
        <f>SOGS!B19</f>
        <v>0</v>
      </c>
      <c r="AU18" s="29">
        <f>Beck!B18</f>
        <v>5</v>
      </c>
      <c r="AV18" s="26">
        <f>'STAI-A'!B18</f>
        <v>38</v>
      </c>
      <c r="AW18" s="28">
        <f>'STAI-B'!B18</f>
        <v>49</v>
      </c>
      <c r="AX18" s="26">
        <f>PANAS!B18</f>
        <v>38</v>
      </c>
      <c r="AY18" s="28">
        <f>PANAS!C18</f>
        <v>20</v>
      </c>
      <c r="AZ18" s="29">
        <f>Craving!B18</f>
        <v>21</v>
      </c>
      <c r="BA18" s="29">
        <f>SRRS!B18</f>
        <v>211</v>
      </c>
      <c r="BB18" s="20">
        <f>SPSRQ!B18</f>
        <v>37</v>
      </c>
      <c r="BC18" s="28">
        <f>SPSRQ!C18</f>
        <v>46</v>
      </c>
      <c r="BD18" s="20">
        <f>UPPS!B18</f>
        <v>4</v>
      </c>
      <c r="BE18" s="20">
        <f>UPPS!C18</f>
        <v>5</v>
      </c>
      <c r="BF18" s="20">
        <f>UPPS!D18</f>
        <v>11</v>
      </c>
      <c r="BG18" s="20">
        <f>UPPS!E18</f>
        <v>11</v>
      </c>
      <c r="BH18" s="20">
        <f>UPPS!F18</f>
        <v>8</v>
      </c>
      <c r="BI18" s="28">
        <f t="shared" si="0"/>
        <v>39</v>
      </c>
      <c r="BJ18" s="73" t="e">
        <f>CoH!B18</f>
        <v>#N/A</v>
      </c>
      <c r="BK18" s="28" t="e">
        <f>CoH!C18</f>
        <v>#N/A</v>
      </c>
      <c r="BL18">
        <v>0.1</v>
      </c>
      <c r="BM18">
        <v>0.12</v>
      </c>
      <c r="BN18">
        <v>0.14000000000000001</v>
      </c>
      <c r="BO18" s="8">
        <v>0.13</v>
      </c>
      <c r="BP18">
        <v>0.97647058823499999</v>
      </c>
      <c r="BQ18">
        <v>1</v>
      </c>
      <c r="BR18">
        <v>0.91666666666700003</v>
      </c>
      <c r="BS18" s="8">
        <v>1</v>
      </c>
    </row>
    <row r="19" spans="1:71" s="36" customFormat="1" x14ac:dyDescent="0.3">
      <c r="A19" s="31">
        <f t="shared" si="1"/>
        <v>18</v>
      </c>
      <c r="B19" s="31">
        <v>0</v>
      </c>
      <c r="C19" s="31">
        <f>Demographic!C19</f>
        <v>131</v>
      </c>
      <c r="D19" s="33" t="s">
        <v>71</v>
      </c>
      <c r="E19" s="32" t="s">
        <v>90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1" t="e">
        <f>'DSM ALCOOL'!B19</f>
        <v>#N/A</v>
      </c>
      <c r="AQ19" s="35">
        <f>AUDIT!B19</f>
        <v>5</v>
      </c>
      <c r="AR19" s="35" t="e">
        <f>Fagerstrom!B19</f>
        <v>#N/A</v>
      </c>
      <c r="AS19" s="35">
        <f>DSM_Jeu!B19</f>
        <v>1</v>
      </c>
      <c r="AT19" s="35">
        <f>SOGS!B20</f>
        <v>9</v>
      </c>
      <c r="AU19" s="35">
        <f>Beck!B19</f>
        <v>2</v>
      </c>
      <c r="AV19" s="32">
        <f>'STAI-A'!B19</f>
        <v>26</v>
      </c>
      <c r="AW19" s="34">
        <f>'STAI-B'!B19</f>
        <v>48</v>
      </c>
      <c r="AX19" s="32">
        <f>PANAS!B19</f>
        <v>47</v>
      </c>
      <c r="AY19" s="34">
        <f>PANAS!C19</f>
        <v>11</v>
      </c>
      <c r="AZ19" s="29">
        <f>Craving!B19</f>
        <v>70</v>
      </c>
      <c r="BA19" s="35">
        <f>SRRS!B19</f>
        <v>153</v>
      </c>
      <c r="BB19" s="31">
        <f>SPSRQ!B19</f>
        <v>31</v>
      </c>
      <c r="BC19" s="34">
        <f>SPSRQ!C19</f>
        <v>41</v>
      </c>
      <c r="BD19" s="31">
        <f>UPPS!B19</f>
        <v>4</v>
      </c>
      <c r="BE19" s="31">
        <f>UPPS!C19</f>
        <v>5</v>
      </c>
      <c r="BF19" s="31">
        <f>UPPS!D19</f>
        <v>10</v>
      </c>
      <c r="BG19" s="31">
        <f>UPPS!E19</f>
        <v>8</v>
      </c>
      <c r="BH19" s="31">
        <f>UPPS!F19</f>
        <v>5</v>
      </c>
      <c r="BI19" s="34">
        <f t="shared" si="0"/>
        <v>32</v>
      </c>
      <c r="BJ19" s="75" t="e">
        <f>CoH!B19</f>
        <v>#N/A</v>
      </c>
      <c r="BK19" s="34" t="e">
        <f>CoH!C19</f>
        <v>#N/A</v>
      </c>
      <c r="BL19" s="36">
        <v>0.15</v>
      </c>
      <c r="BM19" s="36">
        <v>0.15</v>
      </c>
      <c r="BN19" s="36">
        <v>0.1</v>
      </c>
      <c r="BO19" s="37">
        <v>0.08</v>
      </c>
      <c r="BS19" s="37"/>
    </row>
    <row r="20" spans="1:71" s="36" customFormat="1" x14ac:dyDescent="0.3">
      <c r="A20" s="31">
        <f t="shared" si="1"/>
        <v>19</v>
      </c>
      <c r="B20" s="31">
        <v>0</v>
      </c>
      <c r="C20" s="31">
        <f>Demographic!C20</f>
        <v>132</v>
      </c>
      <c r="D20" s="33" t="s">
        <v>71</v>
      </c>
      <c r="E20" s="32" t="s">
        <v>91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1" t="e">
        <f>'DSM ALCOOL'!B20</f>
        <v>#N/A</v>
      </c>
      <c r="AQ20" s="35">
        <f>AUDIT!B20</f>
        <v>7</v>
      </c>
      <c r="AR20" s="35">
        <f>Fagerstrom!B20</f>
        <v>2</v>
      </c>
      <c r="AS20" s="35">
        <f>DSM_Jeu!B20</f>
        <v>0</v>
      </c>
      <c r="AT20" s="35">
        <f>SOGS!B21</f>
        <v>8</v>
      </c>
      <c r="AU20" s="35">
        <f>Beck!B20</f>
        <v>5</v>
      </c>
      <c r="AV20" s="32">
        <f>'STAI-A'!B20</f>
        <v>37</v>
      </c>
      <c r="AW20" s="34">
        <f>'STAI-B'!B20</f>
        <v>55</v>
      </c>
      <c r="AX20" s="32">
        <f>PANAS!B20</f>
        <v>33</v>
      </c>
      <c r="AY20" s="34">
        <f>PANAS!C20</f>
        <v>15</v>
      </c>
      <c r="AZ20" s="29">
        <f>Craving!B20</f>
        <v>43</v>
      </c>
      <c r="BA20" s="35">
        <f>SRRS!B20</f>
        <v>47</v>
      </c>
      <c r="BB20" s="31">
        <f>SPSRQ!B20</f>
        <v>37</v>
      </c>
      <c r="BC20" s="34">
        <f>SPSRQ!C20</f>
        <v>37</v>
      </c>
      <c r="BD20" s="31">
        <f>UPPS!B20</f>
        <v>10</v>
      </c>
      <c r="BE20" s="31">
        <f>UPPS!C20</f>
        <v>9</v>
      </c>
      <c r="BF20" s="31">
        <f>UPPS!D20</f>
        <v>6</v>
      </c>
      <c r="BG20" s="31">
        <f>UPPS!E20</f>
        <v>5</v>
      </c>
      <c r="BH20" s="31">
        <f>UPPS!F20</f>
        <v>11</v>
      </c>
      <c r="BI20" s="34">
        <f t="shared" si="0"/>
        <v>41</v>
      </c>
      <c r="BJ20" s="75" t="e">
        <f>CoH!B20</f>
        <v>#N/A</v>
      </c>
      <c r="BK20" s="34" t="e">
        <f>CoH!C20</f>
        <v>#N/A</v>
      </c>
      <c r="BL20" s="36">
        <v>0.11</v>
      </c>
      <c r="BM20" s="36">
        <v>0.15</v>
      </c>
      <c r="BN20" s="36">
        <v>0.12</v>
      </c>
      <c r="BO20" s="37">
        <v>0.12</v>
      </c>
      <c r="BS20" s="37"/>
    </row>
    <row r="21" spans="1:71" x14ac:dyDescent="0.3">
      <c r="A21" s="47">
        <f t="shared" si="1"/>
        <v>20</v>
      </c>
      <c r="B21" s="47">
        <v>1</v>
      </c>
      <c r="C21" s="20">
        <f>Demographic!C21</f>
        <v>134</v>
      </c>
      <c r="D21" s="19" t="s">
        <v>71</v>
      </c>
      <c r="E21" s="26" t="s">
        <v>92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0" t="e">
        <f>'DSM ALCOOL'!B21</f>
        <v>#N/A</v>
      </c>
      <c r="AQ21" s="29">
        <f>AUDIT!B21</f>
        <v>12</v>
      </c>
      <c r="AR21" s="29">
        <f>Fagerstrom!B21</f>
        <v>1</v>
      </c>
      <c r="AS21" s="29">
        <f>DSM_Jeu!B21</f>
        <v>5</v>
      </c>
      <c r="AT21" s="29">
        <f>SOGS!B22</f>
        <v>9</v>
      </c>
      <c r="AU21" s="29">
        <f>Beck!B21</f>
        <v>8</v>
      </c>
      <c r="AV21" s="26">
        <f>'STAI-A'!B21</f>
        <v>33</v>
      </c>
      <c r="AW21" s="28">
        <f>'STAI-B'!B21</f>
        <v>52</v>
      </c>
      <c r="AX21" s="26">
        <f>PANAS!B21</f>
        <v>33</v>
      </c>
      <c r="AY21" s="28">
        <f>PANAS!C21</f>
        <v>14</v>
      </c>
      <c r="AZ21" s="29">
        <f>Craving!B21</f>
        <v>71</v>
      </c>
      <c r="BA21" s="29">
        <f>SRRS!B21</f>
        <v>177</v>
      </c>
      <c r="BB21" s="20">
        <f>SPSRQ!B21</f>
        <v>36</v>
      </c>
      <c r="BC21" s="28">
        <f>SPSRQ!C21</f>
        <v>50</v>
      </c>
      <c r="BD21" s="20">
        <f>UPPS!B21</f>
        <v>8</v>
      </c>
      <c r="BE21" s="20">
        <f>UPPS!C21</f>
        <v>9</v>
      </c>
      <c r="BF21" s="20">
        <f>UPPS!D21</f>
        <v>13</v>
      </c>
      <c r="BG21" s="20">
        <f>UPPS!E21</f>
        <v>8</v>
      </c>
      <c r="BH21" s="20">
        <f>UPPS!F21</f>
        <v>5</v>
      </c>
      <c r="BI21" s="28">
        <f t="shared" si="0"/>
        <v>43</v>
      </c>
      <c r="BJ21" s="73" t="e">
        <f>CoH!B21</f>
        <v>#N/A</v>
      </c>
      <c r="BK21" s="28" t="e">
        <f>CoH!C21</f>
        <v>#N/A</v>
      </c>
      <c r="BL21">
        <v>0.16</v>
      </c>
      <c r="BM21">
        <v>0.14000000000000001</v>
      </c>
      <c r="BN21">
        <v>0.1</v>
      </c>
      <c r="BO21" s="8">
        <v>0.09</v>
      </c>
      <c r="BP21">
        <v>0.85964912280700001</v>
      </c>
      <c r="BQ21">
        <v>0.79166666666700003</v>
      </c>
      <c r="BR21">
        <v>0.68421052631599999</v>
      </c>
      <c r="BS21" s="8">
        <v>0.70370370370400004</v>
      </c>
    </row>
    <row r="22" spans="1:71" x14ac:dyDescent="0.3">
      <c r="A22" s="47">
        <f t="shared" si="1"/>
        <v>21</v>
      </c>
      <c r="B22" s="47">
        <v>1</v>
      </c>
      <c r="C22" s="20">
        <f>Demographic!C22</f>
        <v>135</v>
      </c>
      <c r="D22" s="21" t="s">
        <v>74</v>
      </c>
      <c r="E22" s="26" t="s">
        <v>93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0" t="e">
        <f>'DSM ALCOOL'!B22</f>
        <v>#N/A</v>
      </c>
      <c r="AQ22" s="29">
        <f>AUDIT!B22</f>
        <v>9</v>
      </c>
      <c r="AR22" s="29">
        <f>Fagerstrom!B22</f>
        <v>5</v>
      </c>
      <c r="AS22" s="29">
        <f>DSM_Jeu!B22</f>
        <v>0</v>
      </c>
      <c r="AT22" s="29">
        <f>SOGS!B23</f>
        <v>0</v>
      </c>
      <c r="AU22" s="29">
        <f>Beck!B22</f>
        <v>2</v>
      </c>
      <c r="AV22" s="26">
        <f>'STAI-A'!B22</f>
        <v>27</v>
      </c>
      <c r="AW22" s="28">
        <f>'STAI-B'!B22</f>
        <v>54</v>
      </c>
      <c r="AX22" s="26">
        <f>PANAS!B22</f>
        <v>33</v>
      </c>
      <c r="AY22" s="28">
        <f>PANAS!C22</f>
        <v>15</v>
      </c>
      <c r="AZ22" s="29">
        <f>Craving!B22</f>
        <v>21</v>
      </c>
      <c r="BA22" s="29">
        <f>SRRS!B22</f>
        <v>39</v>
      </c>
      <c r="BB22" s="20">
        <f>SPSRQ!B22</f>
        <v>39</v>
      </c>
      <c r="BC22" s="28">
        <f>SPSRQ!C22</f>
        <v>40</v>
      </c>
      <c r="BD22" s="20">
        <f>UPPS!B22</f>
        <v>10</v>
      </c>
      <c r="BE22" s="20">
        <f>UPPS!C22</f>
        <v>7</v>
      </c>
      <c r="BF22" s="20">
        <f>UPPS!D22</f>
        <v>10</v>
      </c>
      <c r="BG22" s="20">
        <f>UPPS!E22</f>
        <v>12</v>
      </c>
      <c r="BH22" s="20">
        <f>UPPS!F22</f>
        <v>6</v>
      </c>
      <c r="BI22" s="28">
        <f t="shared" si="0"/>
        <v>45</v>
      </c>
      <c r="BJ22" s="73" t="e">
        <f>CoH!B22</f>
        <v>#N/A</v>
      </c>
      <c r="BK22" s="28" t="e">
        <f>CoH!C22</f>
        <v>#N/A</v>
      </c>
      <c r="BL22">
        <v>0.21</v>
      </c>
      <c r="BM22">
        <v>0.16</v>
      </c>
      <c r="BN22">
        <v>0.15</v>
      </c>
      <c r="BO22" s="8">
        <v>0.11</v>
      </c>
      <c r="BP22">
        <v>0.58064516128999999</v>
      </c>
      <c r="BQ22">
        <v>0.27272727272699998</v>
      </c>
      <c r="BR22">
        <v>0.46153846153799999</v>
      </c>
      <c r="BS22" s="8">
        <v>0.65517241379299995</v>
      </c>
    </row>
    <row r="23" spans="1:71" x14ac:dyDescent="0.3">
      <c r="A23" s="47">
        <f t="shared" si="1"/>
        <v>22</v>
      </c>
      <c r="B23" s="47">
        <v>1</v>
      </c>
      <c r="C23" s="20">
        <f>Demographic!C23</f>
        <v>136</v>
      </c>
      <c r="D23" s="21" t="s">
        <v>74</v>
      </c>
      <c r="E23" s="26" t="s">
        <v>94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0" t="e">
        <f>'DSM ALCOOL'!B23</f>
        <v>#N/A</v>
      </c>
      <c r="AQ23" s="29">
        <f>AUDIT!B23</f>
        <v>8</v>
      </c>
      <c r="AR23" s="29" t="e">
        <f>Fagerstrom!B23</f>
        <v>#N/A</v>
      </c>
      <c r="AS23" s="29">
        <f>DSM_Jeu!B23</f>
        <v>0</v>
      </c>
      <c r="AT23" s="29">
        <f>SOGS!B24</f>
        <v>0</v>
      </c>
      <c r="AU23" s="29">
        <f>Beck!B23</f>
        <v>7</v>
      </c>
      <c r="AV23" s="26">
        <f>'STAI-A'!B23</f>
        <v>46</v>
      </c>
      <c r="AW23" s="28">
        <f>'STAI-B'!B23</f>
        <v>54</v>
      </c>
      <c r="AX23" s="26">
        <f>PANAS!B23</f>
        <v>41</v>
      </c>
      <c r="AY23" s="28">
        <f>PANAS!C23</f>
        <v>16</v>
      </c>
      <c r="AZ23" s="29">
        <f>Craving!B23</f>
        <v>21</v>
      </c>
      <c r="BA23" s="29">
        <f>SRRS!B23</f>
        <v>365</v>
      </c>
      <c r="BB23" s="20">
        <f>SPSRQ!B23</f>
        <v>46</v>
      </c>
      <c r="BC23" s="28">
        <f>SPSRQ!C23</f>
        <v>47</v>
      </c>
      <c r="BD23" s="20">
        <f>UPPS!B23</f>
        <v>5</v>
      </c>
      <c r="BE23" s="20">
        <f>UPPS!C23</f>
        <v>11</v>
      </c>
      <c r="BF23" s="20">
        <f>UPPS!D23</f>
        <v>11</v>
      </c>
      <c r="BG23" s="20">
        <f>UPPS!E23</f>
        <v>12</v>
      </c>
      <c r="BH23" s="20">
        <f>UPPS!F23</f>
        <v>11</v>
      </c>
      <c r="BI23" s="28">
        <f t="shared" si="0"/>
        <v>50</v>
      </c>
      <c r="BJ23" s="73" t="e">
        <f>CoH!B23</f>
        <v>#N/A</v>
      </c>
      <c r="BK23" s="28" t="e">
        <f>CoH!C23</f>
        <v>#N/A</v>
      </c>
      <c r="BL23">
        <v>0.18</v>
      </c>
      <c r="BM23">
        <v>0.14000000000000001</v>
      </c>
      <c r="BN23">
        <v>0.14000000000000001</v>
      </c>
      <c r="BO23" s="8">
        <v>0.09</v>
      </c>
      <c r="BP23">
        <v>0.67857142857099995</v>
      </c>
      <c r="BQ23">
        <v>0.78571428571400004</v>
      </c>
      <c r="BR23">
        <v>0.83050847457599997</v>
      </c>
      <c r="BS23" s="8">
        <v>0.63636363636399995</v>
      </c>
    </row>
    <row r="24" spans="1:71" s="36" customFormat="1" x14ac:dyDescent="0.3">
      <c r="A24" s="31">
        <f t="shared" si="1"/>
        <v>23</v>
      </c>
      <c r="B24" s="31">
        <v>0</v>
      </c>
      <c r="C24" s="31">
        <f>Demographic!C24</f>
        <v>137</v>
      </c>
      <c r="D24" s="33" t="s">
        <v>71</v>
      </c>
      <c r="E24" s="32" t="s">
        <v>95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1" t="e">
        <f>'DSM ALCOOL'!B24</f>
        <v>#N/A</v>
      </c>
      <c r="AQ24" s="35">
        <f>AUDIT!B24</f>
        <v>4</v>
      </c>
      <c r="AR24" s="35" t="e">
        <f>Fagerstrom!B24</f>
        <v>#N/A</v>
      </c>
      <c r="AS24" s="35">
        <f>DSM_Jeu!B24</f>
        <v>3</v>
      </c>
      <c r="AT24" s="35">
        <f>SOGS!B25</f>
        <v>8</v>
      </c>
      <c r="AU24" s="35">
        <f>Beck!B24</f>
        <v>9</v>
      </c>
      <c r="AV24" s="32">
        <f>'STAI-A'!B24</f>
        <v>45</v>
      </c>
      <c r="AW24" s="34">
        <f>'STAI-B'!B24</f>
        <v>52</v>
      </c>
      <c r="AX24" s="32">
        <f>PANAS!B24</f>
        <v>43</v>
      </c>
      <c r="AY24" s="34">
        <f>PANAS!C24</f>
        <v>31</v>
      </c>
      <c r="AZ24" s="29">
        <f>Craving!B24</f>
        <v>70</v>
      </c>
      <c r="BA24" s="35">
        <f>SRRS!B24</f>
        <v>235</v>
      </c>
      <c r="BB24" s="31">
        <f>SPSRQ!B24</f>
        <v>38</v>
      </c>
      <c r="BC24" s="34">
        <f>SPSRQ!C24</f>
        <v>55</v>
      </c>
      <c r="BD24" s="31">
        <f>UPPS!B24</f>
        <v>6</v>
      </c>
      <c r="BE24" s="31">
        <f>UPPS!C24</f>
        <v>9</v>
      </c>
      <c r="BF24" s="31">
        <f>UPPS!D24</f>
        <v>14</v>
      </c>
      <c r="BG24" s="31">
        <f>UPPS!E24</f>
        <v>12</v>
      </c>
      <c r="BH24" s="31">
        <f>UPPS!F24</f>
        <v>9</v>
      </c>
      <c r="BI24" s="34">
        <f t="shared" si="0"/>
        <v>50</v>
      </c>
      <c r="BJ24" s="75" t="e">
        <f>CoH!B24</f>
        <v>#N/A</v>
      </c>
      <c r="BK24" s="34" t="e">
        <f>CoH!C24</f>
        <v>#N/A</v>
      </c>
      <c r="BL24" s="36">
        <v>0.55000000000000004</v>
      </c>
      <c r="BM24" s="36">
        <v>0.35</v>
      </c>
      <c r="BN24" s="36">
        <v>0.27</v>
      </c>
      <c r="BO24" s="37">
        <v>0.13</v>
      </c>
      <c r="BS24" s="37"/>
    </row>
    <row r="25" spans="1:71" x14ac:dyDescent="0.3">
      <c r="A25" s="47">
        <f t="shared" si="1"/>
        <v>24</v>
      </c>
      <c r="B25" s="47">
        <v>1</v>
      </c>
      <c r="C25" s="20">
        <f>Demographic!C25</f>
        <v>138</v>
      </c>
      <c r="D25" s="21" t="s">
        <v>74</v>
      </c>
      <c r="E25" s="26" t="s">
        <v>96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0" t="e">
        <f>'DSM ALCOOL'!B25</f>
        <v>#N/A</v>
      </c>
      <c r="AQ25" s="29">
        <f>AUDIT!B25</f>
        <v>9</v>
      </c>
      <c r="AR25" s="29">
        <f>Fagerstrom!B25</f>
        <v>3</v>
      </c>
      <c r="AS25" s="29">
        <f>DSM_Jeu!B25</f>
        <v>0</v>
      </c>
      <c r="AT25" s="29">
        <f>SOGS!B26</f>
        <v>0</v>
      </c>
      <c r="AU25" s="29">
        <f>Beck!B25</f>
        <v>8</v>
      </c>
      <c r="AV25" s="26">
        <f>'STAI-A'!B25</f>
        <v>38</v>
      </c>
      <c r="AW25" s="28">
        <f>'STAI-B'!B25</f>
        <v>53</v>
      </c>
      <c r="AX25" s="26">
        <f>PANAS!B25</f>
        <v>40</v>
      </c>
      <c r="AY25" s="28">
        <f>PANAS!C25</f>
        <v>27</v>
      </c>
      <c r="AZ25" s="29">
        <f>Craving!B25</f>
        <v>25</v>
      </c>
      <c r="BA25" s="29">
        <f>SRRS!B25</f>
        <v>302</v>
      </c>
      <c r="BB25" s="20">
        <f>SPSRQ!B25</f>
        <v>56</v>
      </c>
      <c r="BC25" s="28">
        <f>SPSRQ!C25</f>
        <v>45</v>
      </c>
      <c r="BD25" s="20">
        <f>UPPS!B25</f>
        <v>5</v>
      </c>
      <c r="BE25" s="20">
        <f>UPPS!C25</f>
        <v>8</v>
      </c>
      <c r="BF25" s="20">
        <f>UPPS!D25</f>
        <v>10</v>
      </c>
      <c r="BG25" s="20">
        <f>UPPS!E25</f>
        <v>10</v>
      </c>
      <c r="BH25" s="20">
        <f>UPPS!F25</f>
        <v>7</v>
      </c>
      <c r="BI25" s="28">
        <f t="shared" si="0"/>
        <v>40</v>
      </c>
      <c r="BJ25" s="73" t="e">
        <f>CoH!B25</f>
        <v>#N/A</v>
      </c>
      <c r="BK25" s="28" t="e">
        <f>CoH!C25</f>
        <v>#N/A</v>
      </c>
      <c r="BL25">
        <v>0.22</v>
      </c>
      <c r="BM25">
        <v>0.15</v>
      </c>
      <c r="BN25">
        <v>0.14000000000000001</v>
      </c>
      <c r="BO25" s="8">
        <v>0.11</v>
      </c>
      <c r="BP25">
        <v>0.96969696969700003</v>
      </c>
      <c r="BQ25">
        <v>0.95833333333299997</v>
      </c>
      <c r="BR25">
        <v>0.82608695652200004</v>
      </c>
      <c r="BS25" s="8">
        <v>0.93103448275900003</v>
      </c>
    </row>
    <row r="26" spans="1:71" x14ac:dyDescent="0.3">
      <c r="A26" s="47">
        <f t="shared" si="1"/>
        <v>25</v>
      </c>
      <c r="B26" s="47">
        <v>1</v>
      </c>
      <c r="C26" s="20">
        <f>Demographic!C26</f>
        <v>139</v>
      </c>
      <c r="D26" s="21" t="s">
        <v>74</v>
      </c>
      <c r="E26" s="26" t="s">
        <v>97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0" t="e">
        <f>'DSM ALCOOL'!B26</f>
        <v>#N/A</v>
      </c>
      <c r="AQ26" s="29">
        <f>AUDIT!B26</f>
        <v>4</v>
      </c>
      <c r="AR26" s="29" t="e">
        <f>Fagerstrom!B26</f>
        <v>#N/A</v>
      </c>
      <c r="AS26" s="29">
        <f>DSM_Jeu!B26</f>
        <v>0</v>
      </c>
      <c r="AT26" s="29">
        <f>SOGS!B27</f>
        <v>0</v>
      </c>
      <c r="AU26" s="29">
        <f>Beck!B26</f>
        <v>6</v>
      </c>
      <c r="AV26" s="26">
        <f>'STAI-A'!B26</f>
        <v>37</v>
      </c>
      <c r="AW26" s="28">
        <f>'STAI-B'!B26</f>
        <v>51</v>
      </c>
      <c r="AX26" s="26">
        <f>PANAS!B26</f>
        <v>30</v>
      </c>
      <c r="AY26" s="28">
        <f>PANAS!C26</f>
        <v>22</v>
      </c>
      <c r="AZ26" s="29">
        <f>Craving!B26</f>
        <v>21</v>
      </c>
      <c r="BA26" s="29">
        <f>SRRS!B26</f>
        <v>102</v>
      </c>
      <c r="BB26" s="20">
        <f>SPSRQ!B26</f>
        <v>55</v>
      </c>
      <c r="BC26" s="28">
        <f>SPSRQ!C26</f>
        <v>43</v>
      </c>
      <c r="BD26" s="20">
        <f>UPPS!B26</f>
        <v>2</v>
      </c>
      <c r="BE26" s="20">
        <f>UPPS!C26</f>
        <v>4</v>
      </c>
      <c r="BF26" s="20">
        <f>UPPS!D26</f>
        <v>11</v>
      </c>
      <c r="BG26" s="20">
        <f>UPPS!E26</f>
        <v>12</v>
      </c>
      <c r="BH26" s="20">
        <f>UPPS!F26</f>
        <v>9</v>
      </c>
      <c r="BI26" s="28">
        <f t="shared" si="0"/>
        <v>38</v>
      </c>
      <c r="BJ26" s="73" t="e">
        <f>CoH!B26</f>
        <v>#N/A</v>
      </c>
      <c r="BK26" s="28" t="e">
        <f>CoH!C26</f>
        <v>#N/A</v>
      </c>
      <c r="BL26">
        <v>0.2</v>
      </c>
      <c r="BM26">
        <v>0.12</v>
      </c>
      <c r="BN26">
        <v>0.11</v>
      </c>
      <c r="BO26" s="8">
        <v>0.11</v>
      </c>
      <c r="BP26">
        <v>0.98214285714299998</v>
      </c>
      <c r="BQ26">
        <v>0.73529411764700003</v>
      </c>
      <c r="BR26">
        <v>0.43103448275900003</v>
      </c>
      <c r="BS26" s="8">
        <v>0.88235294117600005</v>
      </c>
    </row>
    <row r="27" spans="1:71" x14ac:dyDescent="0.3">
      <c r="A27" s="47">
        <f t="shared" si="1"/>
        <v>26</v>
      </c>
      <c r="B27" s="47">
        <v>1</v>
      </c>
      <c r="C27" s="20">
        <f>Demographic!C27</f>
        <v>140</v>
      </c>
      <c r="D27" s="19" t="s">
        <v>71</v>
      </c>
      <c r="E27" s="26" t="s">
        <v>98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0" t="e">
        <f>'DSM ALCOOL'!B27</f>
        <v>#N/A</v>
      </c>
      <c r="AQ27" s="29">
        <f>AUDIT!B27</f>
        <v>6</v>
      </c>
      <c r="AR27" s="29" t="e">
        <f>Fagerstrom!B27</f>
        <v>#N/A</v>
      </c>
      <c r="AS27" s="29">
        <f>DSM_Jeu!B27</f>
        <v>7</v>
      </c>
      <c r="AT27" s="29">
        <f>SOGS!B28</f>
        <v>10</v>
      </c>
      <c r="AU27" s="29">
        <f>Beck!B27</f>
        <v>8</v>
      </c>
      <c r="AV27" s="26">
        <f>'STAI-A'!B27</f>
        <v>38</v>
      </c>
      <c r="AW27" s="28">
        <f>'STAI-B'!B27</f>
        <v>49</v>
      </c>
      <c r="AX27" s="26">
        <f>PANAS!B27</f>
        <v>34</v>
      </c>
      <c r="AY27" s="28">
        <f>PANAS!C27</f>
        <v>15</v>
      </c>
      <c r="AZ27" s="29">
        <f>Craving!B27</f>
        <v>104</v>
      </c>
      <c r="BA27" s="29">
        <f>SRRS!B27</f>
        <v>159</v>
      </c>
      <c r="BB27" s="20">
        <f>SPSRQ!B27</f>
        <v>40</v>
      </c>
      <c r="BC27" s="28">
        <f>SPSRQ!C27</f>
        <v>45</v>
      </c>
      <c r="BD27" s="20">
        <f>UPPS!B27</f>
        <v>4</v>
      </c>
      <c r="BE27" s="20">
        <f>UPPS!C27</f>
        <v>8</v>
      </c>
      <c r="BF27" s="20">
        <f>UPPS!D27</f>
        <v>11</v>
      </c>
      <c r="BG27" s="20">
        <f>UPPS!E27</f>
        <v>12</v>
      </c>
      <c r="BH27" s="20">
        <f>UPPS!F27</f>
        <v>8</v>
      </c>
      <c r="BI27" s="28">
        <f t="shared" si="0"/>
        <v>43</v>
      </c>
      <c r="BJ27" s="73" t="e">
        <f>CoH!B27</f>
        <v>#N/A</v>
      </c>
      <c r="BK27" s="28" t="e">
        <f>CoH!C27</f>
        <v>#N/A</v>
      </c>
      <c r="BL27">
        <v>0.1</v>
      </c>
      <c r="BM27">
        <v>0.08</v>
      </c>
      <c r="BN27">
        <v>0.18</v>
      </c>
      <c r="BO27" s="8">
        <v>0.2</v>
      </c>
      <c r="BP27">
        <v>0.30434782608700001</v>
      </c>
      <c r="BQ27">
        <v>0.36666666666699999</v>
      </c>
      <c r="BR27">
        <v>0.40425531914899998</v>
      </c>
      <c r="BS27" s="8">
        <v>0.42105263157900003</v>
      </c>
    </row>
    <row r="28" spans="1:71" x14ac:dyDescent="0.3">
      <c r="A28" s="47">
        <f t="shared" si="1"/>
        <v>27</v>
      </c>
      <c r="B28" s="47">
        <v>1</v>
      </c>
      <c r="C28" s="20">
        <f>Demographic!C28</f>
        <v>142</v>
      </c>
      <c r="D28" s="21" t="s">
        <v>74</v>
      </c>
      <c r="E28" s="26" t="s">
        <v>99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0" t="e">
        <f>'DSM ALCOOL'!B28</f>
        <v>#N/A</v>
      </c>
      <c r="AQ28" s="29">
        <f>AUDIT!B28</f>
        <v>2</v>
      </c>
      <c r="AR28" s="29" t="e">
        <f>Fagerstrom!B28</f>
        <v>#N/A</v>
      </c>
      <c r="AS28" s="29">
        <f>DSM_Jeu!B28</f>
        <v>0</v>
      </c>
      <c r="AT28" s="29">
        <f>SOGS!B29</f>
        <v>0</v>
      </c>
      <c r="AU28" s="29">
        <f>Beck!B28</f>
        <v>0</v>
      </c>
      <c r="AV28" s="26">
        <f>'STAI-A'!B28</f>
        <v>27</v>
      </c>
      <c r="AW28" s="28">
        <f>'STAI-B'!B28</f>
        <v>53</v>
      </c>
      <c r="AX28" s="26">
        <f>PANAS!B28</f>
        <v>38</v>
      </c>
      <c r="AY28" s="28">
        <f>PANAS!C28</f>
        <v>11</v>
      </c>
      <c r="AZ28" s="29">
        <f>Craving!B28</f>
        <v>21</v>
      </c>
      <c r="BA28" s="29">
        <f>SRRS!B28</f>
        <v>13</v>
      </c>
      <c r="BB28" s="20">
        <f>SPSRQ!B28</f>
        <v>44</v>
      </c>
      <c r="BC28" s="28">
        <f>SPSRQ!C28</f>
        <v>44</v>
      </c>
      <c r="BD28" s="20">
        <f>UPPS!B28</f>
        <v>1</v>
      </c>
      <c r="BE28" s="20">
        <f>UPPS!C28</f>
        <v>4</v>
      </c>
      <c r="BF28" s="20">
        <f>UPPS!D28</f>
        <v>12</v>
      </c>
      <c r="BG28" s="20">
        <f>UPPS!E28</f>
        <v>8</v>
      </c>
      <c r="BH28" s="20">
        <f>UPPS!F28</f>
        <v>4</v>
      </c>
      <c r="BI28" s="28">
        <f t="shared" si="0"/>
        <v>29</v>
      </c>
      <c r="BJ28" s="73" t="e">
        <f>CoH!B28</f>
        <v>#N/A</v>
      </c>
      <c r="BK28" s="28" t="e">
        <f>CoH!C28</f>
        <v>#N/A</v>
      </c>
      <c r="BL28">
        <v>0.06</v>
      </c>
      <c r="BM28">
        <v>0.1</v>
      </c>
      <c r="BN28">
        <v>0.12</v>
      </c>
      <c r="BO28" s="8">
        <v>0.24</v>
      </c>
      <c r="BP28">
        <v>1</v>
      </c>
      <c r="BQ28">
        <v>0.93333333333299995</v>
      </c>
      <c r="BR28">
        <v>0.94339622641499998</v>
      </c>
      <c r="BS28" s="8">
        <v>1</v>
      </c>
    </row>
    <row r="29" spans="1:71" x14ac:dyDescent="0.3">
      <c r="A29" s="47">
        <f t="shared" si="1"/>
        <v>28</v>
      </c>
      <c r="B29" s="47">
        <v>1</v>
      </c>
      <c r="C29" s="20">
        <f>Demographic!C29</f>
        <v>143</v>
      </c>
      <c r="D29" s="21" t="s">
        <v>74</v>
      </c>
      <c r="E29" s="26" t="s">
        <v>100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0" t="e">
        <f>'DSM ALCOOL'!B29</f>
        <v>#N/A</v>
      </c>
      <c r="AQ29" s="29">
        <f>AUDIT!B29</f>
        <v>8</v>
      </c>
      <c r="AR29" s="29" t="e">
        <f>Fagerstrom!B29</f>
        <v>#N/A</v>
      </c>
      <c r="AS29" s="29">
        <f>DSM_Jeu!B29</f>
        <v>0</v>
      </c>
      <c r="AT29" s="29">
        <f>SOGS!B30</f>
        <v>1</v>
      </c>
      <c r="AU29" s="29">
        <f>Beck!B29</f>
        <v>1</v>
      </c>
      <c r="AV29" s="26">
        <f>'STAI-A'!B29</f>
        <v>22</v>
      </c>
      <c r="AW29" s="28">
        <f>'STAI-B'!B29</f>
        <v>56</v>
      </c>
      <c r="AX29" s="26">
        <f>PANAS!B29</f>
        <v>49</v>
      </c>
      <c r="AY29" s="28">
        <f>PANAS!C29</f>
        <v>10</v>
      </c>
      <c r="AZ29" s="29">
        <f>Craving!B29</f>
        <v>48</v>
      </c>
      <c r="BA29" s="29">
        <f>SRRS!B29</f>
        <v>267</v>
      </c>
      <c r="BB29" s="20">
        <f>SPSRQ!B29</f>
        <v>33</v>
      </c>
      <c r="BC29" s="28">
        <f>SPSRQ!C29</f>
        <v>54</v>
      </c>
      <c r="BD29" s="20">
        <f>UPPS!B29</f>
        <v>6</v>
      </c>
      <c r="BE29" s="20">
        <f>UPPS!C29</f>
        <v>9</v>
      </c>
      <c r="BF29" s="20">
        <f>UPPS!D29</f>
        <v>7</v>
      </c>
      <c r="BG29" s="20">
        <f>UPPS!E29</f>
        <v>8</v>
      </c>
      <c r="BH29" s="20">
        <f>Demographic!F29</f>
        <v>0</v>
      </c>
      <c r="BI29" s="28">
        <f t="shared" si="0"/>
        <v>30</v>
      </c>
      <c r="BJ29" s="73" t="e">
        <f>CoH!B29</f>
        <v>#N/A</v>
      </c>
      <c r="BK29" s="28" t="e">
        <f>CoH!C29</f>
        <v>#N/A</v>
      </c>
      <c r="BL29">
        <v>0.69</v>
      </c>
      <c r="BM29">
        <v>7.0000000000000007E-2</v>
      </c>
      <c r="BN29">
        <v>0.09</v>
      </c>
      <c r="BO29" s="8">
        <v>0.3</v>
      </c>
      <c r="BP29">
        <v>0.93650793650800002</v>
      </c>
      <c r="BQ29">
        <v>0.80769230769199996</v>
      </c>
      <c r="BR29">
        <v>0.60377358490599997</v>
      </c>
      <c r="BS29" s="8">
        <v>0.86956521739100001</v>
      </c>
    </row>
    <row r="30" spans="1:71" x14ac:dyDescent="0.3">
      <c r="A30" s="47">
        <f t="shared" si="1"/>
        <v>29</v>
      </c>
      <c r="B30" s="47">
        <v>1</v>
      </c>
      <c r="C30" s="20">
        <f>Demographic!C30</f>
        <v>144</v>
      </c>
      <c r="D30" s="21" t="s">
        <v>74</v>
      </c>
      <c r="E30" s="26" t="s">
        <v>101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0" t="e">
        <f>'DSM ALCOOL'!B30</f>
        <v>#N/A</v>
      </c>
      <c r="AQ30" s="29">
        <f>AUDIT!B30</f>
        <v>14</v>
      </c>
      <c r="AR30" s="29" t="e">
        <f>Fagerstrom!B30</f>
        <v>#N/A</v>
      </c>
      <c r="AS30" s="29">
        <f>DSM_Jeu!B30</f>
        <v>0</v>
      </c>
      <c r="AT30" s="29">
        <f>SOGS!B31</f>
        <v>0</v>
      </c>
      <c r="AU30" s="29">
        <f>Beck!B30</f>
        <v>1</v>
      </c>
      <c r="AV30" s="26">
        <f>'STAI-A'!B30</f>
        <v>37</v>
      </c>
      <c r="AW30" s="28">
        <f>'STAI-B'!B30</f>
        <v>50</v>
      </c>
      <c r="AX30" s="26">
        <f>PANAS!B30</f>
        <v>34</v>
      </c>
      <c r="AY30" s="28">
        <f>PANAS!C30</f>
        <v>13</v>
      </c>
      <c r="AZ30" s="29">
        <f>Craving!B30</f>
        <v>59</v>
      </c>
      <c r="BA30" s="29">
        <f>SRRS!B30</f>
        <v>201</v>
      </c>
      <c r="BB30" s="20">
        <f>SPSRQ!B30</f>
        <v>43</v>
      </c>
      <c r="BC30" s="28">
        <f>SPSRQ!C30</f>
        <v>36</v>
      </c>
      <c r="BD30" s="20">
        <f>UPPS!B30</f>
        <v>3</v>
      </c>
      <c r="BE30" s="20">
        <f>UPPS!C30</f>
        <v>9</v>
      </c>
      <c r="BF30" s="20">
        <f>UPPS!D30</f>
        <v>11</v>
      </c>
      <c r="BG30" s="20">
        <f>UPPS!E30</f>
        <v>11</v>
      </c>
      <c r="BH30" s="20">
        <f>UPPS!F30</f>
        <v>5</v>
      </c>
      <c r="BI30" s="28">
        <f t="shared" si="0"/>
        <v>39</v>
      </c>
      <c r="BJ30" s="73" t="e">
        <f>CoH!B30</f>
        <v>#N/A</v>
      </c>
      <c r="BK30" s="28" t="e">
        <f>CoH!C30</f>
        <v>#N/A</v>
      </c>
      <c r="BL30">
        <v>0.11</v>
      </c>
      <c r="BM30">
        <v>0.09</v>
      </c>
      <c r="BN30">
        <v>0.12</v>
      </c>
      <c r="BO30" s="8">
        <v>0.1</v>
      </c>
      <c r="BP30">
        <v>0.97142857142899997</v>
      </c>
      <c r="BQ30">
        <v>0.96296296296299999</v>
      </c>
      <c r="BR30">
        <v>0.27659574468100001</v>
      </c>
      <c r="BS30" s="8">
        <v>0.428571428571</v>
      </c>
    </row>
    <row r="31" spans="1:71" s="36" customFormat="1" x14ac:dyDescent="0.3">
      <c r="A31" s="31">
        <f t="shared" si="1"/>
        <v>30</v>
      </c>
      <c r="B31" s="31">
        <v>0</v>
      </c>
      <c r="C31" s="31">
        <f>Demographic!C31</f>
        <v>145</v>
      </c>
      <c r="D31" s="38" t="s">
        <v>74</v>
      </c>
      <c r="E31" s="32" t="s">
        <v>102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1" t="e">
        <f>'DSM ALCOOL'!B31</f>
        <v>#N/A</v>
      </c>
      <c r="AQ31" s="35">
        <f>AUDIT!B31</f>
        <v>2</v>
      </c>
      <c r="AR31" s="35" t="e">
        <f>Fagerstrom!B31</f>
        <v>#N/A</v>
      </c>
      <c r="AS31" s="35">
        <f>DSM_Jeu!B31</f>
        <v>0</v>
      </c>
      <c r="AT31" s="35">
        <f>SOGS!B32</f>
        <v>0</v>
      </c>
      <c r="AU31" s="35">
        <f>Beck!B31</f>
        <v>2</v>
      </c>
      <c r="AV31" s="32">
        <f>'STAI-A'!B31</f>
        <v>20</v>
      </c>
      <c r="AW31" s="34">
        <f>'STAI-B'!B31</f>
        <v>53</v>
      </c>
      <c r="AX31" s="32">
        <f>PANAS!B31</f>
        <v>31</v>
      </c>
      <c r="AY31" s="34">
        <f>PANAS!C31</f>
        <v>10</v>
      </c>
      <c r="AZ31" s="29">
        <f>Craving!B31</f>
        <v>21</v>
      </c>
      <c r="BA31" s="35">
        <f>SRRS!B31</f>
        <v>363</v>
      </c>
      <c r="BB31" s="31">
        <f>SPSRQ!B31</f>
        <v>41</v>
      </c>
      <c r="BC31" s="34">
        <f>SPSRQ!C31</f>
        <v>45</v>
      </c>
      <c r="BD31" s="31">
        <f>UPPS!B31</f>
        <v>0</v>
      </c>
      <c r="BE31" s="31">
        <f>UPPS!C31</f>
        <v>12</v>
      </c>
      <c r="BF31" s="31">
        <f>UPPS!D31</f>
        <v>14</v>
      </c>
      <c r="BG31" s="31">
        <f>UPPS!E31</f>
        <v>13</v>
      </c>
      <c r="BH31" s="31">
        <f>UPPS!F31</f>
        <v>12</v>
      </c>
      <c r="BI31" s="34">
        <f t="shared" si="0"/>
        <v>51</v>
      </c>
      <c r="BJ31" s="75" t="e">
        <f>CoH!B31</f>
        <v>#N/A</v>
      </c>
      <c r="BK31" s="34" t="e">
        <f>CoH!C31</f>
        <v>#N/A</v>
      </c>
      <c r="BL31" s="36">
        <v>0.5</v>
      </c>
      <c r="BM31" s="36">
        <v>0.57999999999999996</v>
      </c>
      <c r="BN31" s="36">
        <v>0.92</v>
      </c>
      <c r="BO31" s="37">
        <v>0.82</v>
      </c>
      <c r="BS31" s="37"/>
    </row>
    <row r="32" spans="1:71" x14ac:dyDescent="0.3">
      <c r="A32" s="47">
        <f t="shared" si="1"/>
        <v>31</v>
      </c>
      <c r="B32" s="47">
        <v>1</v>
      </c>
      <c r="C32" s="20">
        <f>Demographic!C32</f>
        <v>146</v>
      </c>
      <c r="D32" s="19" t="s">
        <v>71</v>
      </c>
      <c r="E32" s="26" t="s">
        <v>103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0" t="e">
        <f>'DSM ALCOOL'!B32</f>
        <v>#N/A</v>
      </c>
      <c r="AQ32" s="29">
        <f>AUDIT!B32</f>
        <v>13</v>
      </c>
      <c r="AR32" s="29" t="e">
        <f>Fagerstrom!B32</f>
        <v>#N/A</v>
      </c>
      <c r="AS32" s="29">
        <f>DSM_Jeu!B32</f>
        <v>5</v>
      </c>
      <c r="AT32" s="29">
        <f>SOGS!B33</f>
        <v>8</v>
      </c>
      <c r="AU32" s="29">
        <f>Beck!B32</f>
        <v>12</v>
      </c>
      <c r="AV32" s="26">
        <f>'STAI-A'!B32</f>
        <v>29</v>
      </c>
      <c r="AW32" s="28">
        <f>'STAI-B'!B32</f>
        <v>52</v>
      </c>
      <c r="AX32" s="26">
        <f>PANAS!B32</f>
        <v>29</v>
      </c>
      <c r="AY32" s="28">
        <f>PANAS!C32</f>
        <v>14</v>
      </c>
      <c r="AZ32" s="29">
        <f>Craving!B32</f>
        <v>54</v>
      </c>
      <c r="BA32" s="29">
        <f>SRRS!B32</f>
        <v>153</v>
      </c>
      <c r="BB32" s="20">
        <f>SPSRQ!B32</f>
        <v>46</v>
      </c>
      <c r="BC32" s="28">
        <f>SPSRQ!C32</f>
        <v>39</v>
      </c>
      <c r="BD32" s="20">
        <f>UPPS!B32</f>
        <v>6</v>
      </c>
      <c r="BE32" s="20">
        <f>UPPS!C32</f>
        <v>8</v>
      </c>
      <c r="BF32" s="20">
        <f>UPPS!D32</f>
        <v>11</v>
      </c>
      <c r="BG32" s="20">
        <f>UPPS!E32</f>
        <v>17</v>
      </c>
      <c r="BH32" s="20">
        <f>UPPS!F32</f>
        <v>4</v>
      </c>
      <c r="BI32" s="28">
        <f t="shared" si="0"/>
        <v>46</v>
      </c>
      <c r="BJ32" s="73" t="e">
        <f>CoH!B32</f>
        <v>#N/A</v>
      </c>
      <c r="BK32" s="28" t="e">
        <f>CoH!C32</f>
        <v>#N/A</v>
      </c>
      <c r="BL32">
        <v>0.19</v>
      </c>
      <c r="BM32">
        <v>0.55000000000000004</v>
      </c>
      <c r="BN32">
        <v>0.33</v>
      </c>
      <c r="BO32" s="8">
        <v>0.31</v>
      </c>
      <c r="BP32">
        <v>0.96875</v>
      </c>
      <c r="BQ32">
        <v>0.66666666666700003</v>
      </c>
      <c r="BR32">
        <v>0.67346938775499998</v>
      </c>
      <c r="BS32" s="8">
        <v>0.73684210526299998</v>
      </c>
    </row>
    <row r="33" spans="1:71" s="36" customFormat="1" x14ac:dyDescent="0.3">
      <c r="A33" s="31">
        <f t="shared" si="1"/>
        <v>32</v>
      </c>
      <c r="B33" s="31">
        <v>0</v>
      </c>
      <c r="C33" s="31">
        <f>Demographic!C33</f>
        <v>147</v>
      </c>
      <c r="D33" s="38" t="s">
        <v>74</v>
      </c>
      <c r="E33" s="32" t="s">
        <v>104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1" t="e">
        <f>'DSM ALCOOL'!B33</f>
        <v>#N/A</v>
      </c>
      <c r="AQ33" s="35">
        <f>AUDIT!B33</f>
        <v>0</v>
      </c>
      <c r="AR33" s="35" t="e">
        <f>Fagerstrom!B33</f>
        <v>#N/A</v>
      </c>
      <c r="AS33" s="35">
        <f>DSM_Jeu!B33</f>
        <v>0</v>
      </c>
      <c r="AT33" s="35">
        <f>SOGS!B34</f>
        <v>0</v>
      </c>
      <c r="AU33" s="35">
        <f>Beck!B33</f>
        <v>0</v>
      </c>
      <c r="AV33" s="32">
        <f>'STAI-A'!B33</f>
        <v>20</v>
      </c>
      <c r="AW33" s="34">
        <f>'STAI-B'!B33</f>
        <v>56</v>
      </c>
      <c r="AX33" s="32">
        <f>PANAS!B33</f>
        <v>43</v>
      </c>
      <c r="AY33" s="34">
        <f>PANAS!C33</f>
        <v>12</v>
      </c>
      <c r="AZ33" s="29">
        <f>Craving!B33</f>
        <v>21</v>
      </c>
      <c r="BA33" s="35">
        <f>SRRS!B33</f>
        <v>13</v>
      </c>
      <c r="BB33" s="31">
        <f>SPSRQ!B33</f>
        <v>26</v>
      </c>
      <c r="BC33" s="34">
        <f>SPSRQ!C33</f>
        <v>31</v>
      </c>
      <c r="BD33" s="31">
        <f>UPPS!B33</f>
        <v>1</v>
      </c>
      <c r="BE33" s="31">
        <f>UPPS!C33</f>
        <v>5</v>
      </c>
      <c r="BF33" s="31">
        <f>UPPS!D33</f>
        <v>11</v>
      </c>
      <c r="BG33" s="31">
        <f>UPPS!E33</f>
        <v>16</v>
      </c>
      <c r="BH33" s="31">
        <f>UPPS!F33</f>
        <v>0</v>
      </c>
      <c r="BI33" s="34">
        <f t="shared" si="0"/>
        <v>33</v>
      </c>
      <c r="BJ33" s="75" t="e">
        <f>CoH!B33</f>
        <v>#N/A</v>
      </c>
      <c r="BK33" s="34" t="e">
        <f>CoH!C33</f>
        <v>#N/A</v>
      </c>
      <c r="BL33" s="36">
        <v>0.5</v>
      </c>
      <c r="BM33" s="36">
        <v>0.18</v>
      </c>
      <c r="BN33" s="36">
        <v>0.16</v>
      </c>
      <c r="BO33" s="37">
        <v>0.33</v>
      </c>
      <c r="BS33" s="37"/>
    </row>
    <row r="34" spans="1:71" x14ac:dyDescent="0.3">
      <c r="A34" s="47">
        <f t="shared" si="1"/>
        <v>33</v>
      </c>
      <c r="B34" s="47">
        <v>1</v>
      </c>
      <c r="C34" s="20">
        <f>Demographic!C34</f>
        <v>148</v>
      </c>
      <c r="D34" s="19" t="s">
        <v>71</v>
      </c>
      <c r="E34" s="26" t="s">
        <v>105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0" t="e">
        <f>'DSM ALCOOL'!B34</f>
        <v>#N/A</v>
      </c>
      <c r="AQ34" s="29">
        <f>AUDIT!B34</f>
        <v>13</v>
      </c>
      <c r="AR34" s="29" t="e">
        <f>Fagerstrom!B34</f>
        <v>#N/A</v>
      </c>
      <c r="AS34" s="30">
        <f>DSM_Jeu!B34</f>
        <v>2</v>
      </c>
      <c r="AT34" s="30">
        <f>SOGS!B35</f>
        <v>7</v>
      </c>
      <c r="AU34" s="29">
        <f>Beck!B34</f>
        <v>8</v>
      </c>
      <c r="AV34" s="26">
        <f>'STAI-A'!B34</f>
        <v>39</v>
      </c>
      <c r="AW34" s="28">
        <f>'STAI-B'!B34</f>
        <v>42</v>
      </c>
      <c r="AX34" s="26">
        <f>PANAS!B34</f>
        <v>34</v>
      </c>
      <c r="AY34" s="28">
        <f>PANAS!C34</f>
        <v>15</v>
      </c>
      <c r="AZ34" s="29">
        <f>Craving!B34</f>
        <v>44</v>
      </c>
      <c r="BA34" s="29">
        <f>SRRS!B34</f>
        <v>235</v>
      </c>
      <c r="BB34" s="20">
        <f>SPSRQ!B34</f>
        <v>45</v>
      </c>
      <c r="BC34" s="28">
        <f>SPSRQ!C34</f>
        <v>44</v>
      </c>
      <c r="BD34" s="20">
        <f>UPPS!B34</f>
        <v>0</v>
      </c>
      <c r="BE34" s="20">
        <f>UPPS!C34</f>
        <v>6</v>
      </c>
      <c r="BF34" s="20">
        <f>UPPS!D34</f>
        <v>9</v>
      </c>
      <c r="BG34" s="20">
        <f>UPPS!E34</f>
        <v>12</v>
      </c>
      <c r="BH34" s="20">
        <f>UPPS!F34</f>
        <v>12</v>
      </c>
      <c r="BI34" s="28">
        <f t="shared" si="0"/>
        <v>39</v>
      </c>
      <c r="BJ34" s="73" t="e">
        <f>CoH!B34</f>
        <v>#N/A</v>
      </c>
      <c r="BK34" s="28" t="e">
        <f>CoH!C34</f>
        <v>#N/A</v>
      </c>
      <c r="BL34">
        <v>0.9</v>
      </c>
      <c r="BM34">
        <v>0.3</v>
      </c>
      <c r="BN34">
        <v>0.43</v>
      </c>
      <c r="BO34" s="8">
        <v>0.71</v>
      </c>
      <c r="BP34">
        <v>0.85074626865699998</v>
      </c>
      <c r="BQ34">
        <v>0.79310344827599999</v>
      </c>
      <c r="BR34">
        <v>0.8</v>
      </c>
      <c r="BS34" s="8">
        <v>0.84210526315800005</v>
      </c>
    </row>
    <row r="35" spans="1:71" x14ac:dyDescent="0.3">
      <c r="A35" s="47">
        <f t="shared" si="1"/>
        <v>34</v>
      </c>
      <c r="B35" s="47">
        <v>1</v>
      </c>
      <c r="C35" s="20">
        <f>Demographic!C35</f>
        <v>150</v>
      </c>
      <c r="D35" s="21" t="s">
        <v>74</v>
      </c>
      <c r="E35" s="26" t="s">
        <v>106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0" t="e">
        <f>'DSM ALCOOL'!B35</f>
        <v>#N/A</v>
      </c>
      <c r="AQ35" s="29">
        <f>AUDIT!B35</f>
        <v>2</v>
      </c>
      <c r="AR35" s="29" t="e">
        <f>Fagerstrom!B35</f>
        <v>#N/A</v>
      </c>
      <c r="AS35" s="29">
        <f>DSM_Jeu!B35</f>
        <v>0</v>
      </c>
      <c r="AT35" s="29">
        <f>SOGS!B36</f>
        <v>0</v>
      </c>
      <c r="AU35" s="29">
        <f>Beck!B35</f>
        <v>7</v>
      </c>
      <c r="AV35" s="26">
        <f>'STAI-A'!B35</f>
        <v>36</v>
      </c>
      <c r="AW35" s="28">
        <f>'STAI-B'!B35</f>
        <v>51</v>
      </c>
      <c r="AX35" s="26">
        <f>PANAS!B35</f>
        <v>26</v>
      </c>
      <c r="AY35" s="28">
        <f>PANAS!C35</f>
        <v>20</v>
      </c>
      <c r="AZ35" s="29">
        <f>Craving!B35</f>
        <v>21</v>
      </c>
      <c r="BA35" s="29">
        <f>SRRS!B35</f>
        <v>88</v>
      </c>
      <c r="BB35" s="20">
        <f>SPSRQ!B35</f>
        <v>50</v>
      </c>
      <c r="BC35" s="28">
        <f>SPSRQ!C35</f>
        <v>37</v>
      </c>
      <c r="BD35" s="20">
        <f>UPPS!B35</f>
        <v>4</v>
      </c>
      <c r="BE35" s="20">
        <f>UPPS!C35</f>
        <v>8</v>
      </c>
      <c r="BF35" s="20">
        <f>UPPS!D35</f>
        <v>13</v>
      </c>
      <c r="BG35" s="20">
        <f>UPPS!E35</f>
        <v>15</v>
      </c>
      <c r="BH35" s="20">
        <f>UPPS!F35</f>
        <v>4</v>
      </c>
      <c r="BI35" s="28">
        <f t="shared" si="0"/>
        <v>44</v>
      </c>
      <c r="BJ35" s="73" t="e">
        <f>CoH!B35</f>
        <v>#N/A</v>
      </c>
      <c r="BK35" s="28" t="e">
        <f>CoH!C35</f>
        <v>#N/A</v>
      </c>
      <c r="BL35">
        <v>0.41</v>
      </c>
      <c r="BM35">
        <v>0.41</v>
      </c>
      <c r="BN35">
        <v>0.31</v>
      </c>
      <c r="BO35" s="8">
        <v>0.65</v>
      </c>
      <c r="BP35">
        <v>0.98717948717899995</v>
      </c>
      <c r="BQ35">
        <v>0.97058823529399996</v>
      </c>
      <c r="BR35">
        <v>0.95238095238099996</v>
      </c>
      <c r="BS35" s="8">
        <v>1</v>
      </c>
    </row>
    <row r="36" spans="1:71" x14ac:dyDescent="0.3">
      <c r="A36" s="47">
        <f t="shared" si="1"/>
        <v>35</v>
      </c>
      <c r="B36" s="47">
        <v>1</v>
      </c>
      <c r="C36" s="20">
        <f>Demographic!C36</f>
        <v>151</v>
      </c>
      <c r="D36" s="21" t="s">
        <v>74</v>
      </c>
      <c r="E36" s="26" t="s">
        <v>107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0" t="e">
        <f>'DSM ALCOOL'!B36</f>
        <v>#N/A</v>
      </c>
      <c r="AQ36" s="29">
        <f>AUDIT!B36</f>
        <v>5</v>
      </c>
      <c r="AR36" s="29" t="e">
        <f>Fagerstrom!B36</f>
        <v>#N/A</v>
      </c>
      <c r="AS36" s="30">
        <f>DSM_Jeu!B36</f>
        <v>1</v>
      </c>
      <c r="AT36" s="30">
        <f>SOGS!B37</f>
        <v>8</v>
      </c>
      <c r="AU36" s="29">
        <f>Beck!B36</f>
        <v>0</v>
      </c>
      <c r="AV36" s="26">
        <f>'STAI-A'!B36</f>
        <v>21</v>
      </c>
      <c r="AW36" s="28">
        <f>'STAI-B'!B36</f>
        <v>55</v>
      </c>
      <c r="AX36" s="26">
        <f>PANAS!B36</f>
        <v>40</v>
      </c>
      <c r="AY36" s="28">
        <f>PANAS!C36</f>
        <v>13</v>
      </c>
      <c r="AZ36" s="29">
        <f>Craving!B36</f>
        <v>28</v>
      </c>
      <c r="BA36" s="29">
        <f>SRRS!B36</f>
        <v>33</v>
      </c>
      <c r="BB36" s="20">
        <f>SPSRQ!B36</f>
        <v>35</v>
      </c>
      <c r="BC36" s="28">
        <f>SPSRQ!C36</f>
        <v>41</v>
      </c>
      <c r="BD36" s="20">
        <f>UPPS!B36</f>
        <v>8</v>
      </c>
      <c r="BE36" s="20">
        <f>UPPS!C36</f>
        <v>7</v>
      </c>
      <c r="BF36" s="20">
        <f>UPPS!D36</f>
        <v>10</v>
      </c>
      <c r="BG36" s="20">
        <f>UPPS!E36</f>
        <v>12</v>
      </c>
      <c r="BH36" s="20">
        <f>UPPS!F36</f>
        <v>6</v>
      </c>
      <c r="BI36" s="28">
        <f t="shared" si="0"/>
        <v>43</v>
      </c>
      <c r="BJ36" s="73" t="e">
        <f>CoH!B36</f>
        <v>#N/A</v>
      </c>
      <c r="BK36" s="28" t="e">
        <f>CoH!C36</f>
        <v>#N/A</v>
      </c>
      <c r="BL36">
        <v>0.4</v>
      </c>
      <c r="BM36">
        <v>0.22</v>
      </c>
      <c r="BN36">
        <v>0.3</v>
      </c>
      <c r="BO36" s="8">
        <v>0.28999999999999998</v>
      </c>
      <c r="BP36">
        <v>0.95</v>
      </c>
      <c r="BQ36">
        <v>0.96428571428599996</v>
      </c>
      <c r="BR36">
        <v>0.83333333333299997</v>
      </c>
      <c r="BS36" s="8">
        <v>0.94117647058800002</v>
      </c>
    </row>
    <row r="37" spans="1:71" x14ac:dyDescent="0.3">
      <c r="A37" s="47">
        <f t="shared" si="1"/>
        <v>36</v>
      </c>
      <c r="B37" s="47">
        <v>1</v>
      </c>
      <c r="C37" s="20">
        <f>Demographic!C37</f>
        <v>152</v>
      </c>
      <c r="D37" s="19" t="s">
        <v>71</v>
      </c>
      <c r="E37" s="26" t="s">
        <v>108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0" t="e">
        <f>'DSM ALCOOL'!B37</f>
        <v>#N/A</v>
      </c>
      <c r="AQ37" s="29">
        <f>AUDIT!B37</f>
        <v>18</v>
      </c>
      <c r="AR37" s="29" t="e">
        <f>Fagerstrom!B37</f>
        <v>#N/A</v>
      </c>
      <c r="AS37" s="30">
        <f>DSM_Jeu!B37</f>
        <v>3</v>
      </c>
      <c r="AT37" s="30">
        <f>SOGS!B38</f>
        <v>6</v>
      </c>
      <c r="AU37" s="29">
        <f>Beck!B37</f>
        <v>1</v>
      </c>
      <c r="AV37" s="26">
        <f>'STAI-A'!B37</f>
        <v>21</v>
      </c>
      <c r="AW37" s="28">
        <f>'STAI-B'!B37</f>
        <v>53</v>
      </c>
      <c r="AX37" s="26">
        <f>PANAS!B37</f>
        <v>40</v>
      </c>
      <c r="AY37" s="28">
        <f>PANAS!C37</f>
        <v>14</v>
      </c>
      <c r="AZ37" s="29">
        <f>Craving!B37</f>
        <v>21</v>
      </c>
      <c r="BA37" s="29">
        <f>SRRS!B37</f>
        <v>419</v>
      </c>
      <c r="BB37" s="20">
        <f>SPSRQ!B37</f>
        <v>30</v>
      </c>
      <c r="BC37" s="28">
        <f>SPSRQ!C37</f>
        <v>46</v>
      </c>
      <c r="BD37" s="20">
        <f>UPPS!B37</f>
        <v>7</v>
      </c>
      <c r="BE37" s="20">
        <f>UPPS!C37</f>
        <v>12</v>
      </c>
      <c r="BF37" s="20">
        <f>UPPS!D37</f>
        <v>11</v>
      </c>
      <c r="BG37" s="20">
        <f>UPPS!E37</f>
        <v>11</v>
      </c>
      <c r="BH37" s="20">
        <f>UPPS!F37</f>
        <v>11</v>
      </c>
      <c r="BI37" s="28">
        <f t="shared" si="0"/>
        <v>52</v>
      </c>
      <c r="BJ37" s="73" t="e">
        <f>CoH!B37</f>
        <v>#N/A</v>
      </c>
      <c r="BK37" s="28" t="e">
        <f>CoH!C37</f>
        <v>#N/A</v>
      </c>
      <c r="BL37">
        <v>0.33</v>
      </c>
      <c r="BM37">
        <v>0.28000000000000003</v>
      </c>
      <c r="BN37">
        <v>0.1</v>
      </c>
      <c r="BO37" s="8">
        <v>0.17</v>
      </c>
      <c r="BP37">
        <v>0.94366197183099998</v>
      </c>
      <c r="BQ37">
        <v>0.89285714285700002</v>
      </c>
      <c r="BR37">
        <v>0.85714285714299998</v>
      </c>
      <c r="BS37" s="8">
        <v>0.76470588235299997</v>
      </c>
    </row>
    <row r="38" spans="1:71" x14ac:dyDescent="0.3">
      <c r="A38" s="47">
        <f t="shared" si="1"/>
        <v>37</v>
      </c>
      <c r="B38" s="47">
        <v>1</v>
      </c>
      <c r="C38" s="20">
        <v>153</v>
      </c>
      <c r="D38" s="21" t="s">
        <v>74</v>
      </c>
      <c r="E38" s="26" t="s">
        <v>109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0" t="e">
        <f>'DSM ALCOOL'!B38</f>
        <v>#N/A</v>
      </c>
      <c r="AQ38" s="29">
        <f>AUDIT!B38</f>
        <v>11</v>
      </c>
      <c r="AR38" s="29" t="e">
        <f>Fagerstrom!B38</f>
        <v>#N/A</v>
      </c>
      <c r="AS38" s="29">
        <f>DSM_Jeu!B38</f>
        <v>0</v>
      </c>
      <c r="AT38" s="29">
        <f>SOGS!B39</f>
        <v>0</v>
      </c>
      <c r="AU38" s="29">
        <f>Beck!B38</f>
        <v>6</v>
      </c>
      <c r="AV38" s="26">
        <f>'STAI-A'!B38</f>
        <v>32</v>
      </c>
      <c r="AW38" s="28">
        <f>'STAI-B'!B38</f>
        <v>44</v>
      </c>
      <c r="AX38" s="26">
        <f>PANAS!B38</f>
        <v>40</v>
      </c>
      <c r="AY38" s="28">
        <f>PANAS!C38</f>
        <v>41</v>
      </c>
      <c r="AZ38" s="29">
        <f>Craving!B38</f>
        <v>43</v>
      </c>
      <c r="BA38" s="29">
        <f>SRRS!B38</f>
        <v>289</v>
      </c>
      <c r="BB38" s="20">
        <f>SPSRQ!B38</f>
        <v>52</v>
      </c>
      <c r="BC38" s="28">
        <f>SPSRQ!C38</f>
        <v>39</v>
      </c>
      <c r="BD38" s="20">
        <f>UPPS!B38</f>
        <v>8</v>
      </c>
      <c r="BE38" s="20">
        <f>UPPS!C38</f>
        <v>12</v>
      </c>
      <c r="BF38" s="20">
        <f>UPPS!D38</f>
        <v>10</v>
      </c>
      <c r="BG38" s="20">
        <f>UPPS!E38</f>
        <v>11</v>
      </c>
      <c r="BH38" s="20">
        <f>UPPS!F38</f>
        <v>8</v>
      </c>
      <c r="BI38" s="28">
        <f t="shared" si="0"/>
        <v>49</v>
      </c>
      <c r="BJ38" s="73" t="e">
        <f>CoH!B38</f>
        <v>#N/A</v>
      </c>
      <c r="BK38" s="28" t="e">
        <f>CoH!C38</f>
        <v>#N/A</v>
      </c>
      <c r="BL38">
        <v>0.33</v>
      </c>
      <c r="BM38">
        <v>0.15</v>
      </c>
      <c r="BN38">
        <v>0.38</v>
      </c>
      <c r="BO38" s="8">
        <v>0.25</v>
      </c>
      <c r="BP38">
        <v>0.85333333333299999</v>
      </c>
      <c r="BQ38">
        <v>0.85714285714299998</v>
      </c>
      <c r="BR38">
        <v>0.88888888888899997</v>
      </c>
      <c r="BS38" s="8">
        <v>1</v>
      </c>
    </row>
    <row r="39" spans="1:71" x14ac:dyDescent="0.3">
      <c r="A39" s="47">
        <f t="shared" si="1"/>
        <v>38</v>
      </c>
      <c r="B39" s="47">
        <v>1</v>
      </c>
      <c r="C39" s="20">
        <f>Demographic!C39</f>
        <v>154</v>
      </c>
      <c r="D39" s="21" t="s">
        <v>74</v>
      </c>
      <c r="E39" s="26" t="s">
        <v>110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0" t="e">
        <f>'DSM ALCOOL'!B39</f>
        <v>#N/A</v>
      </c>
      <c r="AQ39" s="29">
        <f>AUDIT!B39</f>
        <v>0</v>
      </c>
      <c r="AR39" s="29" t="e">
        <f>Fagerstrom!B39</f>
        <v>#N/A</v>
      </c>
      <c r="AS39" s="29">
        <f>DSM_Jeu!B39</f>
        <v>0</v>
      </c>
      <c r="AT39" s="29">
        <f>SOGS!B40</f>
        <v>0</v>
      </c>
      <c r="AU39" s="29">
        <f>Beck!B39</f>
        <v>11</v>
      </c>
      <c r="AV39" s="26">
        <f>'STAI-A'!B39</f>
        <v>51</v>
      </c>
      <c r="AW39" s="28">
        <f>'STAI-B'!B39</f>
        <v>51</v>
      </c>
      <c r="AX39" s="26">
        <f>PANAS!B39</f>
        <v>32</v>
      </c>
      <c r="AY39" s="28">
        <f>PANAS!C39</f>
        <v>25</v>
      </c>
      <c r="AZ39" s="29">
        <f>Craving!B39</f>
        <v>21</v>
      </c>
      <c r="BA39" s="29">
        <f>SRRS!B39</f>
        <v>296</v>
      </c>
      <c r="BB39" s="20">
        <f>SPSRQ!B39</f>
        <v>26</v>
      </c>
      <c r="BC39" s="28">
        <f>SPSRQ!C39</f>
        <v>26</v>
      </c>
      <c r="BD39" s="20">
        <f>UPPS!B39</f>
        <v>6</v>
      </c>
      <c r="BE39" s="20">
        <f>UPPS!C39</f>
        <v>8</v>
      </c>
      <c r="BF39" s="20">
        <f>UPPS!D39</f>
        <v>16</v>
      </c>
      <c r="BG39" s="20">
        <f>UPPS!E39</f>
        <v>16</v>
      </c>
      <c r="BH39" s="20">
        <f>UPPS!F39</f>
        <v>5</v>
      </c>
      <c r="BI39" s="28">
        <f t="shared" si="0"/>
        <v>51</v>
      </c>
      <c r="BJ39" s="73" t="e">
        <f>CoH!B39</f>
        <v>#N/A</v>
      </c>
      <c r="BK39" s="28" t="e">
        <f>CoH!C39</f>
        <v>#N/A</v>
      </c>
      <c r="BL39">
        <v>0.17</v>
      </c>
      <c r="BM39">
        <v>0.23</v>
      </c>
      <c r="BN39">
        <v>0.19</v>
      </c>
      <c r="BO39" s="8">
        <v>0.19</v>
      </c>
      <c r="BP39">
        <v>0.90625</v>
      </c>
      <c r="BQ39">
        <v>0.92592592592599998</v>
      </c>
      <c r="BR39">
        <v>0.50980392156900001</v>
      </c>
      <c r="BS39" s="8">
        <v>0.56521739130399995</v>
      </c>
    </row>
    <row r="40" spans="1:71" s="36" customFormat="1" x14ac:dyDescent="0.3">
      <c r="A40" s="31">
        <f t="shared" si="1"/>
        <v>39</v>
      </c>
      <c r="B40" s="31">
        <v>0</v>
      </c>
      <c r="C40" s="31">
        <f>Demographic!C40</f>
        <v>155</v>
      </c>
      <c r="D40" s="38" t="s">
        <v>74</v>
      </c>
      <c r="E40" s="32" t="s">
        <v>111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1" t="e">
        <f>'DSM ALCOOL'!B40</f>
        <v>#N/A</v>
      </c>
      <c r="AQ40" s="35">
        <f>AUDIT!B40</f>
        <v>8</v>
      </c>
      <c r="AR40" s="35" t="e">
        <f>Fagerstrom!B40</f>
        <v>#N/A</v>
      </c>
      <c r="AS40" s="35">
        <f>DSM_Jeu!B40</f>
        <v>0</v>
      </c>
      <c r="AT40" s="35">
        <f>SOGS!B41</f>
        <v>0</v>
      </c>
      <c r="AU40" s="35">
        <f>Beck!B40</f>
        <v>0</v>
      </c>
      <c r="AV40" s="32">
        <f>'STAI-A'!B40</f>
        <v>30</v>
      </c>
      <c r="AW40" s="34">
        <f>'STAI-B'!B40</f>
        <v>56</v>
      </c>
      <c r="AX40" s="32">
        <f>PANAS!B40</f>
        <v>32</v>
      </c>
      <c r="AY40" s="34">
        <f>PANAS!C40</f>
        <v>10</v>
      </c>
      <c r="AZ40" s="29">
        <f>Craving!B40</f>
        <v>21</v>
      </c>
      <c r="BA40" s="35">
        <f>SRRS!B40</f>
        <v>96</v>
      </c>
      <c r="BB40" s="31">
        <f>SPSRQ!B40</f>
        <v>40</v>
      </c>
      <c r="BC40" s="34">
        <f>SPSRQ!C40</f>
        <v>37</v>
      </c>
      <c r="BD40" s="31">
        <f>UPPS!B40</f>
        <v>2</v>
      </c>
      <c r="BE40" s="31">
        <f>UPPS!C40</f>
        <v>4</v>
      </c>
      <c r="BF40" s="31">
        <f>UPPS!D40</f>
        <v>11</v>
      </c>
      <c r="BG40" s="31">
        <f>UPPS!E40</f>
        <v>12</v>
      </c>
      <c r="BH40" s="31">
        <f>UPPS!F40</f>
        <v>7</v>
      </c>
      <c r="BI40" s="34">
        <f t="shared" si="0"/>
        <v>36</v>
      </c>
      <c r="BJ40" s="75" t="e">
        <f>CoH!B40</f>
        <v>#N/A</v>
      </c>
      <c r="BK40" s="34" t="e">
        <f>CoH!C40</f>
        <v>#N/A</v>
      </c>
      <c r="BL40" s="36">
        <v>0.19</v>
      </c>
      <c r="BM40" s="36">
        <v>0.21</v>
      </c>
      <c r="BN40" s="36">
        <v>0.22</v>
      </c>
      <c r="BO40" s="37">
        <v>0.21</v>
      </c>
      <c r="BS40" s="37"/>
    </row>
    <row r="41" spans="1:71" x14ac:dyDescent="0.3">
      <c r="A41" s="47">
        <f t="shared" si="1"/>
        <v>40</v>
      </c>
      <c r="B41" s="47">
        <v>1</v>
      </c>
      <c r="C41" s="20">
        <f>Demographic!C41</f>
        <v>156</v>
      </c>
      <c r="D41" s="21" t="s">
        <v>74</v>
      </c>
      <c r="E41" s="26" t="s">
        <v>112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0" t="e">
        <f>'DSM ALCOOL'!B41</f>
        <v>#N/A</v>
      </c>
      <c r="AQ41" s="29">
        <f>AUDIT!B41</f>
        <v>9</v>
      </c>
      <c r="AR41" s="29">
        <f>Fagerstrom!B41</f>
        <v>4</v>
      </c>
      <c r="AS41" s="29">
        <f>DSM_Jeu!B41</f>
        <v>1</v>
      </c>
      <c r="AT41" s="29">
        <f>SOGS!B42</f>
        <v>0</v>
      </c>
      <c r="AU41" s="29">
        <f>Beck!B41</f>
        <v>4</v>
      </c>
      <c r="AV41" s="26">
        <f>'STAI-A'!B41</f>
        <v>30</v>
      </c>
      <c r="AW41" s="28">
        <f>'STAI-B'!B41</f>
        <v>54</v>
      </c>
      <c r="AX41" s="26">
        <f>PANAS!B41</f>
        <v>35</v>
      </c>
      <c r="AY41" s="28">
        <f>PANAS!C41</f>
        <v>18</v>
      </c>
      <c r="AZ41" s="29">
        <f>Craving!B41</f>
        <v>21</v>
      </c>
      <c r="BA41" s="29">
        <f>SRRS!B41</f>
        <v>163</v>
      </c>
      <c r="BB41" s="20">
        <f>SPSRQ!B41</f>
        <v>47</v>
      </c>
      <c r="BC41" s="28">
        <f>SPSRQ!C41</f>
        <v>40</v>
      </c>
      <c r="BD41" s="20">
        <f>UPPS!B41</f>
        <v>3</v>
      </c>
      <c r="BE41" s="20">
        <f>UPPS!C41</f>
        <v>9</v>
      </c>
      <c r="BF41" s="20">
        <f>UPPS!D41</f>
        <v>15</v>
      </c>
      <c r="BG41" s="20">
        <f>UPPS!E41</f>
        <v>16</v>
      </c>
      <c r="BH41" s="20">
        <f>UPPS!F41</f>
        <v>7</v>
      </c>
      <c r="BI41" s="28">
        <f t="shared" si="0"/>
        <v>50</v>
      </c>
      <c r="BJ41" s="73" t="e">
        <f>CoH!B41</f>
        <v>#N/A</v>
      </c>
      <c r="BK41" s="28" t="e">
        <f>CoH!C41</f>
        <v>#N/A</v>
      </c>
      <c r="BL41">
        <v>0.38</v>
      </c>
      <c r="BM41">
        <v>0.31</v>
      </c>
      <c r="BN41">
        <v>0.59</v>
      </c>
      <c r="BO41" s="8">
        <v>0.31</v>
      </c>
      <c r="BP41">
        <v>1</v>
      </c>
      <c r="BQ41">
        <v>1</v>
      </c>
      <c r="BR41">
        <v>0.84782608695700001</v>
      </c>
      <c r="BS41" s="8">
        <v>1</v>
      </c>
    </row>
    <row r="42" spans="1:71" x14ac:dyDescent="0.3">
      <c r="A42" s="47">
        <f t="shared" si="1"/>
        <v>41</v>
      </c>
      <c r="B42" s="47">
        <v>1</v>
      </c>
      <c r="C42" s="20">
        <f>Demographic!C42</f>
        <v>157</v>
      </c>
      <c r="D42" s="28" t="s">
        <v>113</v>
      </c>
      <c r="E42" s="26" t="s">
        <v>114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0" t="e">
        <f>'DSM ALCOOL'!B42</f>
        <v>#N/A</v>
      </c>
      <c r="AQ42" s="29">
        <f>AUDIT!B42</f>
        <v>15</v>
      </c>
      <c r="AR42" s="29" t="e">
        <f>Fagerstrom!B42</f>
        <v>#N/A</v>
      </c>
      <c r="AS42" s="29">
        <f>DSM_Jeu!B42</f>
        <v>0</v>
      </c>
      <c r="AT42" s="29">
        <f>SOGS!B43</f>
        <v>0</v>
      </c>
      <c r="AU42" s="29">
        <f>Beck!B42</f>
        <v>3</v>
      </c>
      <c r="AV42" s="26">
        <f>'STAI-A'!B42</f>
        <v>39</v>
      </c>
      <c r="AW42" s="28">
        <f>'STAI-B'!B42</f>
        <v>53</v>
      </c>
      <c r="AX42" s="26">
        <f>PANAS!B42</f>
        <v>36</v>
      </c>
      <c r="AY42" s="28">
        <f>PANAS!C42</f>
        <v>19</v>
      </c>
      <c r="AZ42" s="29">
        <f>Craving!B42</f>
        <v>21</v>
      </c>
      <c r="BA42" s="29">
        <f>SRRS!B42</f>
        <v>195</v>
      </c>
      <c r="BB42" s="20">
        <f>SPSRQ!B42</f>
        <v>35</v>
      </c>
      <c r="BC42" s="28">
        <f>SPSRQ!C42</f>
        <v>36</v>
      </c>
      <c r="BD42" s="20">
        <f>UPPS!B42</f>
        <v>4</v>
      </c>
      <c r="BE42" s="20">
        <f>UPPS!C42</f>
        <v>5</v>
      </c>
      <c r="BF42" s="20">
        <f>UPPS!D42</f>
        <v>11</v>
      </c>
      <c r="BG42" s="20">
        <f>UPPS!E42</f>
        <v>12</v>
      </c>
      <c r="BH42" s="20">
        <f>UPPS!F42</f>
        <v>8</v>
      </c>
      <c r="BI42" s="28">
        <f t="shared" si="0"/>
        <v>40</v>
      </c>
      <c r="BJ42" s="73" t="e">
        <f>CoH!B42</f>
        <v>#N/A</v>
      </c>
      <c r="BK42" s="28" t="e">
        <f>CoH!C42</f>
        <v>#N/A</v>
      </c>
      <c r="BL42">
        <v>0.08</v>
      </c>
      <c r="BM42">
        <v>0.09</v>
      </c>
      <c r="BN42">
        <v>0.09</v>
      </c>
      <c r="BO42" s="8">
        <v>0.05</v>
      </c>
      <c r="BP42">
        <v>0.98529411764700003</v>
      </c>
      <c r="BQ42">
        <v>0.96428571428599996</v>
      </c>
      <c r="BR42">
        <v>0.775510204082</v>
      </c>
      <c r="BS42" s="8">
        <v>0.95</v>
      </c>
    </row>
    <row r="43" spans="1:71" s="36" customFormat="1" x14ac:dyDescent="0.3">
      <c r="A43" s="31">
        <f t="shared" si="1"/>
        <v>42</v>
      </c>
      <c r="B43" s="31">
        <v>0</v>
      </c>
      <c r="C43" s="31">
        <f>Demographic!C43</f>
        <v>158</v>
      </c>
      <c r="D43" s="38" t="s">
        <v>74</v>
      </c>
      <c r="E43" s="32" t="s">
        <v>115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1" t="e">
        <f>'DSM ALCOOL'!B43</f>
        <v>#N/A</v>
      </c>
      <c r="AQ43" s="35">
        <f>AUDIT!B43</f>
        <v>1</v>
      </c>
      <c r="AR43" s="35">
        <f>Fagerstrom!B43</f>
        <v>3</v>
      </c>
      <c r="AS43" s="35">
        <f>DSM_Jeu!B43</f>
        <v>0</v>
      </c>
      <c r="AT43" s="35">
        <f>SOGS!B44</f>
        <v>0</v>
      </c>
      <c r="AU43" s="35">
        <f>Beck!B43</f>
        <v>1</v>
      </c>
      <c r="AV43" s="32">
        <f>'STAI-A'!B43</f>
        <v>34</v>
      </c>
      <c r="AW43" s="34">
        <f>'STAI-B'!B43</f>
        <v>51</v>
      </c>
      <c r="AX43" s="32">
        <f>PANAS!B43</f>
        <v>24</v>
      </c>
      <c r="AY43" s="34">
        <f>PANAS!C43</f>
        <v>13</v>
      </c>
      <c r="AZ43" s="29">
        <f>Craving!B43</f>
        <v>21</v>
      </c>
      <c r="BA43" s="35">
        <f>SRRS!B43</f>
        <v>208</v>
      </c>
      <c r="BB43" s="31">
        <f>SPSRQ!B43</f>
        <v>24</v>
      </c>
      <c r="BC43" s="34">
        <f>SPSRQ!C43</f>
        <v>21</v>
      </c>
      <c r="BD43" s="31">
        <f>UPPS!B43</f>
        <v>2</v>
      </c>
      <c r="BE43" s="31">
        <f>UPPS!C43</f>
        <v>5</v>
      </c>
      <c r="BF43" s="31">
        <f>UPPS!D43</f>
        <v>14</v>
      </c>
      <c r="BG43" s="31">
        <f>UPPS!E43</f>
        <v>12</v>
      </c>
      <c r="BH43" s="31">
        <f>UPPS!F43</f>
        <v>6</v>
      </c>
      <c r="BI43" s="34">
        <f t="shared" si="0"/>
        <v>39</v>
      </c>
      <c r="BJ43" s="75" t="e">
        <f>CoH!B43</f>
        <v>#N/A</v>
      </c>
      <c r="BK43" s="34" t="e">
        <f>CoH!C43</f>
        <v>#N/A</v>
      </c>
      <c r="BL43" s="36">
        <v>0.12</v>
      </c>
      <c r="BM43" s="36">
        <v>0.14000000000000001</v>
      </c>
      <c r="BN43" s="36">
        <v>0.19</v>
      </c>
      <c r="BO43" s="37">
        <v>0.7</v>
      </c>
      <c r="BS43" s="37"/>
    </row>
    <row r="44" spans="1:71" x14ac:dyDescent="0.3">
      <c r="A44" s="47">
        <f t="shared" si="1"/>
        <v>43</v>
      </c>
      <c r="B44" s="47">
        <v>1</v>
      </c>
      <c r="C44" s="20">
        <f>Demographic!C44</f>
        <v>159</v>
      </c>
      <c r="D44" s="21" t="s">
        <v>74</v>
      </c>
      <c r="E44" s="26" t="s">
        <v>116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0" t="e">
        <f>'DSM ALCOOL'!B44</f>
        <v>#N/A</v>
      </c>
      <c r="AQ44" s="29">
        <f>AUDIT!B44</f>
        <v>2</v>
      </c>
      <c r="AR44" s="29" t="e">
        <f>Fagerstrom!B44</f>
        <v>#N/A</v>
      </c>
      <c r="AS44" s="29">
        <f>DSM_Jeu!B44</f>
        <v>0</v>
      </c>
      <c r="AT44" s="29">
        <f>SOGS!B45</f>
        <v>0</v>
      </c>
      <c r="AU44" s="29">
        <f>Beck!B44</f>
        <v>2</v>
      </c>
      <c r="AV44" s="26">
        <f>'STAI-A'!B44</f>
        <v>31</v>
      </c>
      <c r="AW44" s="28">
        <f>'STAI-B'!B44</f>
        <v>43</v>
      </c>
      <c r="AX44" s="26">
        <f>PANAS!B44</f>
        <v>39</v>
      </c>
      <c r="AY44" s="28">
        <f>PANAS!C44</f>
        <v>15</v>
      </c>
      <c r="AZ44" s="29">
        <f>Craving!B44</f>
        <v>21</v>
      </c>
      <c r="BA44" s="29">
        <f>SRRS!B44</f>
        <v>39</v>
      </c>
      <c r="BB44" s="20">
        <f>SPSRQ!B44</f>
        <v>35</v>
      </c>
      <c r="BC44" s="28">
        <f>SPSRQ!C44</f>
        <v>46</v>
      </c>
      <c r="BD44" s="20">
        <f>UPPS!B44</f>
        <v>3</v>
      </c>
      <c r="BE44" s="20">
        <f>UPPS!C44</f>
        <v>6</v>
      </c>
      <c r="BF44" s="20">
        <f>UPPS!D44</f>
        <v>12</v>
      </c>
      <c r="BG44" s="20">
        <f>UPPS!E44</f>
        <v>12</v>
      </c>
      <c r="BH44" s="20">
        <f>UPPS!F44</f>
        <v>8</v>
      </c>
      <c r="BI44" s="28">
        <f t="shared" si="0"/>
        <v>41</v>
      </c>
      <c r="BJ44" s="73" t="e">
        <f>CoH!B44</f>
        <v>#N/A</v>
      </c>
      <c r="BK44" s="28" t="e">
        <f>CoH!C44</f>
        <v>#N/A</v>
      </c>
      <c r="BL44">
        <v>0.33</v>
      </c>
      <c r="BM44">
        <v>0.31</v>
      </c>
      <c r="BN44">
        <v>0.51</v>
      </c>
      <c r="BO44" s="8">
        <v>0.71</v>
      </c>
      <c r="BP44">
        <v>0.80357142857099995</v>
      </c>
      <c r="BQ44">
        <v>0.65384615384599998</v>
      </c>
      <c r="BR44">
        <v>0.67796610169500005</v>
      </c>
      <c r="BS44" s="8">
        <v>0.70833333333299997</v>
      </c>
    </row>
    <row r="45" spans="1:71" x14ac:dyDescent="0.3">
      <c r="A45" s="47">
        <f t="shared" si="1"/>
        <v>44</v>
      </c>
      <c r="B45" s="47">
        <v>1</v>
      </c>
      <c r="C45" s="20">
        <f>Demographic!C45</f>
        <v>160</v>
      </c>
      <c r="D45" s="28" t="s">
        <v>113</v>
      </c>
      <c r="E45" s="26" t="s">
        <v>117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0" t="e">
        <f>'DSM ALCOOL'!B45</f>
        <v>#N/A</v>
      </c>
      <c r="AQ45" s="29">
        <f>AUDIT!B45</f>
        <v>13</v>
      </c>
      <c r="AR45" s="29" t="e">
        <f>Fagerstrom!B45</f>
        <v>#N/A</v>
      </c>
      <c r="AS45" s="29">
        <f>DSM_Jeu!B45</f>
        <v>0</v>
      </c>
      <c r="AT45" s="29">
        <f>SOGS!B46</f>
        <v>0</v>
      </c>
      <c r="AU45" s="29">
        <f>Beck!B45</f>
        <v>8</v>
      </c>
      <c r="AV45" s="26">
        <f>'STAI-A'!B45</f>
        <v>40</v>
      </c>
      <c r="AW45" s="28">
        <f>'STAI-B'!B45</f>
        <v>54</v>
      </c>
      <c r="AX45" s="26">
        <f>PANAS!B45</f>
        <v>37</v>
      </c>
      <c r="AY45" s="28">
        <f>PANAS!C45</f>
        <v>22</v>
      </c>
      <c r="AZ45" s="29">
        <f>Craving!B45</f>
        <v>21</v>
      </c>
      <c r="BA45" s="29">
        <f>SRRS!B45</f>
        <v>501</v>
      </c>
      <c r="BB45" s="20">
        <f>SPSRQ!B45</f>
        <v>44</v>
      </c>
      <c r="BC45" s="28">
        <f>SPSRQ!C45</f>
        <v>43</v>
      </c>
      <c r="BD45" s="20">
        <f>UPPS!B45</f>
        <v>7</v>
      </c>
      <c r="BE45" s="20">
        <f>UPPS!C45</f>
        <v>9</v>
      </c>
      <c r="BF45" s="20">
        <f>UPPS!D45</f>
        <v>10</v>
      </c>
      <c r="BG45" s="20">
        <f>UPPS!E45</f>
        <v>12</v>
      </c>
      <c r="BH45" s="20">
        <f>UPPS!F45</f>
        <v>8</v>
      </c>
      <c r="BI45" s="28">
        <f t="shared" si="0"/>
        <v>46</v>
      </c>
      <c r="BJ45" s="73" t="e">
        <f>CoH!B45</f>
        <v>#N/A</v>
      </c>
      <c r="BK45" s="28" t="e">
        <f>CoH!C45</f>
        <v>#N/A</v>
      </c>
      <c r="BL45">
        <v>0.19</v>
      </c>
      <c r="BM45">
        <v>0.15</v>
      </c>
      <c r="BN45">
        <v>0.12</v>
      </c>
      <c r="BO45" s="8">
        <v>0.14000000000000001</v>
      </c>
      <c r="BP45">
        <v>0.61403508771899995</v>
      </c>
      <c r="BQ45">
        <v>0.5625</v>
      </c>
      <c r="BR45">
        <v>0.82456140350899998</v>
      </c>
      <c r="BS45" s="8">
        <v>0.89473684210500004</v>
      </c>
    </row>
    <row r="46" spans="1:71" x14ac:dyDescent="0.3">
      <c r="A46" s="47">
        <f t="shared" si="1"/>
        <v>45</v>
      </c>
      <c r="B46" s="47">
        <v>1</v>
      </c>
      <c r="C46" s="20">
        <f>Demographic!C46</f>
        <v>161</v>
      </c>
      <c r="D46" s="21" t="s">
        <v>74</v>
      </c>
      <c r="E46" s="26" t="s">
        <v>118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0" t="e">
        <f>'DSM ALCOOL'!B46</f>
        <v>#N/A</v>
      </c>
      <c r="AQ46" s="29">
        <f>AUDIT!B46</f>
        <v>8</v>
      </c>
      <c r="AR46" s="29" t="e">
        <f>Fagerstrom!B46</f>
        <v>#N/A</v>
      </c>
      <c r="AS46" s="29">
        <f>DSM_Jeu!B46</f>
        <v>0</v>
      </c>
      <c r="AT46" s="29">
        <f>SOGS!B47</f>
        <v>0</v>
      </c>
      <c r="AU46" s="29">
        <f>Beck!B46</f>
        <v>6</v>
      </c>
      <c r="AV46" s="26">
        <f>'STAI-A'!B46</f>
        <v>29</v>
      </c>
      <c r="AW46" s="28">
        <f>'STAI-B'!B46</f>
        <v>51</v>
      </c>
      <c r="AX46" s="26">
        <f>PANAS!B46</f>
        <v>41</v>
      </c>
      <c r="AY46" s="28">
        <f>PANAS!C46</f>
        <v>13</v>
      </c>
      <c r="AZ46" s="29">
        <f>Craving!B46</f>
        <v>21</v>
      </c>
      <c r="BA46" s="29">
        <f>SRRS!B46</f>
        <v>663</v>
      </c>
      <c r="BB46" s="20">
        <f>SPSRQ!B46</f>
        <v>42</v>
      </c>
      <c r="BC46" s="28">
        <f>SPSRQ!C46</f>
        <v>55</v>
      </c>
      <c r="BD46" s="20">
        <f>UPPS!B46</f>
        <v>6</v>
      </c>
      <c r="BE46" s="20">
        <f>UPPS!C46</f>
        <v>5</v>
      </c>
      <c r="BF46" s="20">
        <f>UPPS!D46</f>
        <v>17</v>
      </c>
      <c r="BG46" s="20">
        <f>UPPS!E46</f>
        <v>20</v>
      </c>
      <c r="BH46" s="20">
        <f>UPPS!F46</f>
        <v>1</v>
      </c>
      <c r="BI46" s="28">
        <f t="shared" si="0"/>
        <v>49</v>
      </c>
      <c r="BJ46" s="73" t="e">
        <f>CoH!B46</f>
        <v>#N/A</v>
      </c>
      <c r="BK46" s="28" t="e">
        <f>CoH!C46</f>
        <v>#N/A</v>
      </c>
      <c r="BL46">
        <v>0.22</v>
      </c>
      <c r="BM46">
        <v>0.23</v>
      </c>
      <c r="BN46">
        <v>0.19</v>
      </c>
      <c r="BO46" s="8">
        <v>0.14000000000000001</v>
      </c>
      <c r="BP46">
        <v>0.78787878787900001</v>
      </c>
      <c r="BQ46">
        <v>0.53846153846199996</v>
      </c>
      <c r="BR46">
        <v>0.58695652173900004</v>
      </c>
      <c r="BS46" s="8">
        <v>0.59259259259300001</v>
      </c>
    </row>
    <row r="47" spans="1:71" s="36" customFormat="1" x14ac:dyDescent="0.3">
      <c r="A47" s="31">
        <f t="shared" si="1"/>
        <v>46</v>
      </c>
      <c r="B47" s="31">
        <v>0</v>
      </c>
      <c r="C47" s="31">
        <f>Demographic!C47</f>
        <v>162</v>
      </c>
      <c r="D47" s="33" t="s">
        <v>71</v>
      </c>
      <c r="E47" s="32" t="s">
        <v>119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1" t="e">
        <f>'DSM ALCOOL'!B47</f>
        <v>#N/A</v>
      </c>
      <c r="AQ47" s="35">
        <f>AUDIT!B47</f>
        <v>0</v>
      </c>
      <c r="AR47" s="35" t="e">
        <f>Fagerstrom!B47</f>
        <v>#N/A</v>
      </c>
      <c r="AS47" s="35">
        <f>DSM_Jeu!B47</f>
        <v>7</v>
      </c>
      <c r="AT47" s="35">
        <f>SOGS!B48</f>
        <v>5</v>
      </c>
      <c r="AU47" s="35">
        <f>Beck!B47</f>
        <v>13</v>
      </c>
      <c r="AV47" s="32">
        <f>'STAI-A'!B47</f>
        <v>59</v>
      </c>
      <c r="AW47" s="34">
        <f>'STAI-B'!B47</f>
        <v>40</v>
      </c>
      <c r="AX47" s="32">
        <f>PANAS!B47</f>
        <v>25</v>
      </c>
      <c r="AY47" s="34">
        <f>PANAS!C47</f>
        <v>36</v>
      </c>
      <c r="AZ47" s="29">
        <f>Craving!B47</f>
        <v>88</v>
      </c>
      <c r="BA47" s="35">
        <f>SRRS!B47</f>
        <v>342</v>
      </c>
      <c r="BB47" s="31">
        <f>SPSRQ!B47</f>
        <v>50</v>
      </c>
      <c r="BC47" s="34">
        <f>SPSRQ!C47</f>
        <v>42</v>
      </c>
      <c r="BD47" s="31">
        <f>UPPS!B47</f>
        <v>7</v>
      </c>
      <c r="BE47" s="31">
        <f>UPPS!C47</f>
        <v>7</v>
      </c>
      <c r="BF47" s="31">
        <f>UPPS!D47</f>
        <v>13</v>
      </c>
      <c r="BG47" s="31">
        <f>UPPS!E47</f>
        <v>14</v>
      </c>
      <c r="BH47" s="31">
        <f>UPPS!F47</f>
        <v>6</v>
      </c>
      <c r="BI47" s="34">
        <f t="shared" si="0"/>
        <v>47</v>
      </c>
      <c r="BJ47" s="75" t="e">
        <f>CoH!B47</f>
        <v>#N/A</v>
      </c>
      <c r="BK47" s="34" t="e">
        <f>CoH!C47</f>
        <v>#N/A</v>
      </c>
      <c r="BL47" s="36">
        <v>0.17</v>
      </c>
      <c r="BM47" s="36">
        <v>0.26</v>
      </c>
      <c r="BN47" s="36">
        <v>0.36</v>
      </c>
      <c r="BO47" s="37">
        <v>0.25</v>
      </c>
      <c r="BS47" s="37"/>
    </row>
    <row r="48" spans="1:71" x14ac:dyDescent="0.3">
      <c r="A48" s="47">
        <f t="shared" si="1"/>
        <v>47</v>
      </c>
      <c r="B48" s="47">
        <v>1</v>
      </c>
      <c r="C48" s="20">
        <f>Demographic!C48</f>
        <v>163</v>
      </c>
      <c r="D48" s="28" t="s">
        <v>113</v>
      </c>
      <c r="E48" s="26" t="s">
        <v>120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0" t="e">
        <f>'DSM ALCOOL'!B48</f>
        <v>#N/A</v>
      </c>
      <c r="AQ48" s="29">
        <f>AUDIT!B48</f>
        <v>18</v>
      </c>
      <c r="AR48" s="29" t="e">
        <f>Fagerstrom!B48</f>
        <v>#N/A</v>
      </c>
      <c r="AS48" s="29">
        <f>DSM_Jeu!B48</f>
        <v>0</v>
      </c>
      <c r="AT48" s="29">
        <f>SOGS!B49</f>
        <v>0</v>
      </c>
      <c r="AU48" s="29">
        <f>Beck!B48</f>
        <v>3</v>
      </c>
      <c r="AV48" s="26">
        <f>'STAI-A'!B48</f>
        <v>26</v>
      </c>
      <c r="AW48" s="28">
        <f>'STAI-B'!B48</f>
        <v>53</v>
      </c>
      <c r="AX48" s="26">
        <f>PANAS!B48</f>
        <v>43</v>
      </c>
      <c r="AY48" s="28">
        <f>PANAS!C48</f>
        <v>17</v>
      </c>
      <c r="AZ48" s="29">
        <f>Craving!B48</f>
        <v>21</v>
      </c>
      <c r="BA48" s="29">
        <f>SRRS!B48</f>
        <v>84</v>
      </c>
      <c r="BB48" s="20">
        <f>SPSRQ!B48</f>
        <v>36</v>
      </c>
      <c r="BC48" s="28">
        <f>SPSRQ!C48</f>
        <v>45</v>
      </c>
      <c r="BD48" s="20">
        <f>UPPS!B48</f>
        <v>5</v>
      </c>
      <c r="BE48" s="20">
        <f>UPPS!C48</f>
        <v>6</v>
      </c>
      <c r="BF48" s="20">
        <f>UPPS!D48</f>
        <v>13</v>
      </c>
      <c r="BG48" s="20">
        <f>UPPS!E48</f>
        <v>11</v>
      </c>
      <c r="BH48" s="20">
        <f>UPPS!F48</f>
        <v>9</v>
      </c>
      <c r="BI48" s="28">
        <f t="shared" si="0"/>
        <v>44</v>
      </c>
      <c r="BJ48" s="73" t="e">
        <f>CoH!B48</f>
        <v>#N/A</v>
      </c>
      <c r="BK48" s="28" t="e">
        <f>CoH!C48</f>
        <v>#N/A</v>
      </c>
      <c r="BL48">
        <v>0.37</v>
      </c>
      <c r="BM48">
        <v>0.38</v>
      </c>
      <c r="BN48">
        <v>0.41</v>
      </c>
      <c r="BO48" s="8">
        <v>0.24</v>
      </c>
      <c r="BP48">
        <v>0.96969696969700003</v>
      </c>
      <c r="BQ48">
        <v>0.86666666666699999</v>
      </c>
      <c r="BR48">
        <v>0.92452830188699997</v>
      </c>
      <c r="BS48" s="8">
        <v>1</v>
      </c>
    </row>
    <row r="49" spans="1:71" x14ac:dyDescent="0.3">
      <c r="A49" s="47">
        <f t="shared" si="1"/>
        <v>48</v>
      </c>
      <c r="B49" s="47">
        <v>1</v>
      </c>
      <c r="C49" s="20">
        <f>Demographic!C49</f>
        <v>164</v>
      </c>
      <c r="D49" s="21" t="s">
        <v>74</v>
      </c>
      <c r="E49" s="26" t="s">
        <v>121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0" t="e">
        <f>'DSM ALCOOL'!B49</f>
        <v>#N/A</v>
      </c>
      <c r="AQ49" s="29">
        <f>AUDIT!B49</f>
        <v>16</v>
      </c>
      <c r="AR49" s="29" t="e">
        <f>Fagerstrom!B49</f>
        <v>#N/A</v>
      </c>
      <c r="AS49" s="29">
        <f>DSM_Jeu!B49</f>
        <v>0</v>
      </c>
      <c r="AT49" s="29">
        <f>SOGS!B50</f>
        <v>0</v>
      </c>
      <c r="AU49" s="29">
        <f>Beck!B49</f>
        <v>2</v>
      </c>
      <c r="AV49" s="26">
        <f>'STAI-A'!B49</f>
        <v>26</v>
      </c>
      <c r="AW49" s="28">
        <f>'STAI-B'!B49</f>
        <v>47</v>
      </c>
      <c r="AX49" s="26">
        <f>PANAS!B49</f>
        <v>41</v>
      </c>
      <c r="AY49" s="28">
        <f>PANAS!C49</f>
        <v>13</v>
      </c>
      <c r="AZ49" s="29">
        <f>Craving!B49</f>
        <v>21</v>
      </c>
      <c r="BA49" s="29">
        <f>SRRS!B49</f>
        <v>91</v>
      </c>
      <c r="BB49" s="20">
        <f>SPSRQ!B49</f>
        <v>29</v>
      </c>
      <c r="BC49" s="28">
        <f>SPSRQ!C49</f>
        <v>45</v>
      </c>
      <c r="BD49" s="20">
        <f>UPPS!B49</f>
        <v>2</v>
      </c>
      <c r="BE49" s="20">
        <f>UPPS!C49</f>
        <v>4</v>
      </c>
      <c r="BF49" s="20">
        <f>UPPS!D49</f>
        <v>11</v>
      </c>
      <c r="BG49" s="20">
        <f>UPPS!E49</f>
        <v>12</v>
      </c>
      <c r="BH49" s="20">
        <f>UPPS!F49</f>
        <v>11</v>
      </c>
      <c r="BI49" s="28">
        <f t="shared" si="0"/>
        <v>40</v>
      </c>
      <c r="BJ49" s="73" t="e">
        <f>CoH!B49</f>
        <v>#N/A</v>
      </c>
      <c r="BK49" s="28" t="e">
        <f>CoH!C49</f>
        <v>#N/A</v>
      </c>
      <c r="BL49">
        <v>0.23</v>
      </c>
      <c r="BM49">
        <v>0.16</v>
      </c>
      <c r="BN49">
        <v>0.2</v>
      </c>
      <c r="BO49" s="8">
        <v>0.13</v>
      </c>
      <c r="BP49">
        <v>0.98360655737699998</v>
      </c>
      <c r="BQ49">
        <v>0.77419354838700005</v>
      </c>
      <c r="BR49">
        <v>0.68421052631599999</v>
      </c>
      <c r="BS49" s="8">
        <v>0.9375</v>
      </c>
    </row>
    <row r="50" spans="1:71" x14ac:dyDescent="0.3">
      <c r="A50" s="47">
        <f t="shared" si="1"/>
        <v>49</v>
      </c>
      <c r="B50" s="47">
        <v>1</v>
      </c>
      <c r="C50" s="20">
        <f>Demographic!C50</f>
        <v>165</v>
      </c>
      <c r="D50" s="21" t="s">
        <v>74</v>
      </c>
      <c r="E50" s="26" t="s">
        <v>122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0" t="e">
        <f>'DSM ALCOOL'!B50</f>
        <v>#N/A</v>
      </c>
      <c r="AQ50" s="29">
        <f>AUDIT!B50</f>
        <v>11</v>
      </c>
      <c r="AR50" s="29" t="e">
        <f>Fagerstrom!B50</f>
        <v>#N/A</v>
      </c>
      <c r="AS50" s="29">
        <f>DSM_Jeu!B50</f>
        <v>2</v>
      </c>
      <c r="AT50" s="29">
        <f>SOGS!B51</f>
        <v>0</v>
      </c>
      <c r="AU50" s="29">
        <f>Beck!B50</f>
        <v>15</v>
      </c>
      <c r="AV50" s="26">
        <f>'STAI-A'!B50</f>
        <v>48</v>
      </c>
      <c r="AW50" s="28">
        <f>'STAI-B'!B50</f>
        <v>52</v>
      </c>
      <c r="AX50" s="26">
        <f>PANAS!B50</f>
        <v>23</v>
      </c>
      <c r="AY50" s="28">
        <f>PANAS!C50</f>
        <v>30</v>
      </c>
      <c r="AZ50" s="29">
        <f>Craving!B50</f>
        <v>21</v>
      </c>
      <c r="BA50" s="29">
        <f>SRRS!B50</f>
        <v>174</v>
      </c>
      <c r="BB50" s="20">
        <f>SPSRQ!B50</f>
        <v>58</v>
      </c>
      <c r="BC50" s="28">
        <f>SPSRQ!C50</f>
        <v>44</v>
      </c>
      <c r="BD50" s="20">
        <f>UPPS!B50</f>
        <v>6</v>
      </c>
      <c r="BE50" s="20">
        <f>UPPS!C50</f>
        <v>6</v>
      </c>
      <c r="BF50" s="20">
        <f>UPPS!D50</f>
        <v>14</v>
      </c>
      <c r="BG50" s="20">
        <f>UPPS!E50</f>
        <v>17</v>
      </c>
      <c r="BH50" s="20">
        <f>UPPS!F50</f>
        <v>10</v>
      </c>
      <c r="BI50" s="28">
        <f t="shared" si="0"/>
        <v>53</v>
      </c>
      <c r="BJ50" s="73" t="e">
        <f>CoH!B50</f>
        <v>#N/A</v>
      </c>
      <c r="BK50" s="28" t="e">
        <f>CoH!C50</f>
        <v>#N/A</v>
      </c>
      <c r="BL50">
        <v>0.15</v>
      </c>
      <c r="BM50">
        <v>0.11</v>
      </c>
      <c r="BN50">
        <v>0.11</v>
      </c>
      <c r="BO50" s="8">
        <v>0.1</v>
      </c>
      <c r="BP50">
        <v>0.984375</v>
      </c>
      <c r="BQ50">
        <v>1</v>
      </c>
      <c r="BR50">
        <v>0.55357142857099995</v>
      </c>
      <c r="BS50" s="8">
        <v>0.625</v>
      </c>
    </row>
    <row r="51" spans="1:71" x14ac:dyDescent="0.3">
      <c r="A51" s="47">
        <v>50</v>
      </c>
      <c r="B51" s="47">
        <v>1</v>
      </c>
      <c r="C51" s="20">
        <v>234</v>
      </c>
      <c r="D51" s="23" t="s">
        <v>123</v>
      </c>
      <c r="E51" s="26" t="s">
        <v>124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0" t="e">
        <f>'DSM ALCOOL'!B51</f>
        <v>#N/A</v>
      </c>
      <c r="AQ51" s="29">
        <f>AUDIT!B51</f>
        <v>3</v>
      </c>
      <c r="AR51" s="29" t="e">
        <f>Fagerstrom!B51</f>
        <v>#N/A</v>
      </c>
      <c r="AS51" s="29">
        <f>DSM_Jeu!B51</f>
        <v>0</v>
      </c>
      <c r="AT51" s="29">
        <f>SOGS!B52</f>
        <v>0</v>
      </c>
      <c r="AU51" s="29">
        <f>Beck!B51</f>
        <v>1</v>
      </c>
      <c r="AV51" s="26">
        <f>'STAI-A'!B51</f>
        <v>34</v>
      </c>
      <c r="AW51" s="28">
        <f>'STAI-B'!B51</f>
        <v>50</v>
      </c>
      <c r="AX51" s="26">
        <f>PANAS!B51</f>
        <v>30</v>
      </c>
      <c r="AY51" s="28">
        <f>PANAS!C51</f>
        <v>11</v>
      </c>
      <c r="AZ51" s="29">
        <f>Craving!B51</f>
        <v>21</v>
      </c>
      <c r="BA51" s="29">
        <f>SRRS!B51</f>
        <v>173</v>
      </c>
      <c r="BB51" s="20">
        <f>SPSRQ!B51</f>
        <v>39</v>
      </c>
      <c r="BC51" s="28">
        <f>SPSRQ!C51</f>
        <v>50</v>
      </c>
      <c r="BD51" s="20">
        <f>UPPS!B51</f>
        <v>9</v>
      </c>
      <c r="BE51" s="20">
        <f>UPPS!C51</f>
        <v>12</v>
      </c>
      <c r="BF51" s="20">
        <f>UPPS!D51</f>
        <v>8</v>
      </c>
      <c r="BG51" s="20">
        <f>UPPS!E51</f>
        <v>12</v>
      </c>
      <c r="BH51" s="20">
        <f>UPPS!F51</f>
        <v>8</v>
      </c>
      <c r="BI51" s="28">
        <f t="shared" ref="BI51" si="2">BD51+BE51+BF51+BG51+BH51</f>
        <v>49</v>
      </c>
      <c r="BJ51" s="73" t="e">
        <f>CoH!B51</f>
        <v>#N/A</v>
      </c>
      <c r="BK51" s="28" t="e">
        <f>CoH!C51</f>
        <v>#N/A</v>
      </c>
      <c r="BL51">
        <v>0.1</v>
      </c>
      <c r="BM51">
        <v>0.14000000000000001</v>
      </c>
      <c r="BN51">
        <v>0.2</v>
      </c>
      <c r="BO51" s="8">
        <v>1.63</v>
      </c>
      <c r="BP51">
        <v>0.85483870967700004</v>
      </c>
      <c r="BQ51">
        <v>0.76</v>
      </c>
      <c r="BR51">
        <v>0.83333333333299997</v>
      </c>
      <c r="BS51" s="8">
        <v>0.75</v>
      </c>
    </row>
    <row r="52" spans="1:71" x14ac:dyDescent="0.3">
      <c r="A52" s="47">
        <v>51</v>
      </c>
      <c r="B52" s="47">
        <v>1</v>
      </c>
      <c r="C52" s="20">
        <f>Demographic!C52</f>
        <v>166</v>
      </c>
      <c r="D52" s="19" t="s">
        <v>71</v>
      </c>
      <c r="E52" s="26" t="s">
        <v>125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0" t="e">
        <f>'DSM ALCOOL'!B52</f>
        <v>#N/A</v>
      </c>
      <c r="AQ52" s="29">
        <f>AUDIT!B52</f>
        <v>0</v>
      </c>
      <c r="AR52" s="29" t="e">
        <f>Fagerstrom!B52</f>
        <v>#N/A</v>
      </c>
      <c r="AS52" s="29">
        <f>DSM_Jeu!B52</f>
        <v>4</v>
      </c>
      <c r="AT52" s="29">
        <f>SOGS!B53</f>
        <v>7</v>
      </c>
      <c r="AU52" s="29">
        <f>Beck!B52</f>
        <v>5</v>
      </c>
      <c r="AV52" s="26" t="s">
        <v>126</v>
      </c>
      <c r="AW52" s="28" t="s">
        <v>126</v>
      </c>
      <c r="AX52" s="26">
        <f>PANAS!B52</f>
        <v>42</v>
      </c>
      <c r="AY52" s="28">
        <f>PANAS!C52</f>
        <v>16</v>
      </c>
      <c r="AZ52" s="29">
        <f>Craving!B52</f>
        <v>72</v>
      </c>
      <c r="BA52" s="29" t="e">
        <f>SRRS!B52</f>
        <v>#N/A</v>
      </c>
      <c r="BB52" s="20">
        <f>SPSRQ!B52</f>
        <v>41</v>
      </c>
      <c r="BC52" s="28">
        <f>SPSRQ!C52</f>
        <v>37</v>
      </c>
      <c r="BD52" s="20">
        <f>UPPS!B52</f>
        <v>3</v>
      </c>
      <c r="BE52" s="20">
        <f>UPPS!C52</f>
        <v>8</v>
      </c>
      <c r="BF52" s="20">
        <f>UPPS!D52</f>
        <v>14</v>
      </c>
      <c r="BG52" s="20">
        <f>UPPS!E52</f>
        <v>8</v>
      </c>
      <c r="BH52" s="20">
        <f>UPPS!F52</f>
        <v>12</v>
      </c>
      <c r="BI52" s="28">
        <f t="shared" si="0"/>
        <v>45</v>
      </c>
      <c r="BJ52" s="73" t="e">
        <f>CoH!B52</f>
        <v>#N/A</v>
      </c>
      <c r="BK52" s="28" t="e">
        <f>CoH!C52</f>
        <v>#N/A</v>
      </c>
      <c r="BL52">
        <v>0.2</v>
      </c>
      <c r="BM52">
        <v>0.14000000000000001</v>
      </c>
      <c r="BN52">
        <v>0.13</v>
      </c>
      <c r="BO52" s="8">
        <v>0.13</v>
      </c>
      <c r="BP52">
        <v>0.77464788732400003</v>
      </c>
      <c r="BQ52">
        <v>0.60714285714299998</v>
      </c>
      <c r="BR52">
        <v>0.555555555556</v>
      </c>
      <c r="BS52" s="8">
        <v>0.57142857142900005</v>
      </c>
    </row>
    <row r="53" spans="1:71" x14ac:dyDescent="0.3">
      <c r="A53" s="47">
        <f t="shared" si="1"/>
        <v>52</v>
      </c>
      <c r="B53" s="47">
        <v>1</v>
      </c>
      <c r="C53" s="20">
        <f>Demographic!C53</f>
        <v>167</v>
      </c>
      <c r="D53" s="19" t="s">
        <v>71</v>
      </c>
      <c r="E53" s="26" t="s">
        <v>127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0" t="e">
        <f>'DSM ALCOOL'!B53</f>
        <v>#N/A</v>
      </c>
      <c r="AQ53" s="29">
        <f>AUDIT!B53</f>
        <v>0</v>
      </c>
      <c r="AR53" s="29" t="e">
        <f>Fagerstrom!B53</f>
        <v>#N/A</v>
      </c>
      <c r="AS53" s="30">
        <f>DSM_Jeu!B53</f>
        <v>0</v>
      </c>
      <c r="AT53" s="30">
        <f>SOGS!B54</f>
        <v>9</v>
      </c>
      <c r="AU53" s="29">
        <f>Beck!B53</f>
        <v>0</v>
      </c>
      <c r="AV53" s="26">
        <f>'STAI-A'!B53</f>
        <v>39</v>
      </c>
      <c r="AW53" s="28">
        <f>'STAI-B'!B53</f>
        <v>49</v>
      </c>
      <c r="AX53" s="26">
        <f>PANAS!B53</f>
        <v>21</v>
      </c>
      <c r="AY53" s="28">
        <f>PANAS!C53</f>
        <v>50</v>
      </c>
      <c r="AZ53" s="29">
        <f>Craving!B53</f>
        <v>38</v>
      </c>
      <c r="BA53" s="29">
        <f>SRRS!B53</f>
        <v>168</v>
      </c>
      <c r="BB53" s="20">
        <f>SPSRQ!B53</f>
        <v>34</v>
      </c>
      <c r="BC53" s="28">
        <f>SPSRQ!C53</f>
        <v>25</v>
      </c>
      <c r="BD53" s="20">
        <f>UPPS!B53</f>
        <v>1</v>
      </c>
      <c r="BE53" s="20">
        <f>UPPS!C53</f>
        <v>3</v>
      </c>
      <c r="BF53" s="20">
        <f>UPPS!D53</f>
        <v>9</v>
      </c>
      <c r="BG53" s="20">
        <f>UPPS!E53</f>
        <v>9</v>
      </c>
      <c r="BH53" s="20">
        <f>UPPS!F53</f>
        <v>2</v>
      </c>
      <c r="BI53" s="28">
        <f t="shared" si="0"/>
        <v>24</v>
      </c>
      <c r="BJ53" s="73" t="e">
        <f>CoH!B53</f>
        <v>#N/A</v>
      </c>
      <c r="BK53" s="28" t="e">
        <f>CoH!C53</f>
        <v>#N/A</v>
      </c>
      <c r="BL53">
        <v>0.54</v>
      </c>
      <c r="BM53">
        <v>0.34</v>
      </c>
      <c r="BN53">
        <v>0.31</v>
      </c>
      <c r="BO53" s="8">
        <v>0.18</v>
      </c>
      <c r="BP53">
        <v>0.63492063492100004</v>
      </c>
      <c r="BQ53">
        <v>0.625</v>
      </c>
      <c r="BR53">
        <v>0.50819672131100002</v>
      </c>
      <c r="BS53" s="8">
        <v>0.41176470588199998</v>
      </c>
    </row>
    <row r="54" spans="1:71" s="36" customFormat="1" x14ac:dyDescent="0.3">
      <c r="A54" s="31">
        <f t="shared" si="1"/>
        <v>53</v>
      </c>
      <c r="B54" s="31">
        <v>0</v>
      </c>
      <c r="C54" s="31">
        <f>Demographic!C54</f>
        <v>168</v>
      </c>
      <c r="D54" s="38" t="s">
        <v>74</v>
      </c>
      <c r="E54" s="32" t="s">
        <v>128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1" t="e">
        <f>'DSM ALCOOL'!B54</f>
        <v>#N/A</v>
      </c>
      <c r="AQ54" s="35">
        <f>AUDIT!B54</f>
        <v>12</v>
      </c>
      <c r="AR54" s="35" t="e">
        <f>Fagerstrom!B54</f>
        <v>#N/A</v>
      </c>
      <c r="AS54" s="35">
        <f>DSM_Jeu!B54</f>
        <v>0</v>
      </c>
      <c r="AT54" s="35">
        <f>SOGS!B55</f>
        <v>0</v>
      </c>
      <c r="AU54" s="35">
        <f>Beck!B54</f>
        <v>2</v>
      </c>
      <c r="AV54" s="32">
        <f>'STAI-A'!B54</f>
        <v>52</v>
      </c>
      <c r="AW54" s="34">
        <f>'STAI-B'!B54</f>
        <v>33</v>
      </c>
      <c r="AX54" s="32">
        <f>PANAS!B54</f>
        <v>37</v>
      </c>
      <c r="AY54" s="34">
        <f>PANAS!C54</f>
        <v>29</v>
      </c>
      <c r="AZ54" s="29">
        <f>Craving!B54</f>
        <v>21</v>
      </c>
      <c r="BA54" s="35">
        <f>SRRS!B54</f>
        <v>101</v>
      </c>
      <c r="BB54" s="31">
        <f>SPSRQ!B54</f>
        <v>44</v>
      </c>
      <c r="BC54" s="34">
        <f>SPSRQ!C54</f>
        <v>43</v>
      </c>
      <c r="BD54" s="31">
        <f>UPPS!B54</f>
        <v>2</v>
      </c>
      <c r="BE54" s="31">
        <f>UPPS!C54</f>
        <v>4</v>
      </c>
      <c r="BF54" s="31">
        <f>UPPS!D54</f>
        <v>10</v>
      </c>
      <c r="BG54" s="31">
        <f>UPPS!E54</f>
        <v>10</v>
      </c>
      <c r="BH54" s="31">
        <f>UPPS!F54</f>
        <v>7</v>
      </c>
      <c r="BI54" s="34">
        <f t="shared" si="0"/>
        <v>33</v>
      </c>
      <c r="BJ54" s="75" t="e">
        <f>CoH!B54</f>
        <v>#N/A</v>
      </c>
      <c r="BK54" s="34" t="e">
        <f>CoH!C54</f>
        <v>#N/A</v>
      </c>
      <c r="BL54" s="36">
        <v>0.1</v>
      </c>
      <c r="BM54" s="36">
        <v>0.1</v>
      </c>
      <c r="BN54" s="36">
        <v>0.1</v>
      </c>
      <c r="BO54" s="37">
        <v>7.0000000000000007E-2</v>
      </c>
      <c r="BS54" s="37"/>
    </row>
    <row r="55" spans="1:71" x14ac:dyDescent="0.3">
      <c r="A55" s="47">
        <f t="shared" si="1"/>
        <v>54</v>
      </c>
      <c r="B55" s="47">
        <v>1</v>
      </c>
      <c r="C55" s="20">
        <f>Demographic!C55</f>
        <v>169</v>
      </c>
      <c r="D55" s="19" t="s">
        <v>71</v>
      </c>
      <c r="E55" s="26" t="s">
        <v>129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0" t="e">
        <f>'DSM ALCOOL'!B55</f>
        <v>#N/A</v>
      </c>
      <c r="AQ55" s="29">
        <f>AUDIT!B55</f>
        <v>4</v>
      </c>
      <c r="AR55" s="29" t="e">
        <f>Fagerstrom!B55</f>
        <v>#N/A</v>
      </c>
      <c r="AS55" s="30">
        <f>DSM_Jeu!B55</f>
        <v>1</v>
      </c>
      <c r="AT55" s="30">
        <f>SOGS!B56</f>
        <v>8</v>
      </c>
      <c r="AU55" s="29">
        <f>Beck!B55</f>
        <v>2</v>
      </c>
      <c r="AV55" s="26">
        <f>'STAI-A'!B55</f>
        <v>35</v>
      </c>
      <c r="AW55" s="28">
        <f>'STAI-B'!B55</f>
        <v>55</v>
      </c>
      <c r="AX55" s="26">
        <f>PANAS!B55</f>
        <v>36</v>
      </c>
      <c r="AY55" s="28">
        <f>PANAS!C55</f>
        <v>19</v>
      </c>
      <c r="AZ55" s="29">
        <f>Craving!B55</f>
        <v>45</v>
      </c>
      <c r="BA55" s="29">
        <f>SRRS!B55</f>
        <v>108</v>
      </c>
      <c r="BB55" s="20">
        <f>SPSRQ!B55</f>
        <v>31</v>
      </c>
      <c r="BC55" s="28">
        <f>SPSRQ!C55</f>
        <v>46</v>
      </c>
      <c r="BD55" s="20">
        <f>UPPS!B55</f>
        <v>8</v>
      </c>
      <c r="BE55" s="20">
        <f>UPPS!C55</f>
        <v>6</v>
      </c>
      <c r="BF55" s="20">
        <f>UPPS!D55</f>
        <v>13</v>
      </c>
      <c r="BG55" s="20">
        <f>UPPS!E55</f>
        <v>12</v>
      </c>
      <c r="BH55" s="20">
        <f>UPPS!F55</f>
        <v>8</v>
      </c>
      <c r="BI55" s="28">
        <f t="shared" si="0"/>
        <v>47</v>
      </c>
      <c r="BJ55" s="73" t="e">
        <f>CoH!B55</f>
        <v>#N/A</v>
      </c>
      <c r="BK55" s="28" t="e">
        <f>CoH!C55</f>
        <v>#N/A</v>
      </c>
      <c r="BL55">
        <v>0.31</v>
      </c>
      <c r="BM55">
        <v>0.22</v>
      </c>
      <c r="BN55">
        <v>0.17</v>
      </c>
      <c r="BO55" s="8">
        <v>0.12</v>
      </c>
      <c r="BP55">
        <v>0.64615384615399996</v>
      </c>
      <c r="BQ55">
        <v>0.66666666666700003</v>
      </c>
      <c r="BR55">
        <v>0.50980392156900001</v>
      </c>
      <c r="BS55" s="8">
        <v>0.63636363636399995</v>
      </c>
    </row>
    <row r="56" spans="1:71" x14ac:dyDescent="0.3">
      <c r="A56" s="47">
        <f t="shared" si="1"/>
        <v>55</v>
      </c>
      <c r="B56" s="47">
        <v>1</v>
      </c>
      <c r="C56" s="20">
        <f>Demographic!C56</f>
        <v>170</v>
      </c>
      <c r="D56" s="21" t="s">
        <v>74</v>
      </c>
      <c r="E56" s="26" t="s">
        <v>130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0" t="e">
        <f>'DSM ALCOOL'!B56</f>
        <v>#N/A</v>
      </c>
      <c r="AQ56" s="29">
        <f>AUDIT!B56</f>
        <v>9</v>
      </c>
      <c r="AR56" s="29" t="e">
        <f>Fagerstrom!B56</f>
        <v>#N/A</v>
      </c>
      <c r="AS56" s="29">
        <f>DSM_Jeu!B56</f>
        <v>0</v>
      </c>
      <c r="AT56" s="29">
        <f>SOGS!B57</f>
        <v>0</v>
      </c>
      <c r="AU56" s="29">
        <f>Beck!B56</f>
        <v>0</v>
      </c>
      <c r="AV56" s="26">
        <f>'STAI-A'!B56</f>
        <v>23</v>
      </c>
      <c r="AW56" s="28">
        <f>'STAI-B'!B56</f>
        <v>60</v>
      </c>
      <c r="AX56" s="26">
        <f>PANAS!B56</f>
        <v>40</v>
      </c>
      <c r="AY56" s="28">
        <f>PANAS!C56</f>
        <v>25</v>
      </c>
      <c r="AZ56" s="29">
        <f>Craving!B56</f>
        <v>21</v>
      </c>
      <c r="BA56" s="29">
        <f>SRRS!B56</f>
        <v>352</v>
      </c>
      <c r="BB56" s="20">
        <f>SPSRQ!B56</f>
        <v>41</v>
      </c>
      <c r="BC56" s="28">
        <f>SPSRQ!C56</f>
        <v>47</v>
      </c>
      <c r="BD56" s="20">
        <f>UPPS!B56</f>
        <v>10</v>
      </c>
      <c r="BE56" s="20">
        <f>UPPS!C56</f>
        <v>12</v>
      </c>
      <c r="BF56" s="20">
        <f>UPPS!D56</f>
        <v>8</v>
      </c>
      <c r="BG56" s="20">
        <f>UPPS!E56</f>
        <v>8</v>
      </c>
      <c r="BH56" s="20">
        <f>UPPS!F56</f>
        <v>11</v>
      </c>
      <c r="BI56" s="28">
        <f t="shared" si="0"/>
        <v>49</v>
      </c>
      <c r="BJ56" s="73" t="e">
        <f>CoH!B56</f>
        <v>#N/A</v>
      </c>
      <c r="BK56" s="28" t="e">
        <f>CoH!C56</f>
        <v>#N/A</v>
      </c>
      <c r="BL56">
        <v>0.12</v>
      </c>
      <c r="BM56">
        <v>0.11</v>
      </c>
      <c r="BN56">
        <v>0.11</v>
      </c>
      <c r="BO56" s="8">
        <v>0.11</v>
      </c>
      <c r="BP56">
        <v>0.316666666667</v>
      </c>
      <c r="BQ56">
        <v>0.321428571429</v>
      </c>
      <c r="BR56">
        <v>0.47368421052600002</v>
      </c>
      <c r="BS56" s="8">
        <v>0.35</v>
      </c>
    </row>
    <row r="57" spans="1:71" x14ac:dyDescent="0.3">
      <c r="A57" s="47">
        <f t="shared" si="1"/>
        <v>56</v>
      </c>
      <c r="B57" s="47">
        <v>1</v>
      </c>
      <c r="C57" s="20">
        <f>Demographic!C57</f>
        <v>178</v>
      </c>
      <c r="D57" s="19" t="s">
        <v>71</v>
      </c>
      <c r="E57" s="26" t="s">
        <v>131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0" t="e">
        <f>'DSM ALCOOL'!B57</f>
        <v>#N/A</v>
      </c>
      <c r="AQ57" s="29">
        <f>AUDIT!B57</f>
        <v>20</v>
      </c>
      <c r="AR57" s="29">
        <f>Fagerstrom!B57</f>
        <v>3</v>
      </c>
      <c r="AS57" s="29">
        <f>DSM_Jeu!B57</f>
        <v>8</v>
      </c>
      <c r="AT57" s="29">
        <f>SOGS!B58</f>
        <v>7</v>
      </c>
      <c r="AU57" s="29">
        <f>Beck!B57</f>
        <v>2</v>
      </c>
      <c r="AV57" s="26">
        <f>'STAI-A'!B57</f>
        <v>31</v>
      </c>
      <c r="AW57" s="28">
        <f>'STAI-B'!B57</f>
        <v>50</v>
      </c>
      <c r="AX57" s="26">
        <f>PANAS!B57</f>
        <v>33</v>
      </c>
      <c r="AY57" s="28">
        <f>PANAS!C57</f>
        <v>18</v>
      </c>
      <c r="AZ57" s="29">
        <f>Craving!B57</f>
        <v>86</v>
      </c>
      <c r="BA57" s="29">
        <f>SRRS!B57</f>
        <v>254</v>
      </c>
      <c r="BB57" s="20">
        <f>SPSRQ!B57</f>
        <v>56</v>
      </c>
      <c r="BC57" s="28">
        <f>SPSRQ!C57</f>
        <v>62</v>
      </c>
      <c r="BD57" s="20">
        <f>UPPS!B57</f>
        <v>7</v>
      </c>
      <c r="BE57" s="20">
        <f>UPPS!C57</f>
        <v>1</v>
      </c>
      <c r="BF57" s="20">
        <f>UPPS!D57</f>
        <v>22</v>
      </c>
      <c r="BG57" s="20">
        <f>UPPS!E57</f>
        <v>21</v>
      </c>
      <c r="BH57" s="20">
        <f>UPPS!F57</f>
        <v>3</v>
      </c>
      <c r="BI57" s="28">
        <f t="shared" si="0"/>
        <v>54</v>
      </c>
      <c r="BJ57" s="73" t="e">
        <f>CoH!B57</f>
        <v>#N/A</v>
      </c>
      <c r="BK57" s="28" t="e">
        <f>CoH!C57</f>
        <v>#N/A</v>
      </c>
      <c r="BL57">
        <v>0.15</v>
      </c>
      <c r="BM57">
        <v>0.04</v>
      </c>
      <c r="BN57">
        <v>0.08</v>
      </c>
      <c r="BO57" s="8">
        <v>3</v>
      </c>
      <c r="BP57">
        <v>0.74603174603199995</v>
      </c>
      <c r="BQ57">
        <v>0.89473684210500004</v>
      </c>
      <c r="BR57">
        <v>0.46296296296299999</v>
      </c>
      <c r="BS57" s="8">
        <v>0.27586206896600002</v>
      </c>
    </row>
    <row r="58" spans="1:71" x14ac:dyDescent="0.3">
      <c r="A58" s="47">
        <f t="shared" si="1"/>
        <v>57</v>
      </c>
      <c r="B58" s="47">
        <v>1</v>
      </c>
      <c r="C58" s="20">
        <f>Demographic!C58</f>
        <v>180</v>
      </c>
      <c r="D58" s="19" t="s">
        <v>71</v>
      </c>
      <c r="E58" s="26" t="s">
        <v>132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0" t="e">
        <f>'DSM ALCOOL'!B58</f>
        <v>#N/A</v>
      </c>
      <c r="AQ58" s="29">
        <f>AUDIT!B58</f>
        <v>16</v>
      </c>
      <c r="AR58" s="29">
        <f>Fagerstrom!B58</f>
        <v>8</v>
      </c>
      <c r="AS58" s="29">
        <f>DSM_Jeu!B58</f>
        <v>8</v>
      </c>
      <c r="AT58" s="29">
        <f>SOGS!B59</f>
        <v>10</v>
      </c>
      <c r="AU58" s="29">
        <f>Beck!B58</f>
        <v>19</v>
      </c>
      <c r="AV58" s="26">
        <f>'STAI-A'!B58</f>
        <v>38</v>
      </c>
      <c r="AW58" s="28">
        <f>'STAI-B'!B58</f>
        <v>52</v>
      </c>
      <c r="AX58" s="26">
        <f>PANAS!B58</f>
        <v>21</v>
      </c>
      <c r="AY58" s="28">
        <f>PANAS!C58</f>
        <v>32</v>
      </c>
      <c r="AZ58" s="29">
        <f>Craving!B58</f>
        <v>77</v>
      </c>
      <c r="BA58" s="29">
        <f>SRRS!B58</f>
        <v>214</v>
      </c>
      <c r="BB58" s="20">
        <f>SPSRQ!B58</f>
        <v>71</v>
      </c>
      <c r="BC58" s="28">
        <f>SPSRQ!C58</f>
        <v>78</v>
      </c>
      <c r="BD58" s="20">
        <f>UPPS!B58</f>
        <v>3</v>
      </c>
      <c r="BE58" s="20">
        <f>UPPS!C58</f>
        <v>9</v>
      </c>
      <c r="BF58" s="20">
        <f>UPPS!D58</f>
        <v>17</v>
      </c>
      <c r="BG58" s="20">
        <f>UPPS!E58</f>
        <v>15</v>
      </c>
      <c r="BH58" s="20">
        <f>UPPS!F58</f>
        <v>8</v>
      </c>
      <c r="BI58" s="28">
        <f t="shared" si="0"/>
        <v>52</v>
      </c>
      <c r="BJ58" s="73" t="e">
        <f>CoH!B58</f>
        <v>#N/A</v>
      </c>
      <c r="BK58" s="28" t="e">
        <f>CoH!C58</f>
        <v>#N/A</v>
      </c>
      <c r="BL58">
        <v>0.16</v>
      </c>
      <c r="BM58">
        <v>0.15</v>
      </c>
      <c r="BN58">
        <v>0.11</v>
      </c>
      <c r="BO58" s="8">
        <v>0.04</v>
      </c>
      <c r="BP58">
        <v>0.70769230769199998</v>
      </c>
      <c r="BQ58">
        <v>0.57692307692300004</v>
      </c>
      <c r="BR58">
        <v>0.64583333333299997</v>
      </c>
      <c r="BS58" s="8">
        <v>0.73076923076900002</v>
      </c>
    </row>
    <row r="59" spans="1:71" s="36" customFormat="1" x14ac:dyDescent="0.3">
      <c r="A59" s="31">
        <f t="shared" si="1"/>
        <v>58</v>
      </c>
      <c r="B59" s="31">
        <v>0</v>
      </c>
      <c r="C59" s="31">
        <v>181</v>
      </c>
      <c r="D59" s="33" t="s">
        <v>71</v>
      </c>
      <c r="E59" s="32" t="s">
        <v>133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1" t="e">
        <f>'DSM ALCOOL'!B59</f>
        <v>#N/A</v>
      </c>
      <c r="AQ59" s="35">
        <f>AUDIT!B59</f>
        <v>14</v>
      </c>
      <c r="AR59" s="35" t="e">
        <f>Fagerstrom!B59</f>
        <v>#N/A</v>
      </c>
      <c r="AS59" s="35">
        <f>DSM_Jeu!B59</f>
        <v>3</v>
      </c>
      <c r="AT59" s="35">
        <f>SOGS!B60</f>
        <v>11</v>
      </c>
      <c r="AU59" s="35">
        <f>Beck!B59</f>
        <v>19</v>
      </c>
      <c r="AV59" s="32">
        <f>'STAI-A'!B59</f>
        <v>25</v>
      </c>
      <c r="AW59" s="34">
        <f>'STAI-B'!B59</f>
        <v>55</v>
      </c>
      <c r="AX59" s="32">
        <f>PANAS!B59</f>
        <v>19</v>
      </c>
      <c r="AY59" s="34">
        <f>PANAS!C59</f>
        <v>22</v>
      </c>
      <c r="AZ59" s="29">
        <f>Craving!B59</f>
        <v>115</v>
      </c>
      <c r="BA59" s="35">
        <f>SRRS!B59</f>
        <v>602</v>
      </c>
      <c r="BB59" s="31">
        <f>SPSRQ!B59</f>
        <v>58</v>
      </c>
      <c r="BC59" s="34">
        <f>SPSRQ!C59</f>
        <v>60</v>
      </c>
      <c r="BD59" s="31">
        <f>UPPS!B59</f>
        <v>14</v>
      </c>
      <c r="BE59" s="31">
        <f>UPPS!C59</f>
        <v>13</v>
      </c>
      <c r="BF59" s="31">
        <f>UPPS!D59</f>
        <v>9</v>
      </c>
      <c r="BG59" s="31">
        <f>UPPS!E59</f>
        <v>13</v>
      </c>
      <c r="BH59" s="31">
        <f>UPPS!F59</f>
        <v>10</v>
      </c>
      <c r="BI59" s="34">
        <f t="shared" si="0"/>
        <v>59</v>
      </c>
      <c r="BJ59" s="75" t="e">
        <f>CoH!B59</f>
        <v>#N/A</v>
      </c>
      <c r="BK59" s="34" t="e">
        <f>CoH!C59</f>
        <v>#N/A</v>
      </c>
      <c r="BL59" s="36">
        <v>0.16</v>
      </c>
      <c r="BM59" s="36">
        <v>0.2</v>
      </c>
      <c r="BN59" s="36">
        <v>0.25</v>
      </c>
      <c r="BO59" s="37">
        <v>0.21</v>
      </c>
      <c r="BS59" s="37"/>
    </row>
    <row r="60" spans="1:71" x14ac:dyDescent="0.3">
      <c r="A60" s="47">
        <f t="shared" si="1"/>
        <v>59</v>
      </c>
      <c r="B60" s="47">
        <v>1</v>
      </c>
      <c r="C60" s="20">
        <v>183</v>
      </c>
      <c r="D60" s="19" t="s">
        <v>71</v>
      </c>
      <c r="E60" s="26" t="s">
        <v>134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0" t="e">
        <f>'DSM ALCOOL'!B60</f>
        <v>#N/A</v>
      </c>
      <c r="AQ60" s="29">
        <f>AUDIT!B60</f>
        <v>5</v>
      </c>
      <c r="AR60" s="29">
        <f>Fagerstrom!B60</f>
        <v>6</v>
      </c>
      <c r="AS60" s="29">
        <f>DSM_Jeu!B60</f>
        <v>9</v>
      </c>
      <c r="AT60" s="29">
        <f>SOGS!B61</f>
        <v>12</v>
      </c>
      <c r="AU60" s="29">
        <f>Beck!B60</f>
        <v>5</v>
      </c>
      <c r="AV60" s="26">
        <f>'STAI-A'!B60</f>
        <v>37</v>
      </c>
      <c r="AW60" s="28">
        <f>'STAI-B'!B60</f>
        <v>45</v>
      </c>
      <c r="AX60" s="26">
        <f>PANAS!B60</f>
        <v>44</v>
      </c>
      <c r="AY60" s="28">
        <f>PANAS!C60</f>
        <v>30</v>
      </c>
      <c r="AZ60" s="29">
        <f>Craving!B60</f>
        <v>82</v>
      </c>
      <c r="BA60" s="29">
        <f>SRRS!B60</f>
        <v>173</v>
      </c>
      <c r="BB60" s="20">
        <f>SPSRQ!B60</f>
        <v>78</v>
      </c>
      <c r="BC60" s="28">
        <f>SPSRQ!C60</f>
        <v>74</v>
      </c>
      <c r="BD60" s="20">
        <f>UPPS!B60</f>
        <v>8</v>
      </c>
      <c r="BE60" s="20">
        <f>UPPS!C60</f>
        <v>6</v>
      </c>
      <c r="BF60" s="20">
        <f>UPPS!D60</f>
        <v>11</v>
      </c>
      <c r="BG60" s="20">
        <f>UPPS!E60</f>
        <v>12</v>
      </c>
      <c r="BH60" s="20">
        <f>UPPS!F60</f>
        <v>2</v>
      </c>
      <c r="BI60" s="28">
        <f t="shared" si="0"/>
        <v>39</v>
      </c>
      <c r="BJ60" s="73" t="e">
        <f>CoH!B60</f>
        <v>#N/A</v>
      </c>
      <c r="BK60" s="28" t="e">
        <f>CoH!C60</f>
        <v>#N/A</v>
      </c>
      <c r="BL60">
        <v>0.08</v>
      </c>
      <c r="BM60">
        <v>7.0000000000000007E-2</v>
      </c>
      <c r="BN60">
        <v>0.05</v>
      </c>
      <c r="BO60" s="8">
        <v>0.03</v>
      </c>
      <c r="BP60">
        <v>0.765625</v>
      </c>
      <c r="BQ60">
        <v>0.571428571</v>
      </c>
      <c r="BR60">
        <v>0.61538461499999997</v>
      </c>
      <c r="BS60" s="8">
        <v>0.53571428600000004</v>
      </c>
    </row>
    <row r="61" spans="1:71" x14ac:dyDescent="0.3">
      <c r="A61" s="47">
        <f t="shared" si="1"/>
        <v>60</v>
      </c>
      <c r="B61" s="47">
        <v>1</v>
      </c>
      <c r="C61" s="20">
        <v>188</v>
      </c>
      <c r="D61" s="21" t="s">
        <v>74</v>
      </c>
      <c r="E61" s="26" t="s">
        <v>135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0" t="e">
        <f>'DSM ALCOOL'!B61</f>
        <v>#N/A</v>
      </c>
      <c r="AQ61" s="29">
        <f>AUDIT!B61</f>
        <v>2</v>
      </c>
      <c r="AR61" s="29" t="e">
        <f>Fagerstrom!B61</f>
        <v>#N/A</v>
      </c>
      <c r="AS61" s="29">
        <f>DSM_Jeu!B61</f>
        <v>0</v>
      </c>
      <c r="AT61" s="29">
        <f>SOGS!B62</f>
        <v>0</v>
      </c>
      <c r="AU61" s="29">
        <f>Beck!B61</f>
        <v>0</v>
      </c>
      <c r="AV61" s="26">
        <f>'STAI-A'!B61</f>
        <v>20</v>
      </c>
      <c r="AW61" s="28">
        <f>'STAI-B'!B61</f>
        <v>57</v>
      </c>
      <c r="AX61" s="26">
        <f>PANAS!B61</f>
        <v>41</v>
      </c>
      <c r="AY61" s="28">
        <f>PANAS!C61</f>
        <v>10</v>
      </c>
      <c r="AZ61" s="29">
        <f>Craving!B61</f>
        <v>31</v>
      </c>
      <c r="BA61" s="29">
        <f>SRRS!B61</f>
        <v>65</v>
      </c>
      <c r="BB61" s="20">
        <f>SPSRQ!B61</f>
        <v>40</v>
      </c>
      <c r="BC61" s="28">
        <f>SPSRQ!C61</f>
        <v>51</v>
      </c>
      <c r="BD61" s="20">
        <f>UPPS!B61</f>
        <v>4</v>
      </c>
      <c r="BE61" s="20">
        <f>UPPS!C61</f>
        <v>8</v>
      </c>
      <c r="BF61" s="20">
        <f>UPPS!D61</f>
        <v>4</v>
      </c>
      <c r="BG61" s="20">
        <f>UPPS!E61</f>
        <v>4</v>
      </c>
      <c r="BH61" s="20">
        <f>UPPS!F61</f>
        <v>7</v>
      </c>
      <c r="BI61" s="28">
        <f t="shared" si="0"/>
        <v>27</v>
      </c>
      <c r="BJ61" s="73" t="e">
        <f>CoH!B61</f>
        <v>#N/A</v>
      </c>
      <c r="BK61" s="28" t="e">
        <f>CoH!C61</f>
        <v>#N/A</v>
      </c>
      <c r="BL61">
        <v>0.32</v>
      </c>
      <c r="BM61">
        <v>0.2</v>
      </c>
      <c r="BN61">
        <v>0.24</v>
      </c>
      <c r="BO61" s="8">
        <v>0.11</v>
      </c>
      <c r="BP61">
        <v>0.81481481499999997</v>
      </c>
      <c r="BQ61">
        <v>0.76</v>
      </c>
      <c r="BR61">
        <v>0.77192982499999996</v>
      </c>
      <c r="BS61" s="8">
        <v>0.82758620699999996</v>
      </c>
    </row>
    <row r="62" spans="1:71" x14ac:dyDescent="0.3">
      <c r="A62" s="47">
        <f t="shared" si="1"/>
        <v>61</v>
      </c>
      <c r="B62" s="47">
        <v>1</v>
      </c>
      <c r="C62" s="20">
        <f>Demographic!C62</f>
        <v>187</v>
      </c>
      <c r="D62" s="22" t="s">
        <v>136</v>
      </c>
      <c r="E62" s="26" t="s">
        <v>137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0" t="e">
        <f>'DSM ALCOOL'!B62</f>
        <v>#N/A</v>
      </c>
      <c r="AQ62" s="29">
        <f>AUDIT!B62</f>
        <v>22</v>
      </c>
      <c r="AR62" s="29">
        <f>Fagerstrom!B62</f>
        <v>5</v>
      </c>
      <c r="AS62" s="29">
        <f>DSM_Jeu!B62</f>
        <v>7</v>
      </c>
      <c r="AT62" s="29">
        <f>SOGS!B63</f>
        <v>10</v>
      </c>
      <c r="AU62" s="29">
        <f>Beck!B62</f>
        <v>6</v>
      </c>
      <c r="AV62" s="26">
        <f>'STAI-A'!B62</f>
        <v>48</v>
      </c>
      <c r="AW62" s="28">
        <f>'STAI-B'!B62</f>
        <v>32</v>
      </c>
      <c r="AX62" s="26">
        <f>PANAS!B62</f>
        <v>34</v>
      </c>
      <c r="AY62" s="28">
        <f>PANAS!C62</f>
        <v>17</v>
      </c>
      <c r="AZ62" s="29">
        <f>Craving!B62</f>
        <v>54</v>
      </c>
      <c r="BA62" s="29">
        <f>SRRS!B62</f>
        <v>338</v>
      </c>
      <c r="BB62" s="20">
        <f>SPSRQ!B62</f>
        <v>57</v>
      </c>
      <c r="BC62" s="28">
        <f>SPSRQ!C62</f>
        <v>71</v>
      </c>
      <c r="BD62" s="20">
        <f>UPPS!B62</f>
        <v>7</v>
      </c>
      <c r="BE62" s="20">
        <f>UPPS!C62</f>
        <v>11</v>
      </c>
      <c r="BF62" s="20">
        <f>UPPS!D62</f>
        <v>6</v>
      </c>
      <c r="BG62" s="20">
        <f>UPPS!E62</f>
        <v>8</v>
      </c>
      <c r="BH62" s="20">
        <f>UPPS!F62</f>
        <v>12</v>
      </c>
      <c r="BI62" s="28">
        <f t="shared" si="0"/>
        <v>44</v>
      </c>
      <c r="BJ62" s="73" t="e">
        <f>CoH!B62</f>
        <v>#N/A</v>
      </c>
      <c r="BK62" s="28" t="e">
        <f>CoH!C62</f>
        <v>#N/A</v>
      </c>
      <c r="BL62">
        <v>0.18</v>
      </c>
      <c r="BM62">
        <v>0.22</v>
      </c>
      <c r="BN62">
        <v>0.2</v>
      </c>
      <c r="BO62" s="8">
        <v>0.19</v>
      </c>
      <c r="BP62">
        <v>0.85964912299999996</v>
      </c>
      <c r="BQ62">
        <v>0.80555555599999995</v>
      </c>
      <c r="BR62">
        <v>0.54385964899999995</v>
      </c>
      <c r="BS62" s="8">
        <v>0.6</v>
      </c>
    </row>
    <row r="63" spans="1:71" s="36" customFormat="1" x14ac:dyDescent="0.3">
      <c r="A63" s="31">
        <f t="shared" si="1"/>
        <v>62</v>
      </c>
      <c r="B63" s="31">
        <v>0</v>
      </c>
      <c r="C63" s="31">
        <v>193</v>
      </c>
      <c r="D63" s="77" t="s">
        <v>123</v>
      </c>
      <c r="E63" s="32" t="s">
        <v>138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1" t="e">
        <f>'DSM ALCOOL'!B63</f>
        <v>#N/A</v>
      </c>
      <c r="AQ63" s="35">
        <f>AUDIT!B63</f>
        <v>0</v>
      </c>
      <c r="AR63" s="35" t="e">
        <f>Fagerstrom!B63</f>
        <v>#N/A</v>
      </c>
      <c r="AS63" s="35">
        <f>DSM_Jeu!B63</f>
        <v>1</v>
      </c>
      <c r="AT63" s="35">
        <f>SOGS!B64</f>
        <v>3</v>
      </c>
      <c r="AU63" s="35">
        <f>Beck!B63</f>
        <v>4</v>
      </c>
      <c r="AV63" s="32" t="e">
        <f>'STAI-A'!B63</f>
        <v>#N/A</v>
      </c>
      <c r="AW63" s="34">
        <f>'STAI-B'!B63</f>
        <v>48</v>
      </c>
      <c r="AX63" s="32">
        <f>PANAS!B63</f>
        <v>37</v>
      </c>
      <c r="AY63" s="34">
        <f>PANAS!C63</f>
        <v>26</v>
      </c>
      <c r="AZ63" s="29">
        <f>Craving!B63</f>
        <v>81</v>
      </c>
      <c r="BA63" s="35">
        <f>SRRS!B63</f>
        <v>589</v>
      </c>
      <c r="BB63" s="31">
        <f>SPSRQ!B63</f>
        <v>33</v>
      </c>
      <c r="BC63" s="34">
        <f>SPSRQ!C63</f>
        <v>36</v>
      </c>
      <c r="BD63" s="31">
        <f>UPPS!B63</f>
        <v>14</v>
      </c>
      <c r="BE63" s="31">
        <f>UPPS!C63</f>
        <v>5</v>
      </c>
      <c r="BF63" s="31">
        <f>UPPS!D63</f>
        <v>9</v>
      </c>
      <c r="BG63" s="31">
        <f>UPPS!E63</f>
        <v>6</v>
      </c>
      <c r="BH63" s="31">
        <f>UPPS!F63</f>
        <v>10</v>
      </c>
      <c r="BI63" s="34">
        <f t="shared" si="0"/>
        <v>44</v>
      </c>
      <c r="BJ63" s="75" t="e">
        <f>CoH!B63</f>
        <v>#N/A</v>
      </c>
      <c r="BK63" s="34" t="e">
        <f>CoH!C63</f>
        <v>#N/A</v>
      </c>
      <c r="BL63" s="36">
        <v>0.12</v>
      </c>
      <c r="BM63" s="36">
        <v>0.08</v>
      </c>
      <c r="BN63" s="36">
        <v>0.11</v>
      </c>
      <c r="BO63" s="37">
        <v>0.12</v>
      </c>
      <c r="BS63" s="37"/>
    </row>
    <row r="64" spans="1:71" x14ac:dyDescent="0.3">
      <c r="A64" s="47">
        <f t="shared" si="1"/>
        <v>63</v>
      </c>
      <c r="B64" s="47">
        <v>1</v>
      </c>
      <c r="C64" s="20">
        <v>194</v>
      </c>
      <c r="D64" s="22" t="s">
        <v>136</v>
      </c>
      <c r="E64" s="26" t="s">
        <v>139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0" t="e">
        <f>'DSM ALCOOL'!B64</f>
        <v>#N/A</v>
      </c>
      <c r="AQ64" s="29">
        <f>AUDIT!B64</f>
        <v>7</v>
      </c>
      <c r="AR64" s="29" t="e">
        <f>Fagerstrom!B64</f>
        <v>#N/A</v>
      </c>
      <c r="AS64" s="29">
        <f>DSM_Jeu!B64</f>
        <v>1</v>
      </c>
      <c r="AT64" s="29">
        <f>SOGS!B65</f>
        <v>9</v>
      </c>
      <c r="AU64" s="29">
        <f>Beck!B64</f>
        <v>1</v>
      </c>
      <c r="AV64" s="26">
        <f>'STAI-A'!B64</f>
        <v>21</v>
      </c>
      <c r="AX64" s="26">
        <f>PANAS!B64</f>
        <v>38</v>
      </c>
      <c r="AY64" s="28">
        <f>PANAS!C64</f>
        <v>14</v>
      </c>
      <c r="AZ64" s="29">
        <f>Craving!B64</f>
        <v>28</v>
      </c>
      <c r="BA64" s="29">
        <f>SRRS!B64</f>
        <v>280</v>
      </c>
      <c r="BB64" s="20">
        <f>SPSRQ!B64</f>
        <v>26</v>
      </c>
      <c r="BC64" s="28">
        <f>SPSRQ!C64</f>
        <v>26</v>
      </c>
      <c r="BD64" s="20">
        <f>UPPS!B64</f>
        <v>7</v>
      </c>
      <c r="BE64" s="20">
        <f>UPPS!C64</f>
        <v>10</v>
      </c>
      <c r="BF64" s="20">
        <f>UPPS!D64</f>
        <v>5</v>
      </c>
      <c r="BG64" s="20">
        <f>UPPS!E64</f>
        <v>4</v>
      </c>
      <c r="BH64" s="20">
        <f>UPPS!F64</f>
        <v>13</v>
      </c>
      <c r="BI64" s="28">
        <f t="shared" si="0"/>
        <v>39</v>
      </c>
      <c r="BJ64" s="73" t="e">
        <f>CoH!B64</f>
        <v>#N/A</v>
      </c>
      <c r="BK64" s="28" t="e">
        <f>CoH!C64</f>
        <v>#N/A</v>
      </c>
      <c r="BL64">
        <v>0.41</v>
      </c>
      <c r="BM64">
        <v>0.41</v>
      </c>
      <c r="BN64">
        <v>0.33</v>
      </c>
      <c r="BO64" s="8">
        <v>0.34</v>
      </c>
      <c r="BP64">
        <v>0.61194029900000002</v>
      </c>
      <c r="BQ64">
        <v>0.8125</v>
      </c>
      <c r="BR64">
        <v>0.58333333300000001</v>
      </c>
      <c r="BS64" s="8">
        <v>0.66666666699999999</v>
      </c>
    </row>
    <row r="65" spans="1:71" x14ac:dyDescent="0.3">
      <c r="A65" s="47">
        <f t="shared" si="1"/>
        <v>64</v>
      </c>
      <c r="B65" s="47">
        <v>1</v>
      </c>
      <c r="C65" s="20">
        <f>Demographic!C65</f>
        <v>203</v>
      </c>
      <c r="D65" s="22" t="s">
        <v>136</v>
      </c>
      <c r="E65" s="26" t="s">
        <v>140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0" t="e">
        <f>'DSM ALCOOL'!B65</f>
        <v>#N/A</v>
      </c>
      <c r="AQ65" s="29">
        <f>AUDIT!B65</f>
        <v>1</v>
      </c>
      <c r="AR65" s="29" t="e">
        <f>Fagerstrom!B65</f>
        <v>#N/A</v>
      </c>
      <c r="AS65" s="29">
        <f>DSM_Jeu!B65</f>
        <v>1</v>
      </c>
      <c r="AT65" s="29">
        <f>SOGS!B66</f>
        <v>8</v>
      </c>
      <c r="AU65" s="29">
        <f>Beck!B65</f>
        <v>2</v>
      </c>
      <c r="AV65" s="26">
        <f>'STAI-A'!B65</f>
        <v>28</v>
      </c>
      <c r="AW65" s="28">
        <f>'STAI-B'!B65</f>
        <v>53</v>
      </c>
      <c r="AX65" s="26">
        <f>PANAS!B65</f>
        <v>37</v>
      </c>
      <c r="AY65" s="28">
        <f>PANAS!C65</f>
        <v>13</v>
      </c>
      <c r="AZ65" s="29">
        <f>Craving!B65</f>
        <v>56</v>
      </c>
      <c r="BA65" s="29">
        <f>SRRS!B65</f>
        <v>44</v>
      </c>
      <c r="BB65" s="20">
        <f>SPSRQ!B65</f>
        <v>31</v>
      </c>
      <c r="BC65" s="28">
        <f>SPSRQ!C65</f>
        <v>37</v>
      </c>
      <c r="BD65" s="20">
        <f>UPPS!B65</f>
        <v>7</v>
      </c>
      <c r="BE65" s="20">
        <f>UPPS!C65</f>
        <v>9</v>
      </c>
      <c r="BF65" s="20">
        <f>UPPS!D65</f>
        <v>8</v>
      </c>
      <c r="BG65" s="20">
        <f>UPPS!E65</f>
        <v>6</v>
      </c>
      <c r="BH65" s="20">
        <f>UPPS!F65</f>
        <v>8</v>
      </c>
      <c r="BI65" s="28">
        <f t="shared" si="0"/>
        <v>38</v>
      </c>
      <c r="BJ65" s="73" t="e">
        <f>CoH!B65</f>
        <v>#N/A</v>
      </c>
      <c r="BK65" s="28" t="e">
        <f>CoH!C65</f>
        <v>#N/A</v>
      </c>
      <c r="BL65">
        <v>0.26</v>
      </c>
      <c r="BM65">
        <v>0.11</v>
      </c>
      <c r="BN65">
        <v>0.11</v>
      </c>
      <c r="BO65" s="8">
        <v>0.08</v>
      </c>
      <c r="BP65">
        <v>0.88524590199999997</v>
      </c>
      <c r="BQ65">
        <v>0.96428571399999996</v>
      </c>
      <c r="BR65">
        <v>0.70689655200000001</v>
      </c>
      <c r="BS65" s="8">
        <v>0.83333333300000001</v>
      </c>
    </row>
    <row r="66" spans="1:71" s="36" customFormat="1" x14ac:dyDescent="0.3">
      <c r="A66" s="31">
        <f t="shared" si="1"/>
        <v>65</v>
      </c>
      <c r="B66" s="31">
        <v>0</v>
      </c>
      <c r="C66" s="31">
        <f>Demographic!C66</f>
        <v>196</v>
      </c>
      <c r="D66" s="78" t="s">
        <v>136</v>
      </c>
      <c r="E66" s="32" t="s">
        <v>141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1" t="e">
        <f>'DSM ALCOOL'!B66</f>
        <v>#N/A</v>
      </c>
      <c r="AQ66" s="35">
        <f>AUDIT!B66</f>
        <v>13</v>
      </c>
      <c r="AR66" s="35">
        <f>Fagerstrom!B66</f>
        <v>1</v>
      </c>
      <c r="AS66" s="35">
        <f>DSM_Jeu!B66</f>
        <v>4</v>
      </c>
      <c r="AT66" s="35">
        <f>SOGS!B67</f>
        <v>6</v>
      </c>
      <c r="AU66" s="35">
        <f>Beck!B66</f>
        <v>3</v>
      </c>
      <c r="AV66" s="32">
        <f>'STAI-A'!B66</f>
        <v>30</v>
      </c>
      <c r="AW66" s="34">
        <f>'STAI-B'!B66</f>
        <v>54</v>
      </c>
      <c r="AX66" s="32">
        <f>PANAS!B66</f>
        <v>38</v>
      </c>
      <c r="AY66" s="34">
        <f>PANAS!C66</f>
        <v>11</v>
      </c>
      <c r="AZ66" s="29">
        <f>Craving!B66</f>
        <v>105</v>
      </c>
      <c r="BA66" s="35">
        <f>SRRS!B66</f>
        <v>154</v>
      </c>
      <c r="BB66" s="31">
        <f>SPSRQ!B66</f>
        <v>31</v>
      </c>
      <c r="BC66" s="34">
        <f>SPSRQ!C66</f>
        <v>46</v>
      </c>
      <c r="BD66" s="31">
        <f>UPPS!B66</f>
        <v>12</v>
      </c>
      <c r="BE66" s="31">
        <f>UPPS!C66</f>
        <v>15</v>
      </c>
      <c r="BF66" s="31">
        <f>UPPS!D66</f>
        <v>6</v>
      </c>
      <c r="BG66" s="31">
        <f>UPPS!E66</f>
        <v>6</v>
      </c>
      <c r="BH66" s="31">
        <f>UPPS!F66</f>
        <v>13</v>
      </c>
      <c r="BI66" s="34">
        <f t="shared" si="0"/>
        <v>52</v>
      </c>
      <c r="BJ66" s="75" t="e">
        <f>CoH!B66</f>
        <v>#N/A</v>
      </c>
      <c r="BK66" s="34" t="e">
        <f>CoH!C66</f>
        <v>#N/A</v>
      </c>
      <c r="BL66" s="36">
        <v>0.21</v>
      </c>
      <c r="BM66" s="36">
        <v>0.3</v>
      </c>
      <c r="BN66" s="36">
        <v>0.25</v>
      </c>
      <c r="BO66" s="37">
        <v>0.2</v>
      </c>
      <c r="BS66" s="37"/>
    </row>
    <row r="67" spans="1:71" s="36" customFormat="1" x14ac:dyDescent="0.3">
      <c r="A67" s="31">
        <f t="shared" si="1"/>
        <v>66</v>
      </c>
      <c r="B67" s="31">
        <v>0</v>
      </c>
      <c r="C67" s="31">
        <f>Demographic!C67</f>
        <v>197</v>
      </c>
      <c r="D67" s="79" t="s">
        <v>123</v>
      </c>
      <c r="E67" s="32" t="s">
        <v>142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1" t="e">
        <f>'DSM ALCOOL'!B67</f>
        <v>#N/A</v>
      </c>
      <c r="AQ67" s="35">
        <f>AUDIT!B67</f>
        <v>12</v>
      </c>
      <c r="AR67" s="35" t="e">
        <f>Fagerstrom!B67</f>
        <v>#N/A</v>
      </c>
      <c r="AS67" s="35">
        <f>DSM_Jeu!B67</f>
        <v>3</v>
      </c>
      <c r="AT67" s="35">
        <f>SOGS!B68</f>
        <v>0</v>
      </c>
      <c r="AU67" s="35">
        <f>Beck!B67</f>
        <v>8</v>
      </c>
      <c r="AV67" s="32">
        <f>'STAI-A'!B67</f>
        <v>53</v>
      </c>
      <c r="AW67" s="34">
        <f>'STAI-B'!B67</f>
        <v>54</v>
      </c>
      <c r="AX67" s="32">
        <f>PANAS!B67</f>
        <v>35</v>
      </c>
      <c r="AY67" s="34">
        <f>PANAS!C67</f>
        <v>25</v>
      </c>
      <c r="AZ67" s="29">
        <f>Craving!B67</f>
        <v>27</v>
      </c>
      <c r="BA67" s="35">
        <f>SRRS!B67</f>
        <v>168</v>
      </c>
      <c r="BB67" s="31">
        <f>SPSRQ!B67</f>
        <v>34</v>
      </c>
      <c r="BC67" s="34">
        <f>SPSRQ!C67</f>
        <v>33</v>
      </c>
      <c r="BD67" s="31">
        <f>UPPS!B67</f>
        <v>14</v>
      </c>
      <c r="BE67" s="31">
        <f>UPPS!C67</f>
        <v>12</v>
      </c>
      <c r="BF67" s="31">
        <f>UPPS!D67</f>
        <v>8</v>
      </c>
      <c r="BG67" s="31">
        <f>UPPS!E67</f>
        <v>5</v>
      </c>
      <c r="BH67" s="31">
        <f>UPPS!F67</f>
        <v>14</v>
      </c>
      <c r="BI67" s="34">
        <f t="shared" ref="BI67:BI81" si="3">BD67+BE67+BF67+BG67+BH67</f>
        <v>53</v>
      </c>
      <c r="BJ67" s="75" t="e">
        <f>CoH!B67</f>
        <v>#N/A</v>
      </c>
      <c r="BK67" s="34" t="e">
        <f>CoH!C67</f>
        <v>#N/A</v>
      </c>
      <c r="BL67" s="36">
        <v>0.03</v>
      </c>
      <c r="BM67" s="36">
        <v>0.05</v>
      </c>
      <c r="BN67" s="36">
        <v>0.02</v>
      </c>
      <c r="BO67" s="37">
        <v>0.03</v>
      </c>
      <c r="BS67" s="37"/>
    </row>
    <row r="68" spans="1:71" x14ac:dyDescent="0.3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123</v>
      </c>
      <c r="E68" s="26" t="s">
        <v>143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0" t="e">
        <f>'DSM ALCOOL'!B68</f>
        <v>#N/A</v>
      </c>
      <c r="AQ68" s="29">
        <f>AUDIT!B68</f>
        <v>11</v>
      </c>
      <c r="AR68" s="29" t="e">
        <f>Fagerstrom!B68</f>
        <v>#N/A</v>
      </c>
      <c r="AS68" s="29">
        <f>DSM_Jeu!B68</f>
        <v>0</v>
      </c>
      <c r="AT68" s="29">
        <f>SOGS!B69</f>
        <v>0</v>
      </c>
      <c r="AU68" s="29">
        <f>Beck!B68</f>
        <v>5</v>
      </c>
      <c r="AV68" s="26">
        <f>'STAI-A'!B68</f>
        <v>29</v>
      </c>
      <c r="AW68" s="28">
        <f>'STAI-B'!B68</f>
        <v>47</v>
      </c>
      <c r="AX68" s="26">
        <f>PANAS!B68</f>
        <v>26</v>
      </c>
      <c r="AY68" s="28">
        <f>PANAS!C68</f>
        <v>22</v>
      </c>
      <c r="AZ68" s="29">
        <f>Craving!B68</f>
        <v>26</v>
      </c>
      <c r="BA68" s="29">
        <f>SRRS!B68</f>
        <v>100</v>
      </c>
      <c r="BB68" s="20">
        <f>SPSRQ!B68</f>
        <v>43</v>
      </c>
      <c r="BC68" s="28">
        <f>SPSRQ!C68</f>
        <v>32</v>
      </c>
      <c r="BD68" s="20">
        <f>UPPS!B68</f>
        <v>13</v>
      </c>
      <c r="BE68" s="20">
        <f>UPPS!C68</f>
        <v>12</v>
      </c>
      <c r="BF68" s="20">
        <f>UPPS!D68</f>
        <v>10</v>
      </c>
      <c r="BG68" s="20">
        <f>UPPS!E68</f>
        <v>9</v>
      </c>
      <c r="BH68" s="20">
        <f>UPPS!F68</f>
        <v>10</v>
      </c>
      <c r="BI68" s="28">
        <f t="shared" si="3"/>
        <v>54</v>
      </c>
      <c r="BJ68" s="73" t="e">
        <f>CoH!B68</f>
        <v>#N/A</v>
      </c>
      <c r="BK68" s="28" t="e">
        <f>CoH!C68</f>
        <v>#N/A</v>
      </c>
      <c r="BL68">
        <v>0.38</v>
      </c>
      <c r="BM68">
        <v>0.31</v>
      </c>
      <c r="BN68">
        <v>0.17</v>
      </c>
      <c r="BO68" s="8">
        <v>0.11</v>
      </c>
      <c r="BP68">
        <v>0.83606557400000003</v>
      </c>
      <c r="BQ68">
        <v>0.84848484800000001</v>
      </c>
      <c r="BR68">
        <v>0.69090909099999998</v>
      </c>
      <c r="BS68" s="8">
        <v>0.4375</v>
      </c>
    </row>
    <row r="69" spans="1:71" s="36" customFormat="1" x14ac:dyDescent="0.3">
      <c r="A69" s="31">
        <f t="shared" si="4"/>
        <v>68</v>
      </c>
      <c r="B69" s="31">
        <v>0</v>
      </c>
      <c r="C69" s="31">
        <v>204</v>
      </c>
      <c r="D69" s="79" t="s">
        <v>123</v>
      </c>
      <c r="E69" s="32" t="s">
        <v>144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1" t="e">
        <f>'DSM ALCOOL'!B69</f>
        <v>#N/A</v>
      </c>
      <c r="AQ69" s="35">
        <f>AUDIT!B69</f>
        <v>10</v>
      </c>
      <c r="AR69" s="35" t="e">
        <f>Fagerstrom!B69</f>
        <v>#N/A</v>
      </c>
      <c r="AS69" s="35">
        <f>DSM_Jeu!B69</f>
        <v>0</v>
      </c>
      <c r="AT69" s="35">
        <f>SOGS!B70</f>
        <v>1</v>
      </c>
      <c r="AU69" s="35">
        <f>Beck!B69</f>
        <v>1</v>
      </c>
      <c r="AV69" s="32">
        <f>'STAI-A'!B69</f>
        <v>30</v>
      </c>
      <c r="AW69" s="34">
        <f>'STAI-B'!B69</f>
        <v>53</v>
      </c>
      <c r="AX69" s="32">
        <f>PANAS!B69</f>
        <v>31</v>
      </c>
      <c r="AY69" s="34">
        <f>PANAS!C69</f>
        <v>17</v>
      </c>
      <c r="AZ69" s="29">
        <f>Craving!B69</f>
        <v>29</v>
      </c>
      <c r="BA69" s="35">
        <f>SRRS!B69</f>
        <v>105</v>
      </c>
      <c r="BB69" s="31">
        <f>SPSRQ!B69</f>
        <v>54</v>
      </c>
      <c r="BC69" s="34">
        <f>SPSRQ!C69</f>
        <v>43</v>
      </c>
      <c r="BD69" s="31">
        <f>UPPS!B69</f>
        <v>10</v>
      </c>
      <c r="BE69" s="31">
        <f>UPPS!C69</f>
        <v>13</v>
      </c>
      <c r="BF69" s="31">
        <f>UPPS!D69</f>
        <v>12</v>
      </c>
      <c r="BG69" s="31">
        <f>UPPS!E69</f>
        <v>9</v>
      </c>
      <c r="BH69" s="31">
        <f>UPPS!F69</f>
        <v>8</v>
      </c>
      <c r="BI69" s="34">
        <f t="shared" si="3"/>
        <v>52</v>
      </c>
      <c r="BJ69" s="75" t="e">
        <f>CoH!B69</f>
        <v>#N/A</v>
      </c>
      <c r="BK69" s="34" t="e">
        <f>CoH!C69</f>
        <v>#N/A</v>
      </c>
      <c r="BL69" s="36">
        <v>0.28000000000000003</v>
      </c>
      <c r="BM69" s="36">
        <v>0.4</v>
      </c>
      <c r="BN69" s="36">
        <v>0.23</v>
      </c>
      <c r="BO69" s="37">
        <v>0.22</v>
      </c>
      <c r="BS69" s="37"/>
    </row>
    <row r="70" spans="1:71" x14ac:dyDescent="0.3">
      <c r="A70" s="47">
        <f t="shared" si="4"/>
        <v>69</v>
      </c>
      <c r="B70" s="47">
        <v>1</v>
      </c>
      <c r="C70" s="20">
        <f>Demographic!C70</f>
        <v>206</v>
      </c>
      <c r="D70" s="22" t="s">
        <v>136</v>
      </c>
      <c r="E70" s="26" t="s">
        <v>145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0" t="e">
        <f>'DSM ALCOOL'!B70</f>
        <v>#N/A</v>
      </c>
      <c r="AQ70" s="29">
        <f>AUDIT!B70</f>
        <v>0</v>
      </c>
      <c r="AR70" s="29" t="e">
        <f>Fagerstrom!B70</f>
        <v>#N/A</v>
      </c>
      <c r="AS70" s="29">
        <f>DSM_Jeu!B70</f>
        <v>4</v>
      </c>
      <c r="AT70" s="29">
        <f>SOGS!B71</f>
        <v>8</v>
      </c>
      <c r="AU70" s="29">
        <f>Beck!B70</f>
        <v>4</v>
      </c>
      <c r="AV70" s="26">
        <f>'STAI-A'!B70</f>
        <v>40</v>
      </c>
      <c r="AW70" s="28">
        <f>'STAI-B'!B70</f>
        <v>56</v>
      </c>
      <c r="AX70" s="26">
        <f>PANAS!B70</f>
        <v>46</v>
      </c>
      <c r="AY70" s="28">
        <f>PANAS!C70</f>
        <v>19</v>
      </c>
      <c r="AZ70" s="29">
        <f>Craving!B70</f>
        <v>70</v>
      </c>
      <c r="BA70" s="29">
        <f>SRRS!B70</f>
        <v>263</v>
      </c>
      <c r="BB70" s="20">
        <f>SPSRQ!B70</f>
        <v>34</v>
      </c>
      <c r="BC70" s="28">
        <f>SPSRQ!C70</f>
        <v>37</v>
      </c>
      <c r="BD70" s="20">
        <f>UPPS!B70</f>
        <v>11</v>
      </c>
      <c r="BE70" s="20">
        <f>UPPS!C70</f>
        <v>11</v>
      </c>
      <c r="BF70" s="20">
        <f>UPPS!D70</f>
        <v>6</v>
      </c>
      <c r="BG70" s="20">
        <f>UPPS!E70</f>
        <v>5</v>
      </c>
      <c r="BH70" s="20">
        <f>UPPS!F70</f>
        <v>16</v>
      </c>
      <c r="BI70" s="28">
        <f t="shared" si="3"/>
        <v>49</v>
      </c>
      <c r="BJ70" s="73" t="e">
        <f>CoH!B70</f>
        <v>#N/A</v>
      </c>
      <c r="BK70" s="28" t="e">
        <f>CoH!C70</f>
        <v>#N/A</v>
      </c>
      <c r="BL70">
        <v>0.3</v>
      </c>
      <c r="BM70">
        <v>0.31</v>
      </c>
      <c r="BN70">
        <v>0.24</v>
      </c>
      <c r="BO70" s="8">
        <v>0.23</v>
      </c>
      <c r="BP70">
        <v>0.77777777800000003</v>
      </c>
      <c r="BQ70">
        <v>0.88888888899999996</v>
      </c>
      <c r="BR70">
        <v>0.65116279099999996</v>
      </c>
      <c r="BS70" s="8">
        <v>0.82608695700000001</v>
      </c>
    </row>
    <row r="71" spans="1:71" x14ac:dyDescent="0.3">
      <c r="A71" s="47">
        <f t="shared" si="4"/>
        <v>70</v>
      </c>
      <c r="B71" s="47">
        <v>1</v>
      </c>
      <c r="C71" s="20">
        <v>207</v>
      </c>
      <c r="D71" s="22" t="s">
        <v>136</v>
      </c>
      <c r="E71" s="26" t="s">
        <v>146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0" t="e">
        <f>'DSM ALCOOL'!B71</f>
        <v>#N/A</v>
      </c>
      <c r="AQ71" s="29">
        <f>AUDIT!B71</f>
        <v>0</v>
      </c>
      <c r="AR71" s="29">
        <f>Fagerstrom!B71</f>
        <v>4</v>
      </c>
      <c r="AS71" s="29">
        <f>DSM_Jeu!B71</f>
        <v>3</v>
      </c>
      <c r="AT71" s="29">
        <f>SOGS!B72</f>
        <v>8</v>
      </c>
      <c r="AU71" s="29">
        <f>Beck!B71</f>
        <v>0</v>
      </c>
      <c r="AV71" s="26">
        <f>'STAI-A'!B71</f>
        <v>48</v>
      </c>
      <c r="AW71" s="28">
        <f>'STAI-B'!B71</f>
        <v>54</v>
      </c>
      <c r="AX71" s="26">
        <f>PANAS!B71</f>
        <v>32</v>
      </c>
      <c r="AY71" s="28">
        <f>PANAS!C71</f>
        <v>26</v>
      </c>
      <c r="AZ71" s="29">
        <f>Craving!B71</f>
        <v>38</v>
      </c>
      <c r="BA71" s="29">
        <f>SRRS!B71</f>
        <v>76</v>
      </c>
      <c r="BB71" s="20">
        <f>SPSRQ!B71</f>
        <v>36</v>
      </c>
      <c r="BC71" s="28">
        <f>SPSRQ!C71</f>
        <v>36</v>
      </c>
      <c r="BD71" s="20">
        <f>UPPS!B71</f>
        <v>12</v>
      </c>
      <c r="BE71" s="20">
        <f>UPPS!C71</f>
        <v>12</v>
      </c>
      <c r="BF71" s="20">
        <f>UPPS!D71</f>
        <v>8</v>
      </c>
      <c r="BG71" s="20">
        <f>UPPS!E71</f>
        <v>8</v>
      </c>
      <c r="BH71" s="20">
        <f>UPPS!F71</f>
        <v>12</v>
      </c>
      <c r="BI71" s="28">
        <f t="shared" si="3"/>
        <v>52</v>
      </c>
      <c r="BJ71" s="73" t="e">
        <f>CoH!B71</f>
        <v>#N/A</v>
      </c>
      <c r="BK71" s="28" t="e">
        <f>CoH!C71</f>
        <v>#N/A</v>
      </c>
      <c r="BL71">
        <v>0.25</v>
      </c>
      <c r="BM71">
        <v>0.25</v>
      </c>
      <c r="BN71">
        <v>0.36</v>
      </c>
      <c r="BO71" s="8">
        <v>0.64</v>
      </c>
      <c r="BP71">
        <v>0.73770491800000004</v>
      </c>
      <c r="BQ71">
        <v>0.678571429</v>
      </c>
      <c r="BR71">
        <v>0.58181818200000002</v>
      </c>
      <c r="BS71" s="8">
        <v>0.52380952400000003</v>
      </c>
    </row>
    <row r="72" spans="1:71" s="57" customFormat="1" x14ac:dyDescent="0.3">
      <c r="A72" s="47">
        <f t="shared" si="4"/>
        <v>71</v>
      </c>
      <c r="B72" s="47">
        <v>1</v>
      </c>
      <c r="C72" s="47">
        <f>Demographic!C72</f>
        <v>210</v>
      </c>
      <c r="D72" s="74" t="s">
        <v>136</v>
      </c>
      <c r="E72" s="48" t="s">
        <v>147</v>
      </c>
      <c r="F72" s="47">
        <v>39</v>
      </c>
      <c r="G72" s="47">
        <v>17</v>
      </c>
      <c r="H72" s="59">
        <v>1</v>
      </c>
      <c r="I72" s="48"/>
      <c r="J72" s="49"/>
      <c r="K72" s="59">
        <f>Raven!B72</f>
        <v>3</v>
      </c>
      <c r="L72" s="49" t="e">
        <f>IF(ISBLANK(Lickert!B72),NA(),Lickert!B72)</f>
        <v>#N/A</v>
      </c>
      <c r="M72" s="49" t="e">
        <f>IF(ISBLANK(Lickert!C72),NA(),Lickert!C72)</f>
        <v>#N/A</v>
      </c>
      <c r="N72" s="49" t="e">
        <f>IF(ISBLANK(Lickert!D72),NA(),Lickert!D72)</f>
        <v>#N/A</v>
      </c>
      <c r="O72" s="49" t="e">
        <f>IF(ISBLANK(Lickert!E72),NA(),Lickert!E72)</f>
        <v>#N/A</v>
      </c>
      <c r="P72" s="49">
        <f>IF(ISBLANK(Lickert!F72),NA(),Lickert!F72)</f>
        <v>7</v>
      </c>
      <c r="Q72" s="49">
        <f>IF(ISBLANK(Lickert!G72),NA(),Lickert!G72)</f>
        <v>9</v>
      </c>
      <c r="R72" s="49">
        <f>IF(ISBLANK(Lickert!H72),NA(),Lickert!H72)</f>
        <v>4</v>
      </c>
      <c r="S72" s="49">
        <f>IF(ISBLANK(Lickert!I72),NA(),Lickert!I72)</f>
        <v>4</v>
      </c>
      <c r="T72" s="49">
        <f>IF(ISBLANK(Lickert!J72),NA(),Lickert!J72)</f>
        <v>7</v>
      </c>
      <c r="U72" s="49">
        <f>IF(ISBLANK(Lickert!K72),NA(),Lickert!K72)</f>
        <v>8</v>
      </c>
      <c r="V72" s="49">
        <f>IF(ISBLANK(Lickert!L72),NA(),Lickert!L72)</f>
        <v>4</v>
      </c>
      <c r="W72" s="49">
        <f>IF(ISBLANK(Lickert!M72),NA(),Lickert!M72)</f>
        <v>4</v>
      </c>
      <c r="X72" s="49" t="e">
        <f>IF(ISBLANK(Lickert!N72),NA(),Lickert!N72)</f>
        <v>#N/A</v>
      </c>
      <c r="Y72" s="49" t="e">
        <f>IF(ISBLANK(Lickert!O72),NA(),Lickert!O72)</f>
        <v>#N/A</v>
      </c>
      <c r="Z72" s="49" t="e">
        <f>IF(ISBLANK(Lickert!P72),NA(),Lickert!P72)</f>
        <v>#N/A</v>
      </c>
      <c r="AA72" s="59" t="e">
        <f>IF(ISBLANK(Lickert!Q72),NA(),Lickert!Q72)</f>
        <v>#N/A</v>
      </c>
      <c r="AB72" s="47">
        <f>'SCL90-R'!B72</f>
        <v>81</v>
      </c>
      <c r="AC72" s="47">
        <f>'SCL90-R'!C72</f>
        <v>0.9</v>
      </c>
      <c r="AD72" s="47">
        <f>'SCL90-R'!D72</f>
        <v>39</v>
      </c>
      <c r="AE72" s="47">
        <f>'SCL90-R'!E72</f>
        <v>2.3076923076923078E-2</v>
      </c>
      <c r="AF72" s="47">
        <f>'SCL90-R'!F72</f>
        <v>0.83333333333333337</v>
      </c>
      <c r="AG72" s="47">
        <f>'SCL90-R'!G72</f>
        <v>1.9</v>
      </c>
      <c r="AH72" s="47">
        <f>'SCL90-R'!H72</f>
        <v>0.44444444444444442</v>
      </c>
      <c r="AI72" s="47">
        <f>'SCL90-R'!I72</f>
        <v>1</v>
      </c>
      <c r="AJ72" s="47">
        <f>'SCL90-R'!J72</f>
        <v>1.1000000000000001</v>
      </c>
      <c r="AK72" s="47">
        <f>'SCL90-R'!K72</f>
        <v>0.33333333333333331</v>
      </c>
      <c r="AL72" s="47">
        <f>'SCL90-R'!L72</f>
        <v>0.7142857142857143</v>
      </c>
      <c r="AM72" s="47">
        <f>'SCL90-R'!M72</f>
        <v>0.5</v>
      </c>
      <c r="AN72" s="47">
        <f>'SCL90-R'!N72</f>
        <v>0.6</v>
      </c>
      <c r="AO72" s="47">
        <f>'SCL90-R'!O72</f>
        <v>1.1428571428571428</v>
      </c>
      <c r="AP72" s="47" t="e">
        <f>'DSM ALCOOL'!B72</f>
        <v>#N/A</v>
      </c>
      <c r="AQ72" s="58">
        <f>AUDIT!B72</f>
        <v>16</v>
      </c>
      <c r="AR72" s="58" t="e">
        <f>Fagerstrom!B72</f>
        <v>#N/A</v>
      </c>
      <c r="AS72" s="58">
        <f>DSM_Jeu!B72</f>
        <v>8</v>
      </c>
      <c r="AT72" s="58">
        <f>SOGS!B73</f>
        <v>8</v>
      </c>
      <c r="AU72" s="58">
        <f>Beck!B72</f>
        <v>5</v>
      </c>
      <c r="AV72" s="48">
        <f>'STAI-A'!B72</f>
        <v>32</v>
      </c>
      <c r="AW72" s="59">
        <f>'STAI-B'!B72</f>
        <v>60</v>
      </c>
      <c r="AX72" s="48">
        <f>PANAS!B72</f>
        <v>43</v>
      </c>
      <c r="AY72" s="59">
        <f>PANAS!C72</f>
        <v>26</v>
      </c>
      <c r="AZ72" s="29">
        <f>Craving!B72</f>
        <v>107</v>
      </c>
      <c r="BA72" s="58">
        <f>SRRS!B72</f>
        <v>404</v>
      </c>
      <c r="BB72" s="47">
        <f>SPSRQ!B72</f>
        <v>50</v>
      </c>
      <c r="BC72" s="59">
        <f>SPSRQ!C72</f>
        <v>49</v>
      </c>
      <c r="BD72" s="47">
        <f>UPPS!B72</f>
        <v>10</v>
      </c>
      <c r="BE72" s="47">
        <f>UPPS!C72</f>
        <v>9</v>
      </c>
      <c r="BF72" s="47">
        <f>UPPS!D72</f>
        <v>5</v>
      </c>
      <c r="BG72" s="47">
        <f>UPPS!E72</f>
        <v>7</v>
      </c>
      <c r="BH72" s="47">
        <f>UPPS!F72</f>
        <v>13</v>
      </c>
      <c r="BI72" s="59">
        <f t="shared" si="3"/>
        <v>44</v>
      </c>
      <c r="BJ72" s="49" t="e">
        <f>CoH!B72</f>
        <v>#N/A</v>
      </c>
      <c r="BK72" s="59" t="e">
        <f>CoH!C72</f>
        <v>#N/A</v>
      </c>
      <c r="BL72" s="57">
        <v>0.25</v>
      </c>
      <c r="BM72" s="57">
        <v>0.18</v>
      </c>
      <c r="BN72" s="57">
        <v>0.17</v>
      </c>
      <c r="BO72" s="50">
        <v>0.17</v>
      </c>
      <c r="BS72" s="50"/>
    </row>
    <row r="73" spans="1:71" x14ac:dyDescent="0.3">
      <c r="A73" s="47">
        <f t="shared" si="4"/>
        <v>72</v>
      </c>
      <c r="B73" s="47">
        <v>1</v>
      </c>
      <c r="C73" s="20">
        <v>211</v>
      </c>
      <c r="D73" s="41" t="s">
        <v>123</v>
      </c>
      <c r="E73" s="26" t="s">
        <v>148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0" t="e">
        <f>'DSM ALCOOL'!B73</f>
        <v>#N/A</v>
      </c>
      <c r="AQ73" s="29">
        <f>AUDIT!B73</f>
        <v>2</v>
      </c>
      <c r="AR73" s="29" t="e">
        <f>Fagerstrom!B73</f>
        <v>#N/A</v>
      </c>
      <c r="AS73" s="29">
        <f>DSM_Jeu!B73</f>
        <v>0</v>
      </c>
      <c r="AT73" s="29">
        <f>SOGS!B74</f>
        <v>0</v>
      </c>
      <c r="AU73" s="29">
        <f>Beck!B73</f>
        <v>6</v>
      </c>
      <c r="AV73" s="26">
        <f>'STAI-A'!B73</f>
        <v>56</v>
      </c>
      <c r="AW73" s="28">
        <f>'STAI-B'!B73</f>
        <v>45</v>
      </c>
      <c r="AX73" s="26">
        <f>PANAS!B73</f>
        <v>37</v>
      </c>
      <c r="AY73" s="28">
        <f>PANAS!C73</f>
        <v>15</v>
      </c>
      <c r="AZ73" s="29">
        <f>Craving!B73</f>
        <v>27</v>
      </c>
      <c r="BA73" s="29">
        <f>SRRS!B73</f>
        <v>218</v>
      </c>
      <c r="BB73" s="20">
        <f>SPSRQ!B73</f>
        <v>52</v>
      </c>
      <c r="BC73" s="28">
        <f>SPSRQ!C73</f>
        <v>35</v>
      </c>
      <c r="BD73" s="20">
        <f>UPPS!B73</f>
        <v>11</v>
      </c>
      <c r="BE73" s="20">
        <f>UPPS!C73</f>
        <v>13</v>
      </c>
      <c r="BF73" s="20">
        <f>UPPS!D73</f>
        <v>5</v>
      </c>
      <c r="BG73" s="20">
        <f>UPPS!E73</f>
        <v>7</v>
      </c>
      <c r="BH73" s="20">
        <f>UPPS!F73</f>
        <v>9</v>
      </c>
      <c r="BI73" s="28">
        <f t="shared" si="3"/>
        <v>45</v>
      </c>
      <c r="BJ73" s="73" t="e">
        <f>CoH!B73</f>
        <v>#N/A</v>
      </c>
      <c r="BK73" s="28" t="e">
        <f>CoH!C73</f>
        <v>#N/A</v>
      </c>
      <c r="BL73">
        <v>0.73</v>
      </c>
      <c r="BM73">
        <v>0.54</v>
      </c>
      <c r="BN73">
        <v>0.28000000000000003</v>
      </c>
      <c r="BO73" s="8">
        <v>0.3</v>
      </c>
      <c r="BP73">
        <v>0.72413793100000001</v>
      </c>
      <c r="BQ73">
        <v>0.85</v>
      </c>
      <c r="BR73">
        <v>0.91803278700000002</v>
      </c>
      <c r="BS73" s="8">
        <v>0.92307692299999999</v>
      </c>
    </row>
    <row r="74" spans="1:71" x14ac:dyDescent="0.3">
      <c r="A74" s="47">
        <f t="shared" si="4"/>
        <v>73</v>
      </c>
      <c r="B74" s="47">
        <v>1</v>
      </c>
      <c r="C74" s="20">
        <v>212</v>
      </c>
      <c r="D74" s="22" t="s">
        <v>136</v>
      </c>
      <c r="E74" s="26" t="s">
        <v>149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0" t="e">
        <f>'DSM ALCOOL'!B74</f>
        <v>#N/A</v>
      </c>
      <c r="AQ74" s="29">
        <f>AUDIT!B74</f>
        <v>1</v>
      </c>
      <c r="AR74" s="29" t="e">
        <f>Fagerstrom!B74</f>
        <v>#N/A</v>
      </c>
      <c r="AS74" s="29">
        <f>DSM_Jeu!B74</f>
        <v>2</v>
      </c>
      <c r="AT74" s="29">
        <f>SOGS!B75</f>
        <v>8</v>
      </c>
      <c r="AU74" s="29">
        <f>Beck!B74</f>
        <v>0</v>
      </c>
      <c r="AV74" s="26">
        <f>'STAI-A'!B74</f>
        <v>26</v>
      </c>
      <c r="AW74" s="28">
        <f>'STAI-B'!B74</f>
        <v>49</v>
      </c>
      <c r="AX74" s="26">
        <f>PANAS!B74</f>
        <v>33</v>
      </c>
      <c r="AY74" s="28">
        <f>PANAS!C74</f>
        <v>13</v>
      </c>
      <c r="AZ74" s="29">
        <f>Craving!B74</f>
        <v>48</v>
      </c>
      <c r="BA74" s="29">
        <f>SRRS!B74</f>
        <v>183</v>
      </c>
      <c r="BB74" s="20">
        <f>SPSRQ!B74</f>
        <v>20</v>
      </c>
      <c r="BC74" s="28">
        <f>SPSRQ!C74</f>
        <v>19</v>
      </c>
      <c r="BD74" s="20">
        <f>UPPS!B74</f>
        <v>16</v>
      </c>
      <c r="BE74" s="20">
        <f>UPPS!C74</f>
        <v>14</v>
      </c>
      <c r="BF74" s="20">
        <f>UPPS!D74</f>
        <v>14</v>
      </c>
      <c r="BG74" s="20">
        <f>UPPS!E74</f>
        <v>14</v>
      </c>
      <c r="BH74" s="20">
        <f>UPPS!F74</f>
        <v>14</v>
      </c>
      <c r="BI74" s="28">
        <f t="shared" si="3"/>
        <v>72</v>
      </c>
      <c r="BJ74" s="73" t="e">
        <f>CoH!B74</f>
        <v>#N/A</v>
      </c>
      <c r="BK74" s="28" t="e">
        <f>CoH!C74</f>
        <v>#N/A</v>
      </c>
      <c r="BL74">
        <v>0.64</v>
      </c>
      <c r="BM74">
        <v>0.25</v>
      </c>
      <c r="BN74">
        <v>0.35</v>
      </c>
      <c r="BO74" s="8">
        <v>0.62</v>
      </c>
      <c r="BP74">
        <v>0.80555555599999995</v>
      </c>
      <c r="BQ74">
        <v>0.678571429</v>
      </c>
      <c r="BR74">
        <v>0.64444444400000001</v>
      </c>
      <c r="BS74" s="8">
        <v>0.8</v>
      </c>
    </row>
    <row r="75" spans="1:71" x14ac:dyDescent="0.3">
      <c r="A75" s="47">
        <f t="shared" si="4"/>
        <v>74</v>
      </c>
      <c r="B75" s="47">
        <v>1</v>
      </c>
      <c r="C75" s="20">
        <v>213</v>
      </c>
      <c r="D75" s="22" t="s">
        <v>136</v>
      </c>
      <c r="E75" s="26" t="s">
        <v>150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0" t="e">
        <f>'DSM ALCOOL'!B75</f>
        <v>#N/A</v>
      </c>
      <c r="AQ75" s="29">
        <f>AUDIT!B75</f>
        <v>6</v>
      </c>
      <c r="AR75" s="29" t="e">
        <f>Fagerstrom!B75</f>
        <v>#N/A</v>
      </c>
      <c r="AS75" s="29">
        <f>DSM_Jeu!B75</f>
        <v>8</v>
      </c>
      <c r="AT75" s="29">
        <f>SOGS!B76</f>
        <v>8</v>
      </c>
      <c r="AU75" s="29">
        <f>Beck!B75</f>
        <v>19</v>
      </c>
      <c r="AV75" s="26">
        <f>'STAI-A'!B75</f>
        <v>61</v>
      </c>
      <c r="AW75" s="28">
        <f>'STAI-B'!B75</f>
        <v>49</v>
      </c>
      <c r="AX75" s="26">
        <f>PANAS!B75</f>
        <v>24</v>
      </c>
      <c r="AY75" s="28">
        <f>PANAS!C75</f>
        <v>29</v>
      </c>
      <c r="AZ75" s="29">
        <f>Craving!B75</f>
        <v>94</v>
      </c>
      <c r="BA75" s="29" t="e">
        <f>SRRS!B75</f>
        <v>#N/A</v>
      </c>
      <c r="BB75" s="20">
        <f>SPSRQ!B75</f>
        <v>52</v>
      </c>
      <c r="BC75" s="28">
        <f>SPSRQ!C75</f>
        <v>46</v>
      </c>
      <c r="BD75" s="20">
        <f>UPPS!B75</f>
        <v>14</v>
      </c>
      <c r="BE75" s="20">
        <f>UPPS!C75</f>
        <v>9</v>
      </c>
      <c r="BF75" s="20">
        <f>UPPS!D75</f>
        <v>8</v>
      </c>
      <c r="BG75" s="20">
        <f>UPPS!E75</f>
        <v>8</v>
      </c>
      <c r="BH75" s="20">
        <f>UPPS!F75</f>
        <v>12</v>
      </c>
      <c r="BI75" s="28">
        <f t="shared" si="3"/>
        <v>51</v>
      </c>
      <c r="BJ75" s="73" t="e">
        <f>CoH!B75</f>
        <v>#N/A</v>
      </c>
      <c r="BK75" s="28" t="e">
        <f>CoH!C75</f>
        <v>#N/A</v>
      </c>
      <c r="BL75">
        <v>0.17</v>
      </c>
      <c r="BM75">
        <v>0.21</v>
      </c>
      <c r="BN75">
        <v>0.23</v>
      </c>
      <c r="BO75" s="8">
        <v>0.16</v>
      </c>
      <c r="BP75">
        <v>0.59375</v>
      </c>
      <c r="BQ75">
        <v>0.72413793100000001</v>
      </c>
      <c r="BR75">
        <v>0.75</v>
      </c>
      <c r="BS75" s="8">
        <v>0.65</v>
      </c>
    </row>
    <row r="76" spans="1:71" x14ac:dyDescent="0.3">
      <c r="A76" s="47">
        <f t="shared" si="4"/>
        <v>75</v>
      </c>
      <c r="B76" s="47">
        <v>1</v>
      </c>
      <c r="C76" s="20">
        <v>217</v>
      </c>
      <c r="D76" s="22" t="s">
        <v>136</v>
      </c>
      <c r="E76" s="26" t="s">
        <v>151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0" t="e">
        <f>'DSM ALCOOL'!B76</f>
        <v>#N/A</v>
      </c>
      <c r="AQ76" s="29">
        <f>AUDIT!B76</f>
        <v>9</v>
      </c>
      <c r="AR76" s="29">
        <f>Fagerstrom!B76</f>
        <v>2</v>
      </c>
      <c r="AS76" s="29">
        <f>DSM_Jeu!B76</f>
        <v>1</v>
      </c>
      <c r="AT76" s="29">
        <f>SOGS!B77</f>
        <v>10</v>
      </c>
      <c r="AU76" s="29">
        <f>Beck!B76</f>
        <v>5</v>
      </c>
      <c r="AV76" s="26">
        <f>'STAI-A'!B76</f>
        <v>25</v>
      </c>
      <c r="AW76" s="28">
        <f>'STAI-B'!B76</f>
        <v>53</v>
      </c>
      <c r="AX76" s="26">
        <f>PANAS!B76</f>
        <v>34</v>
      </c>
      <c r="AY76" s="28">
        <f>PANAS!C76</f>
        <v>19</v>
      </c>
      <c r="AZ76" s="29">
        <f>Craving!B76</f>
        <v>55</v>
      </c>
      <c r="BA76" s="29">
        <f>SRRS!B76</f>
        <v>76</v>
      </c>
      <c r="BB76" s="20">
        <f>SPSRQ!B76</f>
        <v>42</v>
      </c>
      <c r="BC76" s="28">
        <f>SPSRQ!C76</f>
        <v>43</v>
      </c>
      <c r="BD76" s="20">
        <f>UPPS!B76</f>
        <v>12</v>
      </c>
      <c r="BE76" s="20">
        <f>UPPS!C76</f>
        <v>11</v>
      </c>
      <c r="BF76" s="20">
        <f>UPPS!D76</f>
        <v>9</v>
      </c>
      <c r="BG76" s="20">
        <f>UPPS!E76</f>
        <v>9</v>
      </c>
      <c r="BH76" s="20">
        <f>UPPS!F76</f>
        <v>12</v>
      </c>
      <c r="BI76" s="28">
        <f t="shared" si="3"/>
        <v>53</v>
      </c>
      <c r="BJ76" s="73" t="e">
        <f>CoH!B76</f>
        <v>#N/A</v>
      </c>
      <c r="BK76" s="28" t="e">
        <f>CoH!C76</f>
        <v>#N/A</v>
      </c>
      <c r="BL76">
        <v>0.46</v>
      </c>
      <c r="BM76">
        <v>1.17</v>
      </c>
      <c r="BN76">
        <v>0.99</v>
      </c>
      <c r="BO76" s="8">
        <v>0.56000000000000005</v>
      </c>
      <c r="BP76">
        <v>0.49122807000000002</v>
      </c>
      <c r="BQ76">
        <v>0.70370370400000004</v>
      </c>
      <c r="BR76">
        <v>0.67796610199999996</v>
      </c>
      <c r="BS76" s="8">
        <v>0.77272727299999999</v>
      </c>
    </row>
    <row r="77" spans="1:71" x14ac:dyDescent="0.3">
      <c r="A77" s="47">
        <f t="shared" si="4"/>
        <v>76</v>
      </c>
      <c r="B77" s="47">
        <v>1</v>
      </c>
      <c r="C77" s="20">
        <v>229</v>
      </c>
      <c r="D77" s="41" t="s">
        <v>123</v>
      </c>
      <c r="E77" s="26" t="s">
        <v>152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0" t="e">
        <f>'DSM ALCOOL'!B77</f>
        <v>#N/A</v>
      </c>
      <c r="AQ77" s="29">
        <f>AUDIT!B77</f>
        <v>4</v>
      </c>
      <c r="AR77" s="29">
        <f>Fagerstrom!B77</f>
        <v>3</v>
      </c>
      <c r="AS77" s="29">
        <f>DSM_Jeu!B77</f>
        <v>0</v>
      </c>
      <c r="AT77" s="29">
        <f>SOGS!B78</f>
        <v>3</v>
      </c>
      <c r="AU77" s="29">
        <f>Beck!B77</f>
        <v>8</v>
      </c>
      <c r="AV77" s="26">
        <f>'STAI-A'!B77</f>
        <v>53</v>
      </c>
      <c r="AW77" s="28">
        <f>'STAI-B'!B77</f>
        <v>57</v>
      </c>
      <c r="AX77" s="26">
        <f>PANAS!B77</f>
        <v>43</v>
      </c>
      <c r="AY77" s="28">
        <f>PANAS!C77</f>
        <v>23</v>
      </c>
      <c r="AZ77" s="29">
        <f>Craving!B77</f>
        <v>27</v>
      </c>
      <c r="BA77" s="29">
        <f>SRRS!B77</f>
        <v>1010</v>
      </c>
      <c r="BB77" s="20">
        <f>SPSRQ!B77</f>
        <v>31</v>
      </c>
      <c r="BC77" s="28">
        <f>SPSRQ!C77</f>
        <v>40</v>
      </c>
      <c r="BD77" s="20">
        <f>UPPS!B77</f>
        <v>16</v>
      </c>
      <c r="BE77" s="20">
        <f>UPPS!C77</f>
        <v>16</v>
      </c>
      <c r="BF77" s="20">
        <f>UPPS!D77</f>
        <v>6</v>
      </c>
      <c r="BG77" s="20">
        <f>UPPS!E77</f>
        <v>4</v>
      </c>
      <c r="BH77" s="20">
        <f>UPPS!F77</f>
        <v>16</v>
      </c>
      <c r="BI77" s="28">
        <f t="shared" si="3"/>
        <v>58</v>
      </c>
      <c r="BJ77" s="73" t="e">
        <f>CoH!B77</f>
        <v>#N/A</v>
      </c>
      <c r="BK77" s="28" t="e">
        <f>CoH!C77</f>
        <v>#N/A</v>
      </c>
      <c r="BL77">
        <v>0.34</v>
      </c>
      <c r="BM77">
        <v>0.28000000000000003</v>
      </c>
      <c r="BN77">
        <v>0.13</v>
      </c>
      <c r="BO77" s="8">
        <v>0.1</v>
      </c>
      <c r="BP77">
        <v>0.52941176499999998</v>
      </c>
      <c r="BQ77">
        <v>0.48148148099999999</v>
      </c>
      <c r="BR77">
        <v>0.6875</v>
      </c>
      <c r="BS77" s="8">
        <v>0.63636363600000001</v>
      </c>
    </row>
    <row r="78" spans="1:71" x14ac:dyDescent="0.3">
      <c r="A78" s="47">
        <f t="shared" si="4"/>
        <v>77</v>
      </c>
      <c r="B78" s="47">
        <v>1</v>
      </c>
      <c r="C78" s="20">
        <v>235</v>
      </c>
      <c r="D78" s="22" t="s">
        <v>136</v>
      </c>
      <c r="E78" s="26" t="s">
        <v>153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0" t="e">
        <f>'DSM ALCOOL'!B78</f>
        <v>#N/A</v>
      </c>
      <c r="AQ78" s="29">
        <f>AUDIT!B78</f>
        <v>3</v>
      </c>
      <c r="AR78" s="29" t="e">
        <f>Fagerstrom!B78</f>
        <v>#N/A</v>
      </c>
      <c r="AS78" s="29">
        <f>DSM_Jeu!B78</f>
        <v>0</v>
      </c>
      <c r="AT78" s="29">
        <f>SOGS!B79</f>
        <v>10</v>
      </c>
      <c r="AU78" s="29">
        <f>Beck!B78</f>
        <v>0</v>
      </c>
      <c r="AV78" s="26">
        <f>'STAI-A'!B78</f>
        <v>28</v>
      </c>
      <c r="AW78" s="28">
        <f>'STAI-B'!B78</f>
        <v>56</v>
      </c>
      <c r="AX78" s="26">
        <f>PANAS!B78</f>
        <v>44</v>
      </c>
      <c r="AY78" s="28">
        <f>PANAS!C78</f>
        <v>12</v>
      </c>
      <c r="AZ78" s="29">
        <f>Craving!B78</f>
        <v>28</v>
      </c>
      <c r="BA78" s="29">
        <f>SRRS!B78</f>
        <v>243</v>
      </c>
      <c r="BB78" s="20">
        <f>SPSRQ!B78</f>
        <v>42</v>
      </c>
      <c r="BC78" s="28">
        <f>SPSRQ!C78</f>
        <v>42</v>
      </c>
      <c r="BD78" s="20">
        <f>UPPS!B78</f>
        <v>9</v>
      </c>
      <c r="BE78" s="20">
        <f>UPPS!C78</f>
        <v>11</v>
      </c>
      <c r="BF78" s="20">
        <f>UPPS!D78</f>
        <v>7</v>
      </c>
      <c r="BG78" s="20">
        <f>UPPS!E78</f>
        <v>9</v>
      </c>
      <c r="BH78" s="20">
        <f>UPPS!F78</f>
        <v>10</v>
      </c>
      <c r="BI78" s="28">
        <f t="shared" si="3"/>
        <v>46</v>
      </c>
      <c r="BJ78" s="73" t="e">
        <f>CoH!B78</f>
        <v>#N/A</v>
      </c>
      <c r="BK78" s="28" t="e">
        <f>CoH!C78</f>
        <v>#N/A</v>
      </c>
      <c r="BL78">
        <v>0.12</v>
      </c>
      <c r="BM78">
        <v>0.11</v>
      </c>
      <c r="BN78">
        <v>0.11</v>
      </c>
      <c r="BO78" s="8">
        <v>0.06</v>
      </c>
      <c r="BP78">
        <v>0.75438596499999999</v>
      </c>
      <c r="BQ78">
        <v>0.74074074099999998</v>
      </c>
      <c r="BR78">
        <v>0.89830508499999995</v>
      </c>
      <c r="BS78" s="8">
        <v>0.77272727299999999</v>
      </c>
    </row>
    <row r="79" spans="1:71" x14ac:dyDescent="0.3">
      <c r="A79" s="47">
        <f t="shared" si="4"/>
        <v>78</v>
      </c>
      <c r="B79" s="47">
        <v>1</v>
      </c>
      <c r="C79" s="20">
        <v>238</v>
      </c>
      <c r="D79" s="23" t="s">
        <v>123</v>
      </c>
      <c r="E79" s="26" t="s">
        <v>154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0" t="e">
        <f>'DSM ALCOOL'!B79</f>
        <v>#N/A</v>
      </c>
      <c r="AQ79" s="29">
        <f>AUDIT!B79</f>
        <v>3</v>
      </c>
      <c r="AR79" s="29">
        <f>Fagerstrom!B79</f>
        <v>1</v>
      </c>
      <c r="AS79" s="29">
        <f>DSM_Jeu!B79</f>
        <v>1</v>
      </c>
      <c r="AT79" s="29">
        <f>SOGS!B80</f>
        <v>0</v>
      </c>
      <c r="AU79" s="29">
        <f>Beck!B79</f>
        <v>1</v>
      </c>
      <c r="AV79" s="26">
        <f>'STAI-A'!B79</f>
        <v>38</v>
      </c>
      <c r="AW79" s="28">
        <f>'STAI-B'!B79</f>
        <v>49</v>
      </c>
      <c r="AX79" s="26">
        <f>PANAS!B79</f>
        <v>27</v>
      </c>
      <c r="AY79" s="28">
        <f>PANAS!C79</f>
        <v>25</v>
      </c>
      <c r="AZ79" s="29">
        <f>Craving!B79</f>
        <v>30</v>
      </c>
      <c r="BA79" s="29">
        <f>SRRS!B79</f>
        <v>50</v>
      </c>
      <c r="BB79" s="20">
        <f>SPSRQ!B79</f>
        <v>38</v>
      </c>
      <c r="BC79" s="28">
        <f>SPSRQ!C79</f>
        <v>44</v>
      </c>
      <c r="BD79" s="20">
        <f>UPPS!B79</f>
        <v>6</v>
      </c>
      <c r="BE79" s="20">
        <f>UPPS!C79</f>
        <v>10</v>
      </c>
      <c r="BF79" s="20">
        <f>UPPS!D79</f>
        <v>10</v>
      </c>
      <c r="BG79" s="20">
        <f>UPPS!E79</f>
        <v>8</v>
      </c>
      <c r="BH79" s="20">
        <f>UPPS!F79</f>
        <v>10</v>
      </c>
      <c r="BI79" s="28">
        <f t="shared" si="3"/>
        <v>44</v>
      </c>
      <c r="BJ79" s="73" t="e">
        <f>CoH!B79</f>
        <v>#N/A</v>
      </c>
      <c r="BK79" s="28" t="e">
        <f>CoH!C79</f>
        <v>#N/A</v>
      </c>
      <c r="BL79">
        <v>0.1</v>
      </c>
      <c r="BM79">
        <v>0.12</v>
      </c>
      <c r="BN79">
        <v>0.11</v>
      </c>
      <c r="BO79" s="8">
        <v>0.13</v>
      </c>
      <c r="BP79">
        <v>0.88709677399999998</v>
      </c>
      <c r="BQ79">
        <v>0.76190476200000001</v>
      </c>
      <c r="BR79">
        <v>0.75471698099999995</v>
      </c>
      <c r="BS79" s="8">
        <v>0.68965517200000004</v>
      </c>
    </row>
    <row r="80" spans="1:71" x14ac:dyDescent="0.3">
      <c r="A80" s="47">
        <f t="shared" si="4"/>
        <v>79</v>
      </c>
      <c r="B80" s="47">
        <v>1</v>
      </c>
      <c r="C80" s="20">
        <f>Demographic!C80</f>
        <v>240</v>
      </c>
      <c r="D80" s="23" t="s">
        <v>123</v>
      </c>
      <c r="E80" s="26" t="s">
        <v>155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0" t="e">
        <f>'DSM ALCOOL'!B80</f>
        <v>#N/A</v>
      </c>
      <c r="AQ80" s="29">
        <f>AUDIT!B80</f>
        <v>3</v>
      </c>
      <c r="AR80" s="29" t="e">
        <f>Fagerstrom!B80</f>
        <v>#N/A</v>
      </c>
      <c r="AS80" s="29">
        <f>DSM_Jeu!B80</f>
        <v>0</v>
      </c>
      <c r="AT80" s="29">
        <f>SOGS!B81</f>
        <v>0</v>
      </c>
      <c r="AU80" s="29">
        <f>Beck!B80</f>
        <v>0</v>
      </c>
      <c r="AV80" s="26">
        <f>'STAI-A'!B80</f>
        <v>20</v>
      </c>
      <c r="AW80" s="28">
        <f>'STAI-B'!B80</f>
        <v>53</v>
      </c>
      <c r="AX80" s="26">
        <f>PANAS!B80</f>
        <v>42</v>
      </c>
      <c r="AY80" s="28">
        <f>PANAS!C80</f>
        <v>11</v>
      </c>
      <c r="AZ80" s="29">
        <f>Craving!B80</f>
        <v>21</v>
      </c>
      <c r="BA80" s="29">
        <f>SRRS!B80</f>
        <v>43</v>
      </c>
      <c r="BB80" s="20">
        <f>SPSRQ!B80</f>
        <v>32</v>
      </c>
      <c r="BC80" s="28">
        <f>SPSRQ!C80</f>
        <v>26</v>
      </c>
      <c r="BD80" s="20">
        <f>UPPS!B80</f>
        <v>6</v>
      </c>
      <c r="BE80" s="20">
        <f>UPPS!C80</f>
        <v>8</v>
      </c>
      <c r="BF80" s="20">
        <f>UPPS!D80</f>
        <v>6</v>
      </c>
      <c r="BG80" s="20">
        <f>UPPS!E80</f>
        <v>4</v>
      </c>
      <c r="BH80" s="20">
        <f>UPPS!F80</f>
        <v>7</v>
      </c>
      <c r="BI80" s="28">
        <f t="shared" si="3"/>
        <v>31</v>
      </c>
      <c r="BJ80" s="73" t="e">
        <f>CoH!B80</f>
        <v>#N/A</v>
      </c>
      <c r="BK80" s="28" t="e">
        <f>CoH!C80</f>
        <v>#N/A</v>
      </c>
      <c r="BL80">
        <v>0.26</v>
      </c>
      <c r="BM80">
        <v>0.22</v>
      </c>
      <c r="BN80">
        <v>0.24</v>
      </c>
      <c r="BO80" s="8">
        <v>0.2</v>
      </c>
      <c r="BP80">
        <v>0.85964912299999996</v>
      </c>
      <c r="BQ80">
        <v>0.95652173900000004</v>
      </c>
      <c r="BR80">
        <v>0.51923076899999998</v>
      </c>
      <c r="BS80" s="8">
        <v>0.66666666699999999</v>
      </c>
    </row>
    <row r="81" spans="1:71" x14ac:dyDescent="0.3">
      <c r="A81" s="47">
        <f t="shared" si="4"/>
        <v>80</v>
      </c>
      <c r="B81" s="47">
        <v>1</v>
      </c>
      <c r="C81" s="20">
        <v>248</v>
      </c>
      <c r="D81" s="22" t="s">
        <v>136</v>
      </c>
      <c r="E81" s="26" t="s">
        <v>156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0" t="e">
        <f>'DSM ALCOOL'!B81</f>
        <v>#N/A</v>
      </c>
      <c r="AQ81" s="29">
        <f>AUDIT!B81</f>
        <v>2</v>
      </c>
      <c r="AR81" s="29" t="e">
        <f>Fagerstrom!B81</f>
        <v>#N/A</v>
      </c>
      <c r="AS81" s="29">
        <f>DSM_Jeu!B81</f>
        <v>3</v>
      </c>
      <c r="AT81" s="29">
        <f>SOGS!B82</f>
        <v>14</v>
      </c>
      <c r="AU81" s="29">
        <f>Beck!B81</f>
        <v>14</v>
      </c>
      <c r="AV81" s="26">
        <f>'STAI-A'!B81</f>
        <v>65</v>
      </c>
      <c r="AW81" s="28">
        <f>'STAI-B'!B81</f>
        <v>48</v>
      </c>
      <c r="AX81" s="26">
        <f>PANAS!B81</f>
        <v>12</v>
      </c>
      <c r="AY81" s="28">
        <f>PANAS!C81</f>
        <v>30</v>
      </c>
      <c r="AZ81" s="29">
        <f>Craving!B81</f>
        <v>98</v>
      </c>
      <c r="BA81" s="29">
        <f>SRRS!B81</f>
        <v>221</v>
      </c>
      <c r="BB81" s="20">
        <f>SPSRQ!B81</f>
        <v>52</v>
      </c>
      <c r="BC81" s="28">
        <f>SPSRQ!C81</f>
        <v>36</v>
      </c>
      <c r="BD81" s="20">
        <f>UPPS!B81</f>
        <v>12</v>
      </c>
      <c r="BE81" s="20">
        <f>UPPS!C81</f>
        <v>11</v>
      </c>
      <c r="BF81" s="20">
        <f>UPPS!D81</f>
        <v>12</v>
      </c>
      <c r="BG81" s="20">
        <f>UPPS!E81</f>
        <v>14</v>
      </c>
      <c r="BH81" s="20">
        <f>UPPS!F81</f>
        <v>9</v>
      </c>
      <c r="BI81" s="28">
        <f t="shared" si="3"/>
        <v>58</v>
      </c>
      <c r="BJ81" s="73" t="e">
        <f>CoH!B81</f>
        <v>#N/A</v>
      </c>
      <c r="BK81" s="28" t="e">
        <f>CoH!C81</f>
        <v>#N/A</v>
      </c>
      <c r="BL81">
        <v>0.09</v>
      </c>
      <c r="BM81">
        <v>0.08</v>
      </c>
      <c r="BN81">
        <v>0.06</v>
      </c>
      <c r="BO81" s="8">
        <v>0.04</v>
      </c>
      <c r="BP81">
        <v>1</v>
      </c>
      <c r="BQ81">
        <v>0.44</v>
      </c>
      <c r="BR81">
        <v>0.52272727299999999</v>
      </c>
      <c r="BS81" s="8">
        <v>0.571428571</v>
      </c>
    </row>
    <row r="82" spans="1:71" x14ac:dyDescent="0.3">
      <c r="A82" s="47">
        <f t="shared" si="4"/>
        <v>81</v>
      </c>
      <c r="B82" s="47">
        <v>1</v>
      </c>
      <c r="C82" s="20">
        <v>264</v>
      </c>
      <c r="D82" s="22" t="s">
        <v>136</v>
      </c>
      <c r="E82" s="26" t="s">
        <v>157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0">
        <f>'DSM ALCOOL'!B82</f>
        <v>8</v>
      </c>
      <c r="AQ82" s="29" t="e">
        <f>AUDIT!B82</f>
        <v>#N/A</v>
      </c>
      <c r="AR82" s="29">
        <f>Fagerstrom!B82</f>
        <v>7</v>
      </c>
      <c r="AS82" s="29">
        <f>DSM_Jeu!B82</f>
        <v>4</v>
      </c>
      <c r="AT82" s="29">
        <f>SOGS!B83</f>
        <v>6</v>
      </c>
      <c r="AU82" s="29">
        <f>Beck!B82</f>
        <v>21</v>
      </c>
      <c r="AV82" s="26">
        <f>'STAI-A'!B82</f>
        <v>40</v>
      </c>
      <c r="AW82" s="28">
        <f>'STAI-B'!B82</f>
        <v>46</v>
      </c>
      <c r="AX82" s="26">
        <f>PANAS!B82</f>
        <v>28</v>
      </c>
      <c r="AY82" s="28">
        <f>PANAS!C82</f>
        <v>24</v>
      </c>
      <c r="AZ82" s="29">
        <f>Craving!B82</f>
        <v>87</v>
      </c>
      <c r="BA82" s="29">
        <f>SRRS!B82</f>
        <v>208</v>
      </c>
      <c r="BB82" s="20">
        <f>SPSRQ!B82</f>
        <v>51</v>
      </c>
      <c r="BC82" s="28">
        <f>SPSRQ!C82</f>
        <v>44</v>
      </c>
      <c r="BD82" s="20">
        <f>UPPS!B82</f>
        <v>9</v>
      </c>
      <c r="BE82" s="20">
        <f>UPPS!C82</f>
        <v>10</v>
      </c>
      <c r="BF82" s="20">
        <f>UPPS!D82</f>
        <v>8</v>
      </c>
      <c r="BG82" s="20">
        <f>UPPS!E82</f>
        <v>10</v>
      </c>
      <c r="BH82" s="20">
        <f>UPPS!F82</f>
        <v>9</v>
      </c>
      <c r="BI82" s="28">
        <f t="shared" ref="BI82:BI121" si="5">BD82+BE82+BF82+BG82+BH82</f>
        <v>46</v>
      </c>
      <c r="BJ82" s="73" t="e">
        <f>CoH!B82</f>
        <v>#N/A</v>
      </c>
      <c r="BK82" s="28" t="e">
        <f>CoH!C82</f>
        <v>#N/A</v>
      </c>
      <c r="BL82">
        <v>0.3</v>
      </c>
      <c r="BM82">
        <v>0.26</v>
      </c>
      <c r="BN82">
        <v>0.23</v>
      </c>
      <c r="BO82" s="8">
        <v>0.33</v>
      </c>
      <c r="BP82">
        <v>0.61403508799999995</v>
      </c>
      <c r="BQ82">
        <v>0.58620689699999995</v>
      </c>
      <c r="BR82">
        <v>0.63333333300000005</v>
      </c>
      <c r="BS82" s="8">
        <v>0.47368421100000002</v>
      </c>
    </row>
    <row r="83" spans="1:71" x14ac:dyDescent="0.3">
      <c r="A83" s="47">
        <f t="shared" si="4"/>
        <v>82</v>
      </c>
      <c r="B83" s="47">
        <v>1</v>
      </c>
      <c r="C83" s="20">
        <f>Demographic!C83</f>
        <v>291</v>
      </c>
      <c r="D83" s="22" t="s">
        <v>136</v>
      </c>
      <c r="E83" s="26" t="s">
        <v>158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0" t="e">
        <f>'DSM ALCOOL'!B83</f>
        <v>#N/A</v>
      </c>
      <c r="AQ83" s="29">
        <f>AUDIT!B83</f>
        <v>7</v>
      </c>
      <c r="AR83" s="29" t="e">
        <f>Fagerstrom!B83</f>
        <v>#N/A</v>
      </c>
      <c r="AS83" s="29">
        <f>DSM_Jeu!B83</f>
        <v>4</v>
      </c>
      <c r="AT83" s="29">
        <f>SOGS!B84</f>
        <v>11</v>
      </c>
      <c r="AU83" s="29">
        <f>Beck!B83</f>
        <v>6</v>
      </c>
      <c r="AV83" s="26">
        <f>'STAI-A'!B83</f>
        <v>41</v>
      </c>
      <c r="AW83" s="28">
        <f>'STAI-B'!B83</f>
        <v>55</v>
      </c>
      <c r="AX83" s="26">
        <f>PANAS!B83</f>
        <v>30</v>
      </c>
      <c r="AY83" s="28">
        <f>PANAS!C83</f>
        <v>28</v>
      </c>
      <c r="AZ83" s="29">
        <f>Craving!B83</f>
        <v>46</v>
      </c>
      <c r="BA83" s="29">
        <f>SRRS!B83</f>
        <v>437</v>
      </c>
      <c r="BB83" s="20">
        <f>SPSRQ!B83</f>
        <v>45</v>
      </c>
      <c r="BC83" s="28">
        <f>SPSRQ!C83</f>
        <v>44</v>
      </c>
      <c r="BD83" s="20">
        <f>UPPS!B83</f>
        <v>12</v>
      </c>
      <c r="BE83" s="20">
        <f>UPPS!C83</f>
        <v>14</v>
      </c>
      <c r="BF83" s="20">
        <f>UPPS!D83</f>
        <v>11</v>
      </c>
      <c r="BG83" s="20">
        <f>UPPS!E83</f>
        <v>7</v>
      </c>
      <c r="BH83" s="20">
        <f>UPPS!F83</f>
        <v>10</v>
      </c>
      <c r="BI83" s="28">
        <f t="shared" si="5"/>
        <v>54</v>
      </c>
      <c r="BJ83" s="73">
        <f>CoH!B83</f>
        <v>65</v>
      </c>
      <c r="BK83" s="28">
        <f>CoH!C83</f>
        <v>37</v>
      </c>
      <c r="BL83">
        <v>0.16</v>
      </c>
      <c r="BM83">
        <v>0.21</v>
      </c>
      <c r="BN83">
        <v>0.12</v>
      </c>
      <c r="BO83" s="8">
        <v>0.16</v>
      </c>
      <c r="BP83">
        <v>0.87878787899999999</v>
      </c>
      <c r="BQ83">
        <v>0.88</v>
      </c>
      <c r="BR83">
        <v>0.68</v>
      </c>
      <c r="BS83" s="8">
        <v>0.58333333300000001</v>
      </c>
    </row>
    <row r="84" spans="1:71" x14ac:dyDescent="0.3">
      <c r="A84" s="47">
        <f t="shared" si="4"/>
        <v>83</v>
      </c>
      <c r="B84" s="47">
        <v>1</v>
      </c>
      <c r="C84" s="20">
        <f>Demographic!C84</f>
        <v>292</v>
      </c>
      <c r="D84" s="22" t="s">
        <v>136</v>
      </c>
      <c r="E84" s="26" t="s">
        <v>159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0" t="e">
        <f>'DSM ALCOOL'!B84</f>
        <v>#N/A</v>
      </c>
      <c r="AQ84" s="29">
        <f>AUDIT!B84</f>
        <v>17</v>
      </c>
      <c r="AR84" s="29" t="e">
        <f>Fagerstrom!B84</f>
        <v>#N/A</v>
      </c>
      <c r="AS84" s="29">
        <f>DSM_Jeu!B84</f>
        <v>6</v>
      </c>
      <c r="AT84" s="29">
        <f>SOGS!B85</f>
        <v>16</v>
      </c>
      <c r="AU84" s="29">
        <f>Beck!B84</f>
        <v>11</v>
      </c>
      <c r="AV84" s="26">
        <f>'STAI-A'!B84</f>
        <v>51</v>
      </c>
      <c r="AW84" s="28">
        <f>'STAI-B'!B84</f>
        <v>46</v>
      </c>
      <c r="AX84" s="26">
        <f>PANAS!B84</f>
        <v>33</v>
      </c>
      <c r="AY84" s="28">
        <f>PANAS!C84</f>
        <v>30</v>
      </c>
      <c r="AZ84" s="29">
        <f>Craving!B84</f>
        <v>25</v>
      </c>
      <c r="BA84" s="29">
        <f>SRRS!B84</f>
        <v>722</v>
      </c>
      <c r="BB84" s="20">
        <f>SPSRQ!B84</f>
        <v>35</v>
      </c>
      <c r="BC84" s="28">
        <f>SPSRQ!C84</f>
        <v>51</v>
      </c>
      <c r="BD84" s="20">
        <f>UPPS!B84</f>
        <v>8</v>
      </c>
      <c r="BE84" s="20">
        <f>UPPS!C84</f>
        <v>9</v>
      </c>
      <c r="BF84" s="20">
        <f>UPPS!D84</f>
        <v>7</v>
      </c>
      <c r="BG84" s="20">
        <f>UPPS!E84</f>
        <v>13</v>
      </c>
      <c r="BH84" s="20">
        <f>UPPS!F84</f>
        <v>13</v>
      </c>
      <c r="BI84" s="28">
        <f t="shared" si="5"/>
        <v>50</v>
      </c>
      <c r="BJ84" s="73">
        <f>CoH!B84</f>
        <v>45</v>
      </c>
      <c r="BK84" s="28">
        <f>CoH!C84</f>
        <v>54</v>
      </c>
      <c r="BL84">
        <v>7.0000000000000007E-2</v>
      </c>
      <c r="BM84">
        <v>0.08</v>
      </c>
      <c r="BN84">
        <v>0.01</v>
      </c>
      <c r="BO84" s="8">
        <v>0.01</v>
      </c>
      <c r="BP84">
        <v>1</v>
      </c>
      <c r="BQ84">
        <v>0.91666666699999999</v>
      </c>
      <c r="BR84">
        <v>0.72916666699999999</v>
      </c>
      <c r="BS84" s="8">
        <v>0.78260869600000005</v>
      </c>
    </row>
    <row r="85" spans="1:71" x14ac:dyDescent="0.3">
      <c r="A85" s="47">
        <f t="shared" si="4"/>
        <v>84</v>
      </c>
      <c r="B85" s="47">
        <v>1</v>
      </c>
      <c r="C85" s="20">
        <f>Demographic!C85</f>
        <v>293</v>
      </c>
      <c r="D85" s="22" t="s">
        <v>136</v>
      </c>
      <c r="E85" s="26" t="s">
        <v>160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0" t="e">
        <f>'DSM ALCOOL'!B85</f>
        <v>#N/A</v>
      </c>
      <c r="AQ85" s="29">
        <f>AUDIT!B85</f>
        <v>7</v>
      </c>
      <c r="AR85" s="29">
        <f>Fagerstrom!B85</f>
        <v>1</v>
      </c>
      <c r="AS85" s="29">
        <f>DSM_Jeu!B85</f>
        <v>0</v>
      </c>
      <c r="AT85" s="29">
        <f>SOGS!B86</f>
        <v>8</v>
      </c>
      <c r="AU85" s="29">
        <f>Beck!B85</f>
        <v>0</v>
      </c>
      <c r="AV85" s="26">
        <f>'STAI-A'!B85</f>
        <v>26</v>
      </c>
      <c r="AW85" s="28">
        <f>'STAI-B'!B85</f>
        <v>52</v>
      </c>
      <c r="AX85" s="26">
        <f>PANAS!B85</f>
        <v>40</v>
      </c>
      <c r="AY85" s="28">
        <f>PANAS!C85</f>
        <v>14</v>
      </c>
      <c r="AZ85" s="29">
        <f>Craving!B85</f>
        <v>61</v>
      </c>
      <c r="BA85" s="29">
        <f>SRRS!B85</f>
        <v>107</v>
      </c>
      <c r="BB85" s="20">
        <f>SPSRQ!B85</f>
        <v>19</v>
      </c>
      <c r="BC85" s="28">
        <f>SPSRQ!C85</f>
        <v>41</v>
      </c>
      <c r="BD85" s="20">
        <f>UPPS!B85</f>
        <v>9</v>
      </c>
      <c r="BE85" s="20">
        <f>UPPS!C85</f>
        <v>13</v>
      </c>
      <c r="BF85" s="20">
        <f>UPPS!D85</f>
        <v>13</v>
      </c>
      <c r="BG85" s="20">
        <f>UPPS!E85</f>
        <v>10</v>
      </c>
      <c r="BH85" s="20">
        <f>UPPS!F85</f>
        <v>15</v>
      </c>
      <c r="BI85" s="28">
        <f t="shared" si="5"/>
        <v>60</v>
      </c>
      <c r="BJ85" s="73">
        <f>CoH!B85</f>
        <v>24</v>
      </c>
      <c r="BK85" s="28">
        <f>CoH!C85</f>
        <v>24</v>
      </c>
      <c r="BL85">
        <v>0.47</v>
      </c>
      <c r="BM85">
        <v>0.57999999999999996</v>
      </c>
      <c r="BN85">
        <v>0.38</v>
      </c>
      <c r="BO85" s="8">
        <v>0.01</v>
      </c>
      <c r="BP85">
        <v>0.95714285700000001</v>
      </c>
      <c r="BQ85">
        <v>0.88461538500000003</v>
      </c>
      <c r="BR85">
        <v>0.82978723399999998</v>
      </c>
      <c r="BS85" s="8">
        <v>0.86363636399999999</v>
      </c>
    </row>
    <row r="86" spans="1:71" x14ac:dyDescent="0.3">
      <c r="A86" s="47">
        <f t="shared" si="4"/>
        <v>85</v>
      </c>
      <c r="B86" s="47">
        <v>1</v>
      </c>
      <c r="C86" s="20">
        <f>Demographic!C86</f>
        <v>294</v>
      </c>
      <c r="D86" s="22" t="s">
        <v>136</v>
      </c>
      <c r="E86" s="26" t="s">
        <v>161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0" t="e">
        <f>'DSM ALCOOL'!B86</f>
        <v>#N/A</v>
      </c>
      <c r="AQ86" s="29">
        <f>AUDIT!B86</f>
        <v>0</v>
      </c>
      <c r="AR86" s="29" t="e">
        <f>Fagerstrom!B86</f>
        <v>#N/A</v>
      </c>
      <c r="AS86" s="29">
        <f>DSM_Jeu!B86</f>
        <v>0</v>
      </c>
      <c r="AT86" s="29">
        <f>SOGS!B87</f>
        <v>9</v>
      </c>
      <c r="AU86" s="29">
        <f>Beck!B86</f>
        <v>6</v>
      </c>
      <c r="AV86" s="26">
        <f>'STAI-A'!B86</f>
        <v>24</v>
      </c>
      <c r="AW86" s="28">
        <f>'STAI-B'!B86</f>
        <v>47</v>
      </c>
      <c r="AX86" s="26">
        <f>PANAS!B86</f>
        <v>42</v>
      </c>
      <c r="AY86" s="28">
        <f>PANAS!C86</f>
        <v>16</v>
      </c>
      <c r="AZ86" s="29">
        <f>Craving!B86</f>
        <v>39</v>
      </c>
      <c r="BA86" s="29">
        <f>SRRS!B86</f>
        <v>138</v>
      </c>
      <c r="BB86" s="20">
        <f>SPSRQ!B86</f>
        <v>37</v>
      </c>
      <c r="BC86" s="28">
        <f>SPSRQ!C86</f>
        <v>38</v>
      </c>
      <c r="BD86" s="20">
        <f>UPPS!B86</f>
        <v>6</v>
      </c>
      <c r="BE86" s="20">
        <f>UPPS!C86</f>
        <v>11</v>
      </c>
      <c r="BF86" s="20">
        <f>UPPS!D86</f>
        <v>7</v>
      </c>
      <c r="BG86" s="20">
        <f>UPPS!E86</f>
        <v>5</v>
      </c>
      <c r="BH86" s="20">
        <f>UPPS!F86</f>
        <v>11</v>
      </c>
      <c r="BI86" s="28">
        <f t="shared" si="5"/>
        <v>40</v>
      </c>
      <c r="BJ86" s="73">
        <f>CoH!B86</f>
        <v>66</v>
      </c>
      <c r="BK86" s="28">
        <f>CoH!C86</f>
        <v>27</v>
      </c>
      <c r="BL86">
        <v>0.36</v>
      </c>
      <c r="BM86">
        <v>0.55000000000000004</v>
      </c>
      <c r="BN86">
        <v>0.43</v>
      </c>
      <c r="BO86" s="8">
        <v>0.5</v>
      </c>
      <c r="BP86">
        <v>1</v>
      </c>
      <c r="BQ86">
        <v>1</v>
      </c>
      <c r="BR86">
        <v>0.95555555599999997</v>
      </c>
      <c r="BS86" s="8">
        <v>0.95238095199999995</v>
      </c>
    </row>
    <row r="87" spans="1:71" x14ac:dyDescent="0.3">
      <c r="A87" s="47">
        <f t="shared" si="4"/>
        <v>86</v>
      </c>
      <c r="B87" s="47">
        <v>1</v>
      </c>
      <c r="C87" s="20">
        <v>298</v>
      </c>
      <c r="D87" s="22" t="s">
        <v>136</v>
      </c>
      <c r="E87" s="26" t="s">
        <v>162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0" t="e">
        <f>'DSM ALCOOL'!B87</f>
        <v>#N/A</v>
      </c>
      <c r="AQ87" s="29">
        <f>AUDIT!B87</f>
        <v>0</v>
      </c>
      <c r="AR87" s="29">
        <f>Fagerstrom!B87</f>
        <v>3</v>
      </c>
      <c r="AS87" s="29">
        <f>DSM_Jeu!B87</f>
        <v>6</v>
      </c>
      <c r="AT87" s="29">
        <f>SOGS!B88</f>
        <v>14</v>
      </c>
      <c r="AU87" s="29">
        <f>Beck!B87</f>
        <v>5</v>
      </c>
      <c r="AV87" s="26">
        <f>'STAI-A'!B87</f>
        <v>44</v>
      </c>
      <c r="AW87" s="28">
        <f>'STAI-B'!B87</f>
        <v>50</v>
      </c>
      <c r="AX87" s="26">
        <f>PANAS!B87</f>
        <v>40</v>
      </c>
      <c r="AY87" s="28">
        <f>PANAS!C87</f>
        <v>17</v>
      </c>
      <c r="AZ87" s="29">
        <f>Craving!B87</f>
        <v>121</v>
      </c>
      <c r="BA87" s="29">
        <f>SRRS!B87</f>
        <v>128</v>
      </c>
      <c r="BB87" s="20">
        <f>SPSRQ!B87</f>
        <v>33</v>
      </c>
      <c r="BC87" s="28">
        <f>SPSRQ!C87</f>
        <v>36</v>
      </c>
      <c r="BD87" s="20">
        <f>UPPS!B87</f>
        <v>10</v>
      </c>
      <c r="BE87" s="20">
        <f>UPPS!C87</f>
        <v>11</v>
      </c>
      <c r="BF87" s="20">
        <f>UPPS!D87</f>
        <v>8</v>
      </c>
      <c r="BG87" s="20">
        <f>UPPS!E87</f>
        <v>6</v>
      </c>
      <c r="BH87" s="20">
        <f>UPPS!F87</f>
        <v>11</v>
      </c>
      <c r="BI87" s="28">
        <f t="shared" si="5"/>
        <v>46</v>
      </c>
      <c r="BJ87" s="73">
        <f>CoH!B87</f>
        <v>34</v>
      </c>
      <c r="BK87" s="28">
        <f>CoH!C87</f>
        <v>26</v>
      </c>
      <c r="BL87">
        <v>0.35</v>
      </c>
      <c r="BM87">
        <v>0.31</v>
      </c>
      <c r="BN87">
        <v>0.08</v>
      </c>
      <c r="BO87" s="8">
        <v>7.0000000000000007E-2</v>
      </c>
      <c r="BP87">
        <v>0.985294118</v>
      </c>
      <c r="BQ87">
        <v>0.90476190499999998</v>
      </c>
      <c r="BR87">
        <v>0.89795918399999997</v>
      </c>
      <c r="BS87" s="8">
        <v>0.96296296299999995</v>
      </c>
    </row>
    <row r="88" spans="1:71" x14ac:dyDescent="0.3">
      <c r="A88" s="47">
        <f t="shared" si="4"/>
        <v>87</v>
      </c>
      <c r="B88" s="47">
        <v>1</v>
      </c>
      <c r="C88" s="20">
        <v>299</v>
      </c>
      <c r="D88" s="22" t="s">
        <v>136</v>
      </c>
      <c r="E88" s="26" t="s">
        <v>163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0" t="e">
        <f>'DSM ALCOOL'!B88</f>
        <v>#N/A</v>
      </c>
      <c r="AQ88" s="29">
        <f>AUDIT!B88</f>
        <v>15</v>
      </c>
      <c r="AR88" s="29" t="e">
        <f>Fagerstrom!B88</f>
        <v>#N/A</v>
      </c>
      <c r="AS88" s="29">
        <f>DSM_Jeu!B88</f>
        <v>3</v>
      </c>
      <c r="AT88" s="29">
        <f>SOGS!B89</f>
        <v>9</v>
      </c>
      <c r="AU88" s="29">
        <f>Beck!B88</f>
        <v>0</v>
      </c>
      <c r="AV88" s="26">
        <f>'STAI-A'!B88</f>
        <v>42</v>
      </c>
      <c r="AW88" s="28">
        <f>'STAI-B'!B88</f>
        <v>50</v>
      </c>
      <c r="AX88" s="26">
        <f>PANAS!B88</f>
        <v>35</v>
      </c>
      <c r="AY88" s="28">
        <f>PANAS!C88</f>
        <v>15</v>
      </c>
      <c r="AZ88" s="29">
        <f>Craving!B88</f>
        <v>52</v>
      </c>
      <c r="BA88" s="29">
        <f>SRRS!B88</f>
        <v>239</v>
      </c>
      <c r="BB88" s="20">
        <f>SPSRQ!B88</f>
        <v>38</v>
      </c>
      <c r="BC88" s="28">
        <f>SPSRQ!C88</f>
        <v>47</v>
      </c>
      <c r="BD88" s="20">
        <f>UPPS!B88</f>
        <v>8</v>
      </c>
      <c r="BE88" s="20">
        <f>UPPS!C88</f>
        <v>9</v>
      </c>
      <c r="BF88" s="20">
        <f>UPPS!D88</f>
        <v>8</v>
      </c>
      <c r="BG88" s="20">
        <f>UPPS!E88</f>
        <v>5</v>
      </c>
      <c r="BH88" s="20">
        <f>UPPS!F88</f>
        <v>13</v>
      </c>
      <c r="BI88" s="28">
        <f t="shared" si="5"/>
        <v>43</v>
      </c>
      <c r="BJ88" s="73">
        <f>CoH!B88</f>
        <v>47</v>
      </c>
      <c r="BK88" s="28">
        <f>CoH!C88</f>
        <v>28</v>
      </c>
      <c r="BL88">
        <v>0.06</v>
      </c>
      <c r="BM88">
        <v>0.01</v>
      </c>
      <c r="BN88">
        <v>7.0000000000000007E-2</v>
      </c>
      <c r="BO88" s="8">
        <v>0.09</v>
      </c>
      <c r="BP88">
        <v>0.98148148099999999</v>
      </c>
      <c r="BQ88">
        <v>1</v>
      </c>
      <c r="BR88">
        <v>0.85714285700000004</v>
      </c>
      <c r="BS88" s="8">
        <v>0.83333333300000001</v>
      </c>
    </row>
    <row r="89" spans="1:71" x14ac:dyDescent="0.3">
      <c r="A89" s="47">
        <f t="shared" si="4"/>
        <v>88</v>
      </c>
      <c r="B89" s="47">
        <v>1</v>
      </c>
      <c r="C89" s="20">
        <v>300</v>
      </c>
      <c r="D89" s="22" t="s">
        <v>136</v>
      </c>
      <c r="E89" s="26" t="s">
        <v>164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0" t="e">
        <f>'DSM ALCOOL'!B89</f>
        <v>#N/A</v>
      </c>
      <c r="AQ89" s="29">
        <f>AUDIT!B89</f>
        <v>24</v>
      </c>
      <c r="AR89" s="29">
        <f>Fagerstrom!B89</f>
        <v>3</v>
      </c>
      <c r="AS89" s="29">
        <f>DSM_Jeu!B89</f>
        <v>2</v>
      </c>
      <c r="AT89" s="29">
        <f>SOGS!B90</f>
        <v>9</v>
      </c>
      <c r="AU89" s="29">
        <f>Beck!B89</f>
        <v>12</v>
      </c>
      <c r="AV89" s="26">
        <f>'STAI-A'!B89</f>
        <v>46</v>
      </c>
      <c r="AW89" s="28">
        <f>'STAI-B'!B89</f>
        <v>49</v>
      </c>
      <c r="AX89" s="26">
        <f>PANAS!B89</f>
        <v>28</v>
      </c>
      <c r="AY89" s="28">
        <f>PANAS!C89</f>
        <v>24</v>
      </c>
      <c r="AZ89" s="29">
        <f>Craving!B89</f>
        <v>41</v>
      </c>
      <c r="BA89" s="29">
        <f>SRRS!B89</f>
        <v>138</v>
      </c>
      <c r="BB89" s="20">
        <f>SPSRQ!B89</f>
        <v>50</v>
      </c>
      <c r="BC89" s="28">
        <f>SPSRQ!C89</f>
        <v>46</v>
      </c>
      <c r="BD89" s="20">
        <f>UPPS!B89</f>
        <v>10</v>
      </c>
      <c r="BE89" s="20">
        <f>UPPS!C89</f>
        <v>10</v>
      </c>
      <c r="BF89" s="20">
        <f>UPPS!D89</f>
        <v>10</v>
      </c>
      <c r="BG89" s="20">
        <f>UPPS!E89</f>
        <v>10</v>
      </c>
      <c r="BH89" s="20">
        <f>UPPS!F89</f>
        <v>11</v>
      </c>
      <c r="BI89" s="28">
        <f t="shared" si="5"/>
        <v>51</v>
      </c>
      <c r="BJ89" s="73">
        <f>CoH!B89</f>
        <v>61</v>
      </c>
      <c r="BK89" s="28">
        <f>CoH!C89</f>
        <v>17</v>
      </c>
      <c r="BL89">
        <v>0.19</v>
      </c>
      <c r="BM89">
        <v>0.08</v>
      </c>
      <c r="BN89">
        <v>0.06</v>
      </c>
      <c r="BO89" s="8">
        <v>0.09</v>
      </c>
      <c r="BP89">
        <v>0.91379310300000005</v>
      </c>
      <c r="BQ89">
        <v>0.8</v>
      </c>
      <c r="BR89">
        <v>0.87272727299999997</v>
      </c>
      <c r="BS89" s="8">
        <v>0.88888888899999996</v>
      </c>
    </row>
    <row r="90" spans="1:71" s="57" customFormat="1" x14ac:dyDescent="0.3">
      <c r="A90" s="47">
        <f t="shared" si="4"/>
        <v>89</v>
      </c>
      <c r="B90" s="47">
        <v>1</v>
      </c>
      <c r="C90" s="47">
        <v>301</v>
      </c>
      <c r="D90" s="74" t="s">
        <v>136</v>
      </c>
      <c r="E90" s="48" t="s">
        <v>165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47" t="e">
        <f>'DSM ALCOOL'!B90</f>
        <v>#N/A</v>
      </c>
      <c r="AQ90" s="58" t="e">
        <f>AUDIT!B90</f>
        <v>#N/A</v>
      </c>
      <c r="AR90" s="58" t="e">
        <f>Fagerstrom!B90</f>
        <v>#N/A</v>
      </c>
      <c r="AS90" s="58">
        <f>DSM_Jeu!B90</f>
        <v>5</v>
      </c>
      <c r="AT90" s="58">
        <f>SOGS!B91</f>
        <v>8</v>
      </c>
      <c r="AU90" s="58">
        <f>Beck!B90</f>
        <v>1</v>
      </c>
      <c r="AV90" s="48">
        <f>'STAI-A'!B90</f>
        <v>26</v>
      </c>
      <c r="AW90" s="59">
        <f>'STAI-B'!B90</f>
        <v>53</v>
      </c>
      <c r="AX90" s="48">
        <f>PANAS!B90</f>
        <v>29</v>
      </c>
      <c r="AY90" s="59">
        <f>PANAS!C90</f>
        <v>10</v>
      </c>
      <c r="AZ90" s="29">
        <f>Craving!B90</f>
        <v>53</v>
      </c>
      <c r="BA90" s="58">
        <f>SRRS!B90</f>
        <v>86</v>
      </c>
      <c r="BB90" s="47">
        <f>SPSRQ!B90</f>
        <v>37</v>
      </c>
      <c r="BC90" s="59">
        <f>SPSRQ!C90</f>
        <v>42</v>
      </c>
      <c r="BD90" s="47">
        <f>UPPS!B90</f>
        <v>10</v>
      </c>
      <c r="BE90" s="47">
        <f>UPPS!C90</f>
        <v>12</v>
      </c>
      <c r="BF90" s="47">
        <f>UPPS!D90</f>
        <v>9</v>
      </c>
      <c r="BG90" s="47">
        <f>UPPS!E90</f>
        <v>9</v>
      </c>
      <c r="BH90" s="47">
        <f>UPPS!F90</f>
        <v>14</v>
      </c>
      <c r="BI90" s="59">
        <f t="shared" si="5"/>
        <v>54</v>
      </c>
      <c r="BJ90" s="49">
        <f>CoH!B90</f>
        <v>54</v>
      </c>
      <c r="BK90" s="59">
        <f>CoH!C90</f>
        <v>36</v>
      </c>
      <c r="BL90" s="57">
        <v>0.02</v>
      </c>
      <c r="BM90" s="57">
        <v>0.09</v>
      </c>
      <c r="BN90" s="57">
        <v>0.08</v>
      </c>
      <c r="BO90" s="50">
        <v>7.0000000000000007E-2</v>
      </c>
      <c r="BP90" s="57">
        <v>0.890625</v>
      </c>
      <c r="BQ90" s="57">
        <v>0.8</v>
      </c>
      <c r="BR90" s="57">
        <v>0.83018867900000004</v>
      </c>
      <c r="BS90" s="50">
        <v>0.60869565199999998</v>
      </c>
    </row>
    <row r="91" spans="1:71" x14ac:dyDescent="0.3">
      <c r="A91" s="47">
        <f t="shared" si="4"/>
        <v>90</v>
      </c>
      <c r="B91" s="47">
        <v>1</v>
      </c>
      <c r="C91" s="20">
        <v>263</v>
      </c>
      <c r="D91" s="74" t="s">
        <v>136</v>
      </c>
      <c r="E91" s="26" t="s">
        <v>166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0" t="e">
        <f>'DSM ALCOOL'!B91</f>
        <v>#N/A</v>
      </c>
      <c r="AQ91" s="29">
        <f>AUDIT!B91</f>
        <v>22</v>
      </c>
      <c r="AR91" s="29">
        <f>Fagerstrom!B91</f>
        <v>4</v>
      </c>
      <c r="AS91" s="29">
        <f>DSM_Jeu!B91</f>
        <v>6</v>
      </c>
      <c r="AT91" s="29">
        <v>10</v>
      </c>
      <c r="AU91" s="29">
        <f>Beck!B91</f>
        <v>6</v>
      </c>
      <c r="AV91" s="26">
        <f>'STAI-A'!B91</f>
        <v>37</v>
      </c>
      <c r="AW91" s="28">
        <f>'STAI-B'!B91</f>
        <v>56</v>
      </c>
      <c r="AX91" s="26">
        <f>PANAS!B91</f>
        <v>34</v>
      </c>
      <c r="AY91" s="28">
        <f>PANAS!C91</f>
        <v>10</v>
      </c>
      <c r="AZ91" s="29">
        <f>Craving!B91</f>
        <v>82</v>
      </c>
      <c r="BA91" s="29">
        <f>SRRS!B91</f>
        <v>506</v>
      </c>
      <c r="BB91" s="20">
        <f>SPSRQ!B91</f>
        <v>32</v>
      </c>
      <c r="BC91" s="28">
        <f>SPSRQ!C91</f>
        <v>36</v>
      </c>
      <c r="BD91" s="20">
        <f>UPPS!B91</f>
        <v>15</v>
      </c>
      <c r="BE91" s="20">
        <f>UPPS!C91</f>
        <v>10</v>
      </c>
      <c r="BF91" s="20">
        <f>UPPS!D91</f>
        <v>12</v>
      </c>
      <c r="BG91" s="20">
        <f>UPPS!E91</f>
        <v>15</v>
      </c>
      <c r="BH91" s="20">
        <f>UPPS!F91</f>
        <v>14</v>
      </c>
      <c r="BI91" s="28">
        <f t="shared" si="5"/>
        <v>66</v>
      </c>
      <c r="BJ91" s="73" t="e">
        <f>CoH!B91</f>
        <v>#N/A</v>
      </c>
      <c r="BK91" s="28" t="e">
        <f>CoH!C91</f>
        <v>#N/A</v>
      </c>
      <c r="BL91">
        <v>0.11</v>
      </c>
      <c r="BM91">
        <v>0.1</v>
      </c>
      <c r="BN91">
        <v>0.12</v>
      </c>
      <c r="BO91" s="8">
        <v>0.08</v>
      </c>
      <c r="BP91">
        <v>0.81034482799999996</v>
      </c>
      <c r="BQ91">
        <v>0.61538461499999997</v>
      </c>
      <c r="BR91">
        <v>0.68421052599999999</v>
      </c>
      <c r="BS91" s="8">
        <v>0.75</v>
      </c>
    </row>
    <row r="92" spans="1:71" x14ac:dyDescent="0.3">
      <c r="A92" s="47">
        <f t="shared" si="4"/>
        <v>91</v>
      </c>
      <c r="B92" s="47">
        <v>1</v>
      </c>
      <c r="C92" s="20">
        <f>Demographic!C92</f>
        <v>182</v>
      </c>
      <c r="D92" s="19" t="s">
        <v>71</v>
      </c>
      <c r="E92" s="26" t="s">
        <v>167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0" t="e">
        <f>'DSM ALCOOL'!B92</f>
        <v>#N/A</v>
      </c>
      <c r="AQ92" s="29" t="e">
        <f>AUDIT!B92</f>
        <v>#N/A</v>
      </c>
      <c r="AR92" s="29" t="e">
        <f>Fagerstrom!B92</f>
        <v>#N/A</v>
      </c>
      <c r="AS92" s="29">
        <f>DSM_Jeu!B92</f>
        <v>3</v>
      </c>
      <c r="AT92" s="29">
        <f>SOGS!B93</f>
        <v>4</v>
      </c>
      <c r="AU92" s="29">
        <f>Beck!B92</f>
        <v>3</v>
      </c>
      <c r="AV92" s="26">
        <f>'STAI-A'!B92</f>
        <v>28</v>
      </c>
      <c r="AW92" s="28">
        <f>'STAI-B'!B92</f>
        <v>46</v>
      </c>
      <c r="AX92" s="26">
        <f>PANAS!B92</f>
        <v>27</v>
      </c>
      <c r="AY92" s="28">
        <f>PANAS!C92</f>
        <v>13</v>
      </c>
      <c r="AZ92" s="29">
        <f>Craving!B92</f>
        <v>40</v>
      </c>
      <c r="BA92" s="29">
        <f>SRRS!B92</f>
        <v>59</v>
      </c>
      <c r="BB92" s="20">
        <f>SPSRQ!B92</f>
        <v>39</v>
      </c>
      <c r="BC92" s="28">
        <f>SPSRQ!C92</f>
        <v>41</v>
      </c>
      <c r="BD92" s="20">
        <f>UPPS!B92</f>
        <v>9</v>
      </c>
      <c r="BE92" s="20">
        <f>UPPS!C92</f>
        <v>8</v>
      </c>
      <c r="BF92" s="20">
        <f>UPPS!D92</f>
        <v>7</v>
      </c>
      <c r="BG92" s="20">
        <f>UPPS!E92</f>
        <v>11</v>
      </c>
      <c r="BH92" s="20">
        <f>UPPS!F92</f>
        <v>8</v>
      </c>
      <c r="BI92" s="28">
        <f t="shared" si="5"/>
        <v>43</v>
      </c>
      <c r="BJ92" s="73" t="e">
        <f>CoH!B92</f>
        <v>#N/A</v>
      </c>
      <c r="BK92" s="28" t="e">
        <f>CoH!C92</f>
        <v>#N/A</v>
      </c>
      <c r="BL92">
        <v>0.31</v>
      </c>
      <c r="BM92">
        <v>0.23</v>
      </c>
      <c r="BN92">
        <v>0.18</v>
      </c>
      <c r="BO92" s="8">
        <v>0.1</v>
      </c>
      <c r="BP92">
        <v>0.8</v>
      </c>
      <c r="BQ92">
        <v>0.8125</v>
      </c>
      <c r="BR92">
        <v>0.77941176499999998</v>
      </c>
      <c r="BS92" s="8">
        <v>0.65</v>
      </c>
    </row>
    <row r="93" spans="1:71" x14ac:dyDescent="0.3">
      <c r="A93" s="47">
        <f t="shared" si="4"/>
        <v>92</v>
      </c>
      <c r="B93" s="47">
        <v>1</v>
      </c>
      <c r="C93" s="20">
        <v>184</v>
      </c>
      <c r="D93" s="23" t="s">
        <v>123</v>
      </c>
      <c r="E93" s="26" t="s">
        <v>168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0" t="e">
        <f>'DSM ALCOOL'!B93</f>
        <v>#N/A</v>
      </c>
      <c r="AQ93" s="29">
        <f>AUDIT!B93</f>
        <v>3</v>
      </c>
      <c r="AR93" s="29">
        <f>Fagerstrom!B93</f>
        <v>4</v>
      </c>
      <c r="AS93" s="29">
        <f>DSM_Jeu!B93</f>
        <v>1</v>
      </c>
      <c r="AT93" s="29">
        <f>SOGS!B94</f>
        <v>1</v>
      </c>
      <c r="AU93" s="29">
        <f>Beck!B93</f>
        <v>1</v>
      </c>
      <c r="AV93" s="26">
        <f>'STAI-A'!B93</f>
        <v>20</v>
      </c>
      <c r="AW93" s="28">
        <f>'STAI-B'!B93</f>
        <v>22</v>
      </c>
      <c r="AX93" s="26">
        <f>PANAS!B93</f>
        <v>45</v>
      </c>
      <c r="AY93" s="28">
        <f>PANAS!C93</f>
        <v>15</v>
      </c>
      <c r="AZ93" s="29">
        <f>Craving!B93</f>
        <v>65</v>
      </c>
      <c r="BA93" s="29">
        <f>SRRS!B93</f>
        <v>29</v>
      </c>
      <c r="BB93" s="20">
        <f>SPSRQ!B93</f>
        <v>52</v>
      </c>
      <c r="BC93" s="28">
        <f>SPSRQ!C93</f>
        <v>55</v>
      </c>
      <c r="BD93" s="20">
        <f>UPPS!B93</f>
        <v>8</v>
      </c>
      <c r="BE93" s="20">
        <f>UPPS!C93</f>
        <v>13</v>
      </c>
      <c r="BF93" s="20">
        <f>UPPS!D93</f>
        <v>8</v>
      </c>
      <c r="BG93" s="20">
        <f>UPPS!E93</f>
        <v>12</v>
      </c>
      <c r="BH93" s="20">
        <f>UPPS!F93</f>
        <v>12</v>
      </c>
      <c r="BI93" s="28">
        <f t="shared" si="5"/>
        <v>53</v>
      </c>
      <c r="BJ93" s="73" t="e">
        <f>CoH!B93</f>
        <v>#N/A</v>
      </c>
      <c r="BK93" s="28" t="e">
        <f>CoH!C93</f>
        <v>#N/A</v>
      </c>
      <c r="BL93">
        <v>0.05</v>
      </c>
      <c r="BM93">
        <v>7.0000000000000007E-2</v>
      </c>
      <c r="BN93">
        <v>0.06</v>
      </c>
      <c r="BO93" s="8">
        <v>0.05</v>
      </c>
      <c r="BP93">
        <v>0.5</v>
      </c>
      <c r="BQ93">
        <v>0.75862068999999999</v>
      </c>
      <c r="BR93">
        <v>0.71929824600000003</v>
      </c>
      <c r="BS93" s="8">
        <v>0.66666666699999999</v>
      </c>
    </row>
    <row r="94" spans="1:71" s="36" customFormat="1" x14ac:dyDescent="0.3">
      <c r="A94" s="31">
        <f t="shared" si="4"/>
        <v>93</v>
      </c>
      <c r="B94" s="31">
        <v>0</v>
      </c>
      <c r="C94" s="31">
        <v>195</v>
      </c>
      <c r="D94" s="77" t="s">
        <v>123</v>
      </c>
      <c r="E94" s="32" t="s">
        <v>169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1" t="e">
        <f>'DSM ALCOOL'!B94</f>
        <v>#N/A</v>
      </c>
      <c r="AQ94" s="35">
        <f>AUDIT!B94</f>
        <v>8</v>
      </c>
      <c r="AR94" s="35">
        <f>Fagerstrom!B94</f>
        <v>5</v>
      </c>
      <c r="AS94" s="35">
        <f>DSM_Jeu!B94</f>
        <v>0</v>
      </c>
      <c r="AT94" s="35">
        <f>SOGS!B95</f>
        <v>0</v>
      </c>
      <c r="AU94" s="35">
        <f>Beck!B94</f>
        <v>2</v>
      </c>
      <c r="AV94" s="32">
        <f>'STAI-A'!B94</f>
        <v>26</v>
      </c>
      <c r="AW94" s="34">
        <f>'STAI-B'!B94</f>
        <v>47</v>
      </c>
      <c r="AX94" s="32">
        <f>PANAS!B94</f>
        <v>34</v>
      </c>
      <c r="AY94" s="34">
        <f>PANAS!C94</f>
        <v>20</v>
      </c>
      <c r="AZ94" s="29">
        <f>Craving!B94</f>
        <v>21</v>
      </c>
      <c r="BA94" s="35">
        <f>SRRS!B94</f>
        <v>139</v>
      </c>
      <c r="BB94" s="31">
        <f>SPSRQ!B94</f>
        <v>30</v>
      </c>
      <c r="BC94" s="34">
        <f>SPSRQ!C94</f>
        <v>42</v>
      </c>
      <c r="BD94" s="31">
        <f>UPPS!B94</f>
        <v>12</v>
      </c>
      <c r="BE94" s="31">
        <f>UPPS!C94</f>
        <v>11</v>
      </c>
      <c r="BF94" s="31">
        <f>UPPS!D94</f>
        <v>6</v>
      </c>
      <c r="BG94" s="31">
        <f>UPPS!E94</f>
        <v>5</v>
      </c>
      <c r="BH94" s="31">
        <f>UPPS!F94</f>
        <v>9</v>
      </c>
      <c r="BI94" s="34">
        <f t="shared" si="5"/>
        <v>43</v>
      </c>
      <c r="BJ94" s="75" t="e">
        <f>CoH!B94</f>
        <v>#N/A</v>
      </c>
      <c r="BK94" s="34" t="e">
        <f>CoH!C94</f>
        <v>#N/A</v>
      </c>
      <c r="BL94" s="36">
        <v>0.28000000000000003</v>
      </c>
      <c r="BM94" s="36">
        <v>0.22</v>
      </c>
      <c r="BN94" s="36">
        <v>0.08</v>
      </c>
      <c r="BO94" s="37">
        <v>0.1</v>
      </c>
      <c r="BS94" s="37"/>
    </row>
    <row r="95" spans="1:71" s="57" customFormat="1" x14ac:dyDescent="0.3">
      <c r="A95" s="47">
        <f t="shared" si="4"/>
        <v>94</v>
      </c>
      <c r="B95" s="47">
        <v>0</v>
      </c>
      <c r="C95" s="47">
        <v>250</v>
      </c>
      <c r="D95" s="67" t="s">
        <v>123</v>
      </c>
      <c r="E95" s="48" t="s">
        <v>170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47" t="e">
        <f>'DSM ALCOOL'!B95</f>
        <v>#N/A</v>
      </c>
      <c r="AQ95" s="58">
        <f>AUDIT!B95</f>
        <v>7</v>
      </c>
      <c r="AR95" s="58">
        <f>Fagerstrom!B95</f>
        <v>1</v>
      </c>
      <c r="AS95" s="58">
        <f>DSM_Jeu!B95</f>
        <v>0</v>
      </c>
      <c r="AT95" s="58" t="e">
        <f>SOGS!B96</f>
        <v>#N/A</v>
      </c>
      <c r="AU95" s="58">
        <f>Beck!B95</f>
        <v>1</v>
      </c>
      <c r="AV95" s="48">
        <f>'STAI-A'!B95</f>
        <v>31</v>
      </c>
      <c r="AW95" s="59">
        <f>'STAI-B'!B95</f>
        <v>47</v>
      </c>
      <c r="AX95" s="48">
        <f>PANAS!B95</f>
        <v>33</v>
      </c>
      <c r="AY95" s="59">
        <f>PANAS!C95</f>
        <v>19</v>
      </c>
      <c r="AZ95" s="29" t="e">
        <f>Craving!B95</f>
        <v>#N/A</v>
      </c>
      <c r="BA95" s="58">
        <f>SRRS!B95</f>
        <v>125</v>
      </c>
      <c r="BB95" s="47">
        <f>SPSRQ!B95</f>
        <v>31</v>
      </c>
      <c r="BC95" s="59">
        <f>SPSRQ!C95</f>
        <v>44</v>
      </c>
      <c r="BD95" s="47">
        <f>UPPS!B95</f>
        <v>9</v>
      </c>
      <c r="BE95" s="47">
        <f>UPPS!C95</f>
        <v>9</v>
      </c>
      <c r="BF95" s="47">
        <f>UPPS!D95</f>
        <v>8</v>
      </c>
      <c r="BG95" s="47">
        <f>UPPS!E95</f>
        <v>7</v>
      </c>
      <c r="BH95" s="47">
        <f>UPPS!F95</f>
        <v>12</v>
      </c>
      <c r="BI95" s="59">
        <f t="shared" si="5"/>
        <v>45</v>
      </c>
      <c r="BJ95" s="49" t="e">
        <f>CoH!B95</f>
        <v>#N/A</v>
      </c>
      <c r="BK95" s="59" t="e">
        <f>CoH!C95</f>
        <v>#N/A</v>
      </c>
      <c r="BL95" s="57">
        <v>0.18</v>
      </c>
      <c r="BM95" s="57">
        <v>0.2</v>
      </c>
      <c r="BN95" s="57">
        <v>0.14000000000000001</v>
      </c>
      <c r="BO95" s="50">
        <v>0.08</v>
      </c>
      <c r="BP95" s="57">
        <v>0.98412698412699995</v>
      </c>
      <c r="BQ95" s="57">
        <v>0.81481481481499995</v>
      </c>
      <c r="BR95" s="57">
        <v>0.92727272727300003</v>
      </c>
      <c r="BS95" s="50">
        <v>0.95</v>
      </c>
    </row>
    <row r="96" spans="1:71" s="36" customFormat="1" x14ac:dyDescent="0.3">
      <c r="A96" s="31">
        <f t="shared" si="4"/>
        <v>95</v>
      </c>
      <c r="B96" s="31">
        <v>0</v>
      </c>
      <c r="C96" s="31">
        <v>252</v>
      </c>
      <c r="D96" s="77" t="s">
        <v>123</v>
      </c>
      <c r="E96" s="32" t="s">
        <v>171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1" t="e">
        <f>'DSM ALCOOL'!B96</f>
        <v>#N/A</v>
      </c>
      <c r="AQ96" s="35">
        <f>AUDIT!B96</f>
        <v>7</v>
      </c>
      <c r="AR96" s="35" t="e">
        <f>Fagerstrom!B96</f>
        <v>#N/A</v>
      </c>
      <c r="AS96" s="35">
        <f>DSM_Jeu!B96</f>
        <v>3</v>
      </c>
      <c r="AT96" s="35" t="e">
        <f>SOGS!B97</f>
        <v>#N/A</v>
      </c>
      <c r="AU96" s="35">
        <f>Beck!B96</f>
        <v>3</v>
      </c>
      <c r="AV96" s="32">
        <f>'STAI-A'!B96</f>
        <v>39</v>
      </c>
      <c r="AW96" s="34">
        <f>'STAI-B'!B96</f>
        <v>52</v>
      </c>
      <c r="AX96" s="32">
        <f>PANAS!B96</f>
        <v>39</v>
      </c>
      <c r="AY96" s="34">
        <f>PANAS!C96</f>
        <v>21</v>
      </c>
      <c r="AZ96" s="29">
        <f>Craving!B96</f>
        <v>79</v>
      </c>
      <c r="BA96" s="35">
        <f>SRRS!B96</f>
        <v>354</v>
      </c>
      <c r="BB96" s="31">
        <f>SPSRQ!B96</f>
        <v>46</v>
      </c>
      <c r="BC96" s="34">
        <f>SPSRQ!C96</f>
        <v>51</v>
      </c>
      <c r="BD96" s="31">
        <f>UPPS!B96</f>
        <v>10</v>
      </c>
      <c r="BE96" s="31">
        <f>UPPS!C96</f>
        <v>13</v>
      </c>
      <c r="BF96" s="31">
        <f>UPPS!D96</f>
        <v>5</v>
      </c>
      <c r="BG96" s="31">
        <f>UPPS!E96</f>
        <v>7</v>
      </c>
      <c r="BH96" s="31">
        <f>UPPS!F96</f>
        <v>12</v>
      </c>
      <c r="BI96" s="34">
        <f t="shared" si="5"/>
        <v>47</v>
      </c>
      <c r="BJ96" s="75" t="e">
        <f>CoH!B96</f>
        <v>#N/A</v>
      </c>
      <c r="BK96" s="34" t="e">
        <f>CoH!C96</f>
        <v>#N/A</v>
      </c>
      <c r="BL96" s="36">
        <v>0.2</v>
      </c>
      <c r="BM96" s="36">
        <v>0.21</v>
      </c>
      <c r="BN96" s="36">
        <v>0.26</v>
      </c>
      <c r="BO96" s="37">
        <v>0.16</v>
      </c>
      <c r="BS96" s="37"/>
    </row>
    <row r="97" spans="1:71" s="36" customFormat="1" x14ac:dyDescent="0.3">
      <c r="A97" s="31">
        <f t="shared" si="4"/>
        <v>96</v>
      </c>
      <c r="B97" s="31">
        <v>0</v>
      </c>
      <c r="C97" s="31">
        <v>253</v>
      </c>
      <c r="D97" s="77" t="s">
        <v>123</v>
      </c>
      <c r="E97" s="32" t="s">
        <v>172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1" t="e">
        <f>'DSM ALCOOL'!B97</f>
        <v>#N/A</v>
      </c>
      <c r="AQ97" s="35">
        <f>AUDIT!B97</f>
        <v>5</v>
      </c>
      <c r="AR97" s="35" t="e">
        <f>Fagerstrom!B97</f>
        <v>#N/A</v>
      </c>
      <c r="AS97" s="35">
        <f>DSM_Jeu!B97</f>
        <v>1</v>
      </c>
      <c r="AT97" s="35" t="e">
        <f>SOGS!B98</f>
        <v>#N/A</v>
      </c>
      <c r="AU97" s="35">
        <f>Beck!B97</f>
        <v>4</v>
      </c>
      <c r="AV97" s="32">
        <f>'STAI-A'!B97</f>
        <v>36</v>
      </c>
      <c r="AW97" s="34">
        <f>'STAI-B'!B97</f>
        <v>55</v>
      </c>
      <c r="AX97" s="32">
        <f>PANAS!B97</f>
        <v>47</v>
      </c>
      <c r="AY97" s="34">
        <f>PANAS!C97</f>
        <v>19</v>
      </c>
      <c r="AZ97" s="29">
        <f>Craving!B97</f>
        <v>26</v>
      </c>
      <c r="BA97" s="35">
        <f>SRRS!B97</f>
        <v>379</v>
      </c>
      <c r="BB97" s="31">
        <f>SPSRQ!B97</f>
        <v>47</v>
      </c>
      <c r="BC97" s="34">
        <f>SPSRQ!C97</f>
        <v>35</v>
      </c>
      <c r="BD97" s="31">
        <f>UPPS!B97</f>
        <v>10</v>
      </c>
      <c r="BE97" s="31">
        <f>UPPS!C97</f>
        <v>9</v>
      </c>
      <c r="BF97" s="31">
        <f>UPPS!D97</f>
        <v>16</v>
      </c>
      <c r="BG97" s="31">
        <f>UPPS!E97</f>
        <v>16</v>
      </c>
      <c r="BH97" s="31">
        <f>UPPS!F97</f>
        <v>11</v>
      </c>
      <c r="BI97" s="34">
        <f t="shared" si="5"/>
        <v>62</v>
      </c>
      <c r="BJ97" s="75" t="e">
        <f>CoH!B97</f>
        <v>#N/A</v>
      </c>
      <c r="BK97" s="34" t="e">
        <f>CoH!C97</f>
        <v>#N/A</v>
      </c>
      <c r="BL97" s="36">
        <v>7.0000000000000007E-2</v>
      </c>
      <c r="BM97" s="36">
        <v>0.15</v>
      </c>
      <c r="BN97" s="36">
        <v>0.09</v>
      </c>
      <c r="BO97" s="37">
        <v>0.04</v>
      </c>
      <c r="BS97" s="37"/>
    </row>
    <row r="98" spans="1:71" s="36" customFormat="1" x14ac:dyDescent="0.3">
      <c r="A98" s="31">
        <f t="shared" si="4"/>
        <v>97</v>
      </c>
      <c r="B98" s="31">
        <v>0</v>
      </c>
      <c r="C98" s="31">
        <v>254</v>
      </c>
      <c r="D98" s="77" t="s">
        <v>123</v>
      </c>
      <c r="E98" s="32" t="s">
        <v>173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1" t="e">
        <f>'DSM ALCOOL'!B98</f>
        <v>#N/A</v>
      </c>
      <c r="AQ98" s="35">
        <f>AUDIT!B98</f>
        <v>0</v>
      </c>
      <c r="AR98" s="35" t="e">
        <f>Fagerstrom!B98</f>
        <v>#N/A</v>
      </c>
      <c r="AS98" s="35">
        <f>DSM_Jeu!B98</f>
        <v>0</v>
      </c>
      <c r="AT98" s="35" t="e">
        <f>SOGS!B99</f>
        <v>#N/A</v>
      </c>
      <c r="AU98" s="35">
        <f>Beck!B98</f>
        <v>10</v>
      </c>
      <c r="AV98" s="32">
        <f>'STAI-A'!B98</f>
        <v>58</v>
      </c>
      <c r="AW98" s="34">
        <f>'STAI-B'!B98</f>
        <v>48</v>
      </c>
      <c r="AX98" s="32">
        <f>PANAS!B98</f>
        <v>36</v>
      </c>
      <c r="AY98" s="34">
        <f>PANAS!C98</f>
        <v>34</v>
      </c>
      <c r="AZ98" s="29" t="e">
        <f>Craving!B98</f>
        <v>#N/A</v>
      </c>
      <c r="BA98" s="35">
        <f>SRRS!B98</f>
        <v>183</v>
      </c>
      <c r="BB98" s="31">
        <f>SPSRQ!B98</f>
        <v>51</v>
      </c>
      <c r="BC98" s="34">
        <f>SPSRQ!C98</f>
        <v>41</v>
      </c>
      <c r="BD98" s="31">
        <f>UPPS!B98</f>
        <v>10</v>
      </c>
      <c r="BE98" s="31">
        <f>UPPS!C98</f>
        <v>12</v>
      </c>
      <c r="BF98" s="31">
        <f>UPPS!D98</f>
        <v>8</v>
      </c>
      <c r="BG98" s="31">
        <f>UPPS!E98</f>
        <v>9</v>
      </c>
      <c r="BH98" s="31">
        <f>UPPS!F98</f>
        <v>9</v>
      </c>
      <c r="BI98" s="34">
        <f t="shared" si="5"/>
        <v>48</v>
      </c>
      <c r="BJ98" s="75" t="e">
        <f>CoH!B98</f>
        <v>#N/A</v>
      </c>
      <c r="BK98" s="34" t="e">
        <f>CoH!C98</f>
        <v>#N/A</v>
      </c>
      <c r="BL98" s="36">
        <v>0.09</v>
      </c>
      <c r="BM98" s="36">
        <v>0.06</v>
      </c>
      <c r="BN98" s="36">
        <v>0.05</v>
      </c>
      <c r="BO98" s="37">
        <v>0.04</v>
      </c>
      <c r="BS98" s="37"/>
    </row>
    <row r="99" spans="1:71" s="36" customFormat="1" x14ac:dyDescent="0.3">
      <c r="A99" s="31">
        <f t="shared" si="4"/>
        <v>98</v>
      </c>
      <c r="B99" s="31">
        <v>0</v>
      </c>
      <c r="C99" s="31">
        <v>260</v>
      </c>
      <c r="D99" s="77" t="s">
        <v>123</v>
      </c>
      <c r="E99" s="32" t="s">
        <v>174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1" t="e">
        <f>'DSM ALCOOL'!B99</f>
        <v>#N/A</v>
      </c>
      <c r="AQ99" s="35">
        <f>AUDIT!B99</f>
        <v>3</v>
      </c>
      <c r="AR99" s="35" t="e">
        <f>Fagerstrom!B99</f>
        <v>#N/A</v>
      </c>
      <c r="AS99" s="35" t="e">
        <f>DSM_Jeu!B99</f>
        <v>#N/A</v>
      </c>
      <c r="AT99" s="35" t="e">
        <f>SOGS!B100</f>
        <v>#N/A</v>
      </c>
      <c r="AU99" s="35">
        <f>Beck!B99</f>
        <v>2</v>
      </c>
      <c r="AV99" s="32">
        <f>'STAI-A'!B99</f>
        <v>31</v>
      </c>
      <c r="AW99" s="34">
        <f>'STAI-B'!B99</f>
        <v>55</v>
      </c>
      <c r="AX99" s="32">
        <f>PANAS!B99</f>
        <v>33</v>
      </c>
      <c r="AY99" s="34">
        <f>PANAS!C99</f>
        <v>12</v>
      </c>
      <c r="AZ99" s="29" t="e">
        <f>Craving!B99</f>
        <v>#N/A</v>
      </c>
      <c r="BA99" s="35">
        <f>SRRS!B99</f>
        <v>206</v>
      </c>
      <c r="BB99" s="31">
        <f>SPSRQ!B99</f>
        <v>36</v>
      </c>
      <c r="BC99" s="34">
        <f>SPSRQ!C99</f>
        <v>42</v>
      </c>
      <c r="BD99" s="31">
        <f>UPPS!B99</f>
        <v>12</v>
      </c>
      <c r="BE99" s="31">
        <f>UPPS!C99</f>
        <v>11</v>
      </c>
      <c r="BF99" s="31">
        <f>UPPS!D99</f>
        <v>7</v>
      </c>
      <c r="BG99" s="31">
        <f>UPPS!E99</f>
        <v>12</v>
      </c>
      <c r="BH99" s="31">
        <f>UPPS!F99</f>
        <v>12</v>
      </c>
      <c r="BI99" s="34">
        <f t="shared" si="5"/>
        <v>54</v>
      </c>
      <c r="BJ99" s="75" t="e">
        <f>CoH!B99</f>
        <v>#N/A</v>
      </c>
      <c r="BK99" s="34" t="e">
        <f>CoH!C99</f>
        <v>#N/A</v>
      </c>
      <c r="BL99" s="36">
        <v>0.12</v>
      </c>
      <c r="BM99" s="36">
        <v>0.06</v>
      </c>
      <c r="BN99" s="36">
        <v>0.08</v>
      </c>
      <c r="BO99" s="37">
        <v>0.03</v>
      </c>
      <c r="BS99" s="37"/>
    </row>
    <row r="100" spans="1:71" s="36" customFormat="1" x14ac:dyDescent="0.3">
      <c r="A100" s="31">
        <f t="shared" si="4"/>
        <v>99</v>
      </c>
      <c r="B100" s="31">
        <v>0</v>
      </c>
      <c r="C100" s="31">
        <f>Demographic!C100</f>
        <v>286</v>
      </c>
      <c r="D100" s="77" t="s">
        <v>123</v>
      </c>
      <c r="E100" s="32" t="s">
        <v>175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1" t="e">
        <f>'DSM ALCOOL'!B100</f>
        <v>#N/A</v>
      </c>
      <c r="AQ100" s="35">
        <f>AUDIT!B100</f>
        <v>9</v>
      </c>
      <c r="AR100" s="35">
        <f>Fagerstrom!B100</f>
        <v>7</v>
      </c>
      <c r="AS100" s="35">
        <f>DSM_Jeu!B100</f>
        <v>0</v>
      </c>
      <c r="AT100" s="35" t="e">
        <f>SOGS!B101</f>
        <v>#N/A</v>
      </c>
      <c r="AU100" s="35">
        <f>Beck!B100</f>
        <v>1</v>
      </c>
      <c r="AV100" s="32">
        <f>'STAI-A'!B100</f>
        <v>20</v>
      </c>
      <c r="AW100" s="34">
        <f>'STAI-B'!B100</f>
        <v>20</v>
      </c>
      <c r="AX100" s="32">
        <f>PANAS!B100</f>
        <v>27</v>
      </c>
      <c r="AY100" s="34">
        <f>PANAS!C100</f>
        <v>15</v>
      </c>
      <c r="AZ100" s="29">
        <f>Craving!B100</f>
        <v>22</v>
      </c>
      <c r="BA100" s="35">
        <f>SRRS!B100</f>
        <v>451</v>
      </c>
      <c r="BB100" s="31">
        <f>SPSRQ!B100</f>
        <v>51</v>
      </c>
      <c r="BC100" s="34">
        <f>SPSRQ!C100</f>
        <v>35</v>
      </c>
      <c r="BD100" s="31">
        <f>UPPS!B100</f>
        <v>8</v>
      </c>
      <c r="BE100" s="31">
        <f>UPPS!C100</f>
        <v>10</v>
      </c>
      <c r="BF100" s="31">
        <f>UPPS!D100</f>
        <v>7</v>
      </c>
      <c r="BG100" s="31">
        <f>UPPS!E100</f>
        <v>11</v>
      </c>
      <c r="BH100" s="31">
        <f>UPPS!F100</f>
        <v>10</v>
      </c>
      <c r="BI100" s="34">
        <f t="shared" si="5"/>
        <v>46</v>
      </c>
      <c r="BJ100" s="75" t="e">
        <f>CoH!B100</f>
        <v>#N/A</v>
      </c>
      <c r="BK100" s="34" t="e">
        <f>CoH!C100</f>
        <v>#N/A</v>
      </c>
      <c r="BL100" s="36">
        <v>0.13</v>
      </c>
      <c r="BM100" s="36">
        <v>0.09</v>
      </c>
      <c r="BN100" s="36">
        <v>0.01</v>
      </c>
      <c r="BO100" s="37">
        <v>0.01</v>
      </c>
      <c r="BS100" s="37"/>
    </row>
    <row r="101" spans="1:71" s="36" customFormat="1" x14ac:dyDescent="0.3">
      <c r="A101" s="31">
        <f t="shared" si="4"/>
        <v>100</v>
      </c>
      <c r="B101" s="31">
        <v>0</v>
      </c>
      <c r="C101" s="31">
        <v>261</v>
      </c>
      <c r="D101" s="77" t="s">
        <v>123</v>
      </c>
      <c r="E101" s="32" t="s">
        <v>176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1" t="e">
        <f>'DSM ALCOOL'!B101</f>
        <v>#N/A</v>
      </c>
      <c r="AQ101" s="35" t="e">
        <f>AUDIT!B101</f>
        <v>#N/A</v>
      </c>
      <c r="AR101" s="35">
        <f>Fagerstrom!B101</f>
        <v>0</v>
      </c>
      <c r="AS101" s="35" t="e">
        <f>DSM_Jeu!B101</f>
        <v>#N/A</v>
      </c>
      <c r="AT101" s="35" t="e">
        <f>SOGS!B102</f>
        <v>#N/A</v>
      </c>
      <c r="AU101" s="35">
        <f>Beck!B101</f>
        <v>0</v>
      </c>
      <c r="AV101" s="32">
        <f>'STAI-A'!B101</f>
        <v>20</v>
      </c>
      <c r="AW101" s="34">
        <f>'STAI-B'!B101</f>
        <v>54</v>
      </c>
      <c r="AX101" s="32">
        <f>PANAS!B101</f>
        <v>41</v>
      </c>
      <c r="AY101" s="34">
        <f>PANAS!C101</f>
        <v>10</v>
      </c>
      <c r="AZ101" s="29" t="e">
        <f>Craving!B101</f>
        <v>#N/A</v>
      </c>
      <c r="BA101" s="35">
        <f>SRRS!B101</f>
        <v>24</v>
      </c>
      <c r="BB101" s="31">
        <f>SPSRQ!B101</f>
        <v>23</v>
      </c>
      <c r="BC101" s="34">
        <f>SPSRQ!C101</f>
        <v>28</v>
      </c>
      <c r="BD101" s="31">
        <f>UPPS!B101</f>
        <v>4</v>
      </c>
      <c r="BE101" s="31">
        <f>UPPS!C101</f>
        <v>5</v>
      </c>
      <c r="BF101" s="31">
        <f>UPPS!D101</f>
        <v>8</v>
      </c>
      <c r="BG101" s="31">
        <f>UPPS!E101</f>
        <v>8</v>
      </c>
      <c r="BH101" s="31">
        <f>UPPS!F101</f>
        <v>5</v>
      </c>
      <c r="BI101" s="34">
        <f t="shared" si="5"/>
        <v>30</v>
      </c>
      <c r="BJ101" s="75" t="e">
        <f>CoH!B101</f>
        <v>#N/A</v>
      </c>
      <c r="BK101" s="34" t="e">
        <f>CoH!C101</f>
        <v>#N/A</v>
      </c>
      <c r="BL101" s="36">
        <v>0.24</v>
      </c>
      <c r="BM101" s="36">
        <v>0.19</v>
      </c>
      <c r="BN101" s="36">
        <v>0.17</v>
      </c>
      <c r="BO101" s="37">
        <v>0.09</v>
      </c>
      <c r="BS101" s="37"/>
    </row>
    <row r="102" spans="1:71" s="36" customFormat="1" x14ac:dyDescent="0.3">
      <c r="A102" s="31">
        <f t="shared" si="4"/>
        <v>101</v>
      </c>
      <c r="B102" s="31">
        <v>0</v>
      </c>
      <c r="C102" s="31">
        <v>288</v>
      </c>
      <c r="D102" s="78" t="s">
        <v>136</v>
      </c>
      <c r="E102" s="32" t="s">
        <v>177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1" t="e">
        <f>'DSM ALCOOL'!B102</f>
        <v>#N/A</v>
      </c>
      <c r="AQ102" s="35">
        <f>AUDIT!B102</f>
        <v>0</v>
      </c>
      <c r="AR102" s="35" t="e">
        <f>Fagerstrom!B102</f>
        <v>#N/A</v>
      </c>
      <c r="AS102" s="35">
        <f>DSM_Jeu!B102</f>
        <v>6</v>
      </c>
      <c r="AT102" s="35" t="e">
        <f>SOGS!B103</f>
        <v>#N/A</v>
      </c>
      <c r="AU102" s="35">
        <f>Beck!B102</f>
        <v>15</v>
      </c>
      <c r="AV102" s="32">
        <f>'STAI-A'!B102</f>
        <v>49</v>
      </c>
      <c r="AW102" s="34">
        <f>'STAI-B'!B102</f>
        <v>54</v>
      </c>
      <c r="AX102" s="32">
        <f>PANAS!B102</f>
        <v>19</v>
      </c>
      <c r="AY102" s="34">
        <f>PANAS!C102</f>
        <v>34</v>
      </c>
      <c r="AZ102" s="29">
        <f>Craving!B102</f>
        <v>75</v>
      </c>
      <c r="BA102" s="35">
        <f>SRRS!B102</f>
        <v>457</v>
      </c>
      <c r="BB102" s="31">
        <f>SPSRQ!B102</f>
        <v>45</v>
      </c>
      <c r="BC102" s="34">
        <f>SPSRQ!C102</f>
        <v>48</v>
      </c>
      <c r="BD102" s="31">
        <f>UPPS!B102</f>
        <v>9</v>
      </c>
      <c r="BE102" s="31">
        <f>UPPS!C102</f>
        <v>9</v>
      </c>
      <c r="BF102" s="31">
        <f>UPPS!D102</f>
        <v>10</v>
      </c>
      <c r="BG102" s="31">
        <f>UPPS!E102</f>
        <v>11</v>
      </c>
      <c r="BH102" s="31">
        <f>UPPS!F102</f>
        <v>9</v>
      </c>
      <c r="BI102" s="34">
        <f t="shared" si="5"/>
        <v>48</v>
      </c>
      <c r="BJ102" s="75" t="e">
        <f>CoH!B102</f>
        <v>#N/A</v>
      </c>
      <c r="BK102" s="34" t="e">
        <f>CoH!C102</f>
        <v>#N/A</v>
      </c>
      <c r="BL102" s="36">
        <v>0.15</v>
      </c>
      <c r="BM102" s="36">
        <v>0.08</v>
      </c>
      <c r="BN102" s="36">
        <v>0.12</v>
      </c>
      <c r="BO102" s="37">
        <v>0.11</v>
      </c>
      <c r="BS102" s="37"/>
    </row>
    <row r="103" spans="1:71" s="57" customFormat="1" x14ac:dyDescent="0.3">
      <c r="A103" s="47">
        <v>102</v>
      </c>
      <c r="B103" s="47">
        <v>1</v>
      </c>
      <c r="C103" s="47">
        <v>270</v>
      </c>
      <c r="D103" s="22" t="s">
        <v>136</v>
      </c>
      <c r="E103" s="48" t="s">
        <v>178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47" t="e">
        <f>'DSM ALCOOL'!B103</f>
        <v>#N/A</v>
      </c>
      <c r="AQ103" s="58">
        <v>34</v>
      </c>
      <c r="AR103" s="58">
        <v>7</v>
      </c>
      <c r="AS103" s="58">
        <v>4</v>
      </c>
      <c r="AT103" s="58">
        <v>10</v>
      </c>
      <c r="AU103" s="58">
        <v>5</v>
      </c>
      <c r="AV103" s="48">
        <v>34</v>
      </c>
      <c r="AW103" s="59">
        <v>45</v>
      </c>
      <c r="AX103" s="48">
        <v>49</v>
      </c>
      <c r="AY103" s="59">
        <v>32</v>
      </c>
      <c r="AZ103" s="29">
        <f>Craving!B103</f>
        <v>45</v>
      </c>
      <c r="BA103" s="58">
        <v>64</v>
      </c>
      <c r="BB103" s="47">
        <v>29</v>
      </c>
      <c r="BC103" s="59">
        <v>24</v>
      </c>
      <c r="BD103" s="47">
        <v>13</v>
      </c>
      <c r="BE103" s="47">
        <v>14</v>
      </c>
      <c r="BF103" s="47">
        <v>5</v>
      </c>
      <c r="BG103" s="47">
        <v>5</v>
      </c>
      <c r="BH103" s="47">
        <v>14</v>
      </c>
      <c r="BI103" s="59">
        <v>51</v>
      </c>
      <c r="BJ103" s="49" t="e">
        <f>CoH!B103</f>
        <v>#N/A</v>
      </c>
      <c r="BK103" s="59" t="e">
        <f>CoH!C103</f>
        <v>#N/A</v>
      </c>
      <c r="BL103" s="57">
        <v>0.28000000000000003</v>
      </c>
      <c r="BM103" s="57">
        <v>0.27</v>
      </c>
      <c r="BN103" s="57">
        <v>0.38</v>
      </c>
      <c r="BO103" s="50">
        <v>0.27</v>
      </c>
      <c r="BP103">
        <v>0.64814814799999998</v>
      </c>
      <c r="BQ103">
        <v>0.69230769199999997</v>
      </c>
      <c r="BR103">
        <v>0.51612903200000004</v>
      </c>
      <c r="BS103" s="8">
        <v>0.47826087</v>
      </c>
    </row>
    <row r="104" spans="1:71" x14ac:dyDescent="0.3">
      <c r="A104" s="47">
        <f t="shared" si="4"/>
        <v>103</v>
      </c>
      <c r="B104" s="47">
        <v>1</v>
      </c>
      <c r="C104" s="20">
        <v>271</v>
      </c>
      <c r="D104" s="22" t="s">
        <v>136</v>
      </c>
      <c r="E104" s="26" t="s">
        <v>179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0" t="e">
        <f>'DSM ALCOOL'!B104</f>
        <v>#N/A</v>
      </c>
      <c r="AQ104" s="29">
        <f>AUDIT!B104</f>
        <v>0</v>
      </c>
      <c r="AR104" s="29">
        <f>Fagerstrom!B104</f>
        <v>0</v>
      </c>
      <c r="AS104" s="29">
        <f>DSM_Jeu!B104</f>
        <v>5</v>
      </c>
      <c r="AT104" s="29">
        <v>9</v>
      </c>
      <c r="AU104" s="29">
        <f>Beck!B104</f>
        <v>8</v>
      </c>
      <c r="AV104" s="26">
        <f>'STAI-A'!B104</f>
        <v>28</v>
      </c>
      <c r="AW104" s="28">
        <f>'STAI-B'!B104</f>
        <v>56</v>
      </c>
      <c r="AX104" s="26">
        <f>PANAS!B104</f>
        <v>43</v>
      </c>
      <c r="AY104" s="28">
        <f>PANAS!C104</f>
        <v>23</v>
      </c>
      <c r="AZ104" s="29">
        <f>Craving!B104</f>
        <v>41</v>
      </c>
      <c r="BA104" s="29">
        <f>SRRS!B104</f>
        <v>110</v>
      </c>
      <c r="BD104" s="20">
        <f>UPPS!B104</f>
        <v>9</v>
      </c>
      <c r="BE104" s="20">
        <f>UPPS!C104</f>
        <v>14</v>
      </c>
      <c r="BF104" s="20">
        <f>UPPS!D104</f>
        <v>9</v>
      </c>
      <c r="BG104" s="20">
        <f>UPPS!E104</f>
        <v>13</v>
      </c>
      <c r="BH104" s="20">
        <f>UPPS!F104</f>
        <v>10</v>
      </c>
      <c r="BI104" s="28">
        <f t="shared" si="5"/>
        <v>55</v>
      </c>
      <c r="BJ104" s="73" t="e">
        <f>CoH!B104</f>
        <v>#N/A</v>
      </c>
      <c r="BK104" s="28" t="e">
        <f>CoH!C104</f>
        <v>#N/A</v>
      </c>
      <c r="BL104">
        <v>0.28000000000000003</v>
      </c>
      <c r="BM104">
        <v>0.84</v>
      </c>
      <c r="BN104">
        <v>1.1100000000000001</v>
      </c>
      <c r="BO104" s="8">
        <v>0.49</v>
      </c>
      <c r="BP104">
        <v>0.91379310300000005</v>
      </c>
      <c r="BQ104">
        <v>0.72222222199999997</v>
      </c>
      <c r="BR104">
        <v>0.821428571</v>
      </c>
      <c r="BS104" s="8">
        <v>0.73333333300000003</v>
      </c>
    </row>
    <row r="105" spans="1:71" s="36" customFormat="1" x14ac:dyDescent="0.3">
      <c r="A105" s="31">
        <v>104</v>
      </c>
      <c r="B105" s="31">
        <v>0</v>
      </c>
      <c r="C105" s="31">
        <v>272</v>
      </c>
      <c r="D105" s="77" t="s">
        <v>123</v>
      </c>
      <c r="E105" s="32" t="s">
        <v>180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>
        <f>IF(ISBLANK(Lickert!F105),NA(),Lickert!F105)</f>
        <v>0</v>
      </c>
      <c r="M105" s="75">
        <f>IF(ISBLANK(Lickert!G105),NA(),Lickert!G105)</f>
        <v>10</v>
      </c>
      <c r="N105" s="75">
        <f>IF(ISBLANK(Lickert!H105),NA(),Lickert!H105)</f>
        <v>0</v>
      </c>
      <c r="O105" s="75">
        <f>IF(ISBLANK(Lickert!I105),NA(),Lickert!I105)</f>
        <v>0</v>
      </c>
      <c r="P105" s="75">
        <f>IF(ISBLANK(Lickert!J105),NA(),Lickert!J105)</f>
        <v>0</v>
      </c>
      <c r="Q105" s="75">
        <f>IF(ISBLANK(Lickert!K105),NA(),Lickert!K105)</f>
        <v>10</v>
      </c>
      <c r="R105" s="75">
        <f>IF(ISBLANK(Lickert!L105),NA(),Lickert!L105)</f>
        <v>0</v>
      </c>
      <c r="S105" s="75">
        <f>IF(ISBLANK(Lickert!M105),NA(),Lickert!M105)</f>
        <v>0</v>
      </c>
      <c r="T105" s="75" t="e">
        <f>IF(ISBLANK(Lickert!#REF!),NA(),Lickert!#REF!)</f>
        <v>#REF!</v>
      </c>
      <c r="U105" s="75" t="e">
        <f>IF(ISBLANK(Lickert!#REF!),NA(),Lickert!#REF!)</f>
        <v>#REF!</v>
      </c>
      <c r="V105" s="75" t="e">
        <f>IF(ISBLANK(Lickert!#REF!),NA(),Lickert!#REF!)</f>
        <v>#REF!</v>
      </c>
      <c r="W105" s="75" t="e">
        <f>IF(ISBLANK(Lickert!#REF!),NA(),Lickert!#REF!)</f>
        <v>#REF!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9</v>
      </c>
      <c r="AC105" s="31">
        <f>'SCL90-R'!C105</f>
        <v>0.1</v>
      </c>
      <c r="AD105" s="31">
        <f>'SCL90-R'!D105</f>
        <v>7</v>
      </c>
      <c r="AE105" s="31">
        <f>'SCL90-R'!E105</f>
        <v>1.4285714285714287E-2</v>
      </c>
      <c r="AF105" s="31">
        <f>'SCL90-R'!F105</f>
        <v>0.25</v>
      </c>
      <c r="AG105" s="31">
        <f>'SCL90-R'!G105</f>
        <v>0.2</v>
      </c>
      <c r="AH105" s="31">
        <f>'SCL90-R'!H105</f>
        <v>0</v>
      </c>
      <c r="AI105" s="31">
        <f>'SCL90-R'!I105</f>
        <v>7.6923076923076927E-2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0.42857142857142855</v>
      </c>
      <c r="AP105" s="31" t="e">
        <f>'DSM ALCOOL'!B105</f>
        <v>#N/A</v>
      </c>
      <c r="AQ105" s="35">
        <f>AUDIT!B105</f>
        <v>7</v>
      </c>
      <c r="AR105" s="35" t="e">
        <f>Fagerstrom!B105</f>
        <v>#N/A</v>
      </c>
      <c r="AS105" s="35">
        <f>DSM_Jeu!B105</f>
        <v>0</v>
      </c>
      <c r="AT105" s="35" t="e">
        <f>SOGS!B106</f>
        <v>#N/A</v>
      </c>
      <c r="AU105" s="35">
        <f>Beck!B105</f>
        <v>1</v>
      </c>
      <c r="AV105" s="32">
        <f>'STAI-A'!B105</f>
        <v>20</v>
      </c>
      <c r="AW105" s="34">
        <f>'STAI-B'!B105</f>
        <v>54</v>
      </c>
      <c r="AX105" s="32">
        <f>PANAS!B105</f>
        <v>41</v>
      </c>
      <c r="AY105" s="34">
        <f>PANAS!C105</f>
        <v>11</v>
      </c>
      <c r="AZ105" s="29">
        <f>Craving!B105</f>
        <v>22</v>
      </c>
      <c r="BA105" s="35">
        <f>SRRS!B105</f>
        <v>375</v>
      </c>
      <c r="BB105" s="31">
        <f>SPSRQ!B105</f>
        <v>27</v>
      </c>
      <c r="BC105" s="34">
        <f>SPSRQ!C105</f>
        <v>24</v>
      </c>
      <c r="BD105" s="31">
        <f>UPPS!B105</f>
        <v>7</v>
      </c>
      <c r="BE105" s="31">
        <f>UPPS!C105</f>
        <v>14</v>
      </c>
      <c r="BF105" s="31">
        <f>UPPS!D105</f>
        <v>6</v>
      </c>
      <c r="BG105" s="31">
        <f>UPPS!E105</f>
        <v>7</v>
      </c>
      <c r="BH105" s="31">
        <f>UPPS!F105</f>
        <v>10</v>
      </c>
      <c r="BI105" s="34">
        <f t="shared" ref="BI105:BI106" si="6">BD105+BE105+BF105+BG105+BH105</f>
        <v>44</v>
      </c>
      <c r="BJ105" s="75" t="e">
        <f>CoH!B105</f>
        <v>#N/A</v>
      </c>
      <c r="BK105" s="34" t="e">
        <f>CoH!C105</f>
        <v>#N/A</v>
      </c>
      <c r="BL105" s="36">
        <v>0.08</v>
      </c>
      <c r="BM105" s="36">
        <v>0.16</v>
      </c>
      <c r="BN105" s="36">
        <v>0.25</v>
      </c>
      <c r="BO105" s="37">
        <v>0.12</v>
      </c>
      <c r="BS105" s="37"/>
    </row>
    <row r="106" spans="1:71" x14ac:dyDescent="0.3">
      <c r="A106" s="47">
        <v>105</v>
      </c>
      <c r="B106" s="47">
        <v>1</v>
      </c>
      <c r="C106" s="20">
        <v>273</v>
      </c>
      <c r="D106" s="23" t="s">
        <v>123</v>
      </c>
      <c r="E106" s="26" t="s">
        <v>181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0" t="e">
        <f>'DSM ALCOOL'!B106</f>
        <v>#N/A</v>
      </c>
      <c r="AQ106" s="29">
        <f>AUDIT!B106</f>
        <v>2</v>
      </c>
      <c r="AR106" s="29" t="e">
        <f>Fagerstrom!B106</f>
        <v>#N/A</v>
      </c>
      <c r="AS106" s="29">
        <f>DSM_Jeu!B106</f>
        <v>0</v>
      </c>
      <c r="AT106" s="29" t="e">
        <f>SOGS!B107</f>
        <v>#N/A</v>
      </c>
      <c r="AU106" s="29">
        <f>Beck!B106</f>
        <v>0</v>
      </c>
      <c r="AV106" s="26">
        <f>'STAI-A'!B106</f>
        <v>40</v>
      </c>
      <c r="AW106" s="28">
        <f>'STAI-B'!B106</f>
        <v>51</v>
      </c>
      <c r="AX106" s="26">
        <f>PANAS!B106</f>
        <v>42</v>
      </c>
      <c r="AY106" s="28">
        <f>PANAS!C106</f>
        <v>10</v>
      </c>
      <c r="AZ106" s="29">
        <f>Craving!B106</f>
        <v>30</v>
      </c>
      <c r="BA106" s="29">
        <f>SRRS!B106</f>
        <v>120</v>
      </c>
      <c r="BB106" s="20">
        <f>SPSRQ!B106</f>
        <v>18</v>
      </c>
      <c r="BC106" s="28">
        <f>SPSRQ!C106</f>
        <v>22</v>
      </c>
      <c r="BD106" s="20">
        <f>UPPS!B106</f>
        <v>4</v>
      </c>
      <c r="BE106" s="20">
        <f>UPPS!C106</f>
        <v>5</v>
      </c>
      <c r="BF106" s="20">
        <f>UPPS!D106</f>
        <v>5</v>
      </c>
      <c r="BG106" s="20">
        <f>UPPS!E106</f>
        <v>7</v>
      </c>
      <c r="BH106" s="20">
        <f>UPPS!F106</f>
        <v>6</v>
      </c>
      <c r="BI106" s="28">
        <f t="shared" si="6"/>
        <v>27</v>
      </c>
      <c r="BJ106" s="73" t="e">
        <f>CoH!B106</f>
        <v>#N/A</v>
      </c>
      <c r="BK106" s="28" t="e">
        <f>CoH!C106</f>
        <v>#N/A</v>
      </c>
      <c r="BL106">
        <v>0.12</v>
      </c>
      <c r="BM106">
        <v>0.17</v>
      </c>
      <c r="BN106">
        <v>0.23</v>
      </c>
      <c r="BO106" s="8">
        <v>0.18</v>
      </c>
      <c r="BP106">
        <v>0.94029850699999995</v>
      </c>
      <c r="BQ106">
        <v>0.9</v>
      </c>
      <c r="BR106">
        <v>0.71428571399999996</v>
      </c>
      <c r="BS106" s="8">
        <v>0.52631578899999998</v>
      </c>
    </row>
    <row r="107" spans="1:71" x14ac:dyDescent="0.3">
      <c r="A107" s="47">
        <f t="shared" si="4"/>
        <v>106</v>
      </c>
      <c r="B107" s="47">
        <v>1</v>
      </c>
      <c r="C107" s="20">
        <v>289</v>
      </c>
      <c r="D107" s="23" t="s">
        <v>123</v>
      </c>
      <c r="E107" s="26" t="s">
        <v>182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0" t="e">
        <f>'DSM ALCOOL'!B107</f>
        <v>#N/A</v>
      </c>
      <c r="AQ107" s="29">
        <f>AUDIT!B107</f>
        <v>33</v>
      </c>
      <c r="AR107" s="29">
        <f>Fagerstrom!B107</f>
        <v>7</v>
      </c>
      <c r="AS107" s="29">
        <f>DSM_Jeu!B107</f>
        <v>0</v>
      </c>
      <c r="AT107" s="29" t="e">
        <f>SOGS!B108</f>
        <v>#N/A</v>
      </c>
      <c r="AU107" s="29">
        <f>Beck!B107</f>
        <v>14</v>
      </c>
      <c r="AV107" s="26">
        <f>'STAI-A'!B107</f>
        <v>44</v>
      </c>
      <c r="AW107" s="28">
        <f>'STAI-B'!B107</f>
        <v>42</v>
      </c>
      <c r="AX107" s="26">
        <f>PANAS!B107</f>
        <v>33</v>
      </c>
      <c r="AY107" s="28">
        <f>PANAS!C107</f>
        <v>37</v>
      </c>
      <c r="AZ107" s="29">
        <f>Craving!B107</f>
        <v>22</v>
      </c>
      <c r="BA107" s="29">
        <f>SRRS!B107</f>
        <v>224</v>
      </c>
      <c r="BB107" s="20">
        <f>SPSRQ!B107</f>
        <v>50</v>
      </c>
      <c r="BC107" s="28">
        <f>SPSRQ!C107</f>
        <v>34</v>
      </c>
      <c r="BD107" s="20">
        <f>UPPS!B107</f>
        <v>13</v>
      </c>
      <c r="BE107" s="20">
        <f>UPPS!C107</f>
        <v>14</v>
      </c>
      <c r="BF107" s="20">
        <f>UPPS!D107</f>
        <v>13</v>
      </c>
      <c r="BG107" s="20">
        <f>UPPS!E107</f>
        <v>12</v>
      </c>
      <c r="BH107" s="20">
        <f>UPPS!F107</f>
        <v>15</v>
      </c>
      <c r="BI107" s="28">
        <f t="shared" si="5"/>
        <v>67</v>
      </c>
      <c r="BJ107" s="73" t="e">
        <f>CoH!B107</f>
        <v>#N/A</v>
      </c>
      <c r="BK107" s="28" t="e">
        <f>CoH!C107</f>
        <v>#N/A</v>
      </c>
      <c r="BL107">
        <v>0.15</v>
      </c>
      <c r="BM107">
        <v>0.13</v>
      </c>
      <c r="BN107">
        <v>0.19</v>
      </c>
      <c r="BO107" s="8">
        <v>0.09</v>
      </c>
      <c r="BP107">
        <v>0.27941176499999998</v>
      </c>
      <c r="BQ107">
        <v>0.515151515</v>
      </c>
      <c r="BR107">
        <v>0.41666666699999999</v>
      </c>
      <c r="BS107" s="8">
        <v>0.25</v>
      </c>
    </row>
    <row r="108" spans="1:71" x14ac:dyDescent="0.3">
      <c r="A108" s="47">
        <f t="shared" si="4"/>
        <v>107</v>
      </c>
      <c r="B108" s="47">
        <v>1</v>
      </c>
      <c r="C108" s="20">
        <v>290</v>
      </c>
      <c r="D108" s="23" t="s">
        <v>123</v>
      </c>
      <c r="E108" s="26" t="s">
        <v>183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0" t="e">
        <f>'DSM ALCOOL'!B108</f>
        <v>#N/A</v>
      </c>
      <c r="AQ108" s="29">
        <f>AUDIT!B108</f>
        <v>14</v>
      </c>
      <c r="AR108" s="29" t="e">
        <f>Fagerstrom!B108</f>
        <v>#N/A</v>
      </c>
      <c r="AS108" s="29">
        <f>DSM_Jeu!B108</f>
        <v>0</v>
      </c>
      <c r="AT108" s="29" t="e">
        <f>SOGS!B109</f>
        <v>#N/A</v>
      </c>
      <c r="AU108" s="29">
        <f>Beck!B108</f>
        <v>1</v>
      </c>
      <c r="AV108" s="26">
        <f>'STAI-A'!B108</f>
        <v>25</v>
      </c>
      <c r="AW108" s="28">
        <f>'STAI-B'!B108</f>
        <v>50</v>
      </c>
      <c r="AX108" s="26">
        <f>PANAS!B108</f>
        <v>41</v>
      </c>
      <c r="AY108" s="28">
        <f>PANAS!C108</f>
        <v>18</v>
      </c>
      <c r="AZ108" s="29">
        <f>Craving!B108</f>
        <v>29</v>
      </c>
      <c r="BA108" s="29">
        <f>SRRS!B108</f>
        <v>332</v>
      </c>
      <c r="BB108" s="20">
        <f>SPSRQ!B108</f>
        <v>25</v>
      </c>
      <c r="BC108" s="28">
        <f>SPSRQ!C108</f>
        <v>42</v>
      </c>
      <c r="BD108" s="20">
        <f>UPPS!B108</f>
        <v>12</v>
      </c>
      <c r="BE108" s="20">
        <f>UPPS!C108</f>
        <v>8</v>
      </c>
      <c r="BF108" s="20">
        <f>UPPS!D108</f>
        <v>8</v>
      </c>
      <c r="BG108" s="20">
        <f>UPPS!E108</f>
        <v>10</v>
      </c>
      <c r="BH108" s="20">
        <f>UPPS!F108</f>
        <v>15</v>
      </c>
      <c r="BI108" s="28">
        <f t="shared" si="5"/>
        <v>53</v>
      </c>
      <c r="BJ108" s="73" t="e">
        <f>CoH!B108</f>
        <v>#N/A</v>
      </c>
      <c r="BK108" s="28" t="e">
        <f>CoH!C108</f>
        <v>#N/A</v>
      </c>
      <c r="BL108">
        <v>0.14000000000000001</v>
      </c>
      <c r="BM108">
        <v>0.15</v>
      </c>
      <c r="BN108">
        <v>0.1</v>
      </c>
      <c r="BO108" s="8">
        <v>0.08</v>
      </c>
      <c r="BP108">
        <v>0.82352941199999996</v>
      </c>
      <c r="BQ108">
        <v>0.8125</v>
      </c>
      <c r="BR108">
        <v>0.8</v>
      </c>
      <c r="BS108" s="8">
        <v>0.70588235300000002</v>
      </c>
    </row>
    <row r="109" spans="1:71" x14ac:dyDescent="0.3">
      <c r="A109" s="47">
        <f t="shared" si="4"/>
        <v>108</v>
      </c>
      <c r="B109" s="47">
        <v>1</v>
      </c>
      <c r="C109" s="20">
        <v>274</v>
      </c>
      <c r="D109" s="23" t="s">
        <v>123</v>
      </c>
      <c r="E109" s="26" t="s">
        <v>184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0" t="e">
        <f>'DSM ALCOOL'!B109</f>
        <v>#N/A</v>
      </c>
      <c r="AQ109" s="29">
        <f>AUDIT!B109</f>
        <v>4</v>
      </c>
      <c r="AR109" s="29">
        <f>Fagerstrom!B109</f>
        <v>2</v>
      </c>
      <c r="AS109" s="29">
        <f>DSM_Jeu!B109</f>
        <v>0</v>
      </c>
      <c r="AT109" s="29" t="e">
        <f>SOGS!B110</f>
        <v>#N/A</v>
      </c>
      <c r="AU109" s="29">
        <f>Beck!B109</f>
        <v>6</v>
      </c>
      <c r="AV109" s="26">
        <f>'STAI-A'!B109</f>
        <v>34</v>
      </c>
      <c r="AW109" s="28">
        <f>'STAI-B'!B109</f>
        <v>52</v>
      </c>
      <c r="AX109" s="26">
        <f>PANAS!B109</f>
        <v>33</v>
      </c>
      <c r="AY109" s="28">
        <f>PANAS!C109</f>
        <v>20</v>
      </c>
      <c r="AZ109" s="29">
        <f>Craving!B109</f>
        <v>22</v>
      </c>
      <c r="BA109" s="29">
        <f>SRRS!B109</f>
        <v>293</v>
      </c>
      <c r="BB109" s="20">
        <f>SPSRQ!B109</f>
        <v>44</v>
      </c>
      <c r="BC109" s="28">
        <f>SPSRQ!C109</f>
        <v>43</v>
      </c>
      <c r="BD109" s="20">
        <f>UPPS!B109</f>
        <v>8</v>
      </c>
      <c r="BE109" s="20">
        <f>UPPS!C109</f>
        <v>11</v>
      </c>
      <c r="BF109" s="20">
        <f>UPPS!D109</f>
        <v>8</v>
      </c>
      <c r="BG109" s="20">
        <f>UPPS!E109</f>
        <v>10</v>
      </c>
      <c r="BH109" s="20">
        <f>UPPS!F109</f>
        <v>12</v>
      </c>
      <c r="BI109" s="28">
        <f t="shared" si="5"/>
        <v>49</v>
      </c>
      <c r="BJ109" s="73" t="e">
        <f>CoH!B109</f>
        <v>#N/A</v>
      </c>
      <c r="BK109" s="28" t="e">
        <f>CoH!C109</f>
        <v>#N/A</v>
      </c>
      <c r="BL109">
        <v>7.0000000000000007E-2</v>
      </c>
      <c r="BM109">
        <v>0.09</v>
      </c>
      <c r="BN109">
        <v>0.39</v>
      </c>
      <c r="BO109" s="8">
        <v>0.54</v>
      </c>
      <c r="BP109">
        <v>0.98387096799999996</v>
      </c>
      <c r="BQ109">
        <v>0.95833333300000001</v>
      </c>
      <c r="BR109">
        <v>0.94117647100000001</v>
      </c>
      <c r="BS109" s="8">
        <v>1</v>
      </c>
    </row>
    <row r="110" spans="1:71" x14ac:dyDescent="0.3">
      <c r="A110" s="47">
        <f t="shared" si="4"/>
        <v>109</v>
      </c>
      <c r="B110" s="47">
        <v>1</v>
      </c>
      <c r="C110" s="20">
        <v>275</v>
      </c>
      <c r="D110" s="23" t="s">
        <v>123</v>
      </c>
      <c r="E110" s="26" t="s">
        <v>185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0" t="e">
        <f>'DSM ALCOOL'!B110</f>
        <v>#N/A</v>
      </c>
      <c r="AQ110" s="29">
        <f>AUDIT!B110</f>
        <v>5</v>
      </c>
      <c r="AR110" s="29" t="e">
        <f>Fagerstrom!B110</f>
        <v>#N/A</v>
      </c>
      <c r="AS110" s="29">
        <f>DSM_Jeu!B110</f>
        <v>3</v>
      </c>
      <c r="AT110" s="29" t="e">
        <v>#N/A</v>
      </c>
      <c r="AU110" s="29">
        <f>Beck!B110</f>
        <v>5</v>
      </c>
      <c r="AV110" s="26">
        <f>'STAI-A'!B110</f>
        <v>33</v>
      </c>
      <c r="AW110" s="28">
        <f>'STAI-B'!B110</f>
        <v>51</v>
      </c>
      <c r="AX110" s="26">
        <f>PANAS!B110</f>
        <v>46</v>
      </c>
      <c r="AY110" s="28">
        <f>PANAS!C110</f>
        <v>18</v>
      </c>
      <c r="AZ110" s="29">
        <f>Craving!B110</f>
        <v>36</v>
      </c>
      <c r="BA110" s="29">
        <f>SRRS!B110</f>
        <v>113</v>
      </c>
      <c r="BB110" s="20">
        <f>SPSRQ!B110</f>
        <v>34</v>
      </c>
      <c r="BC110" s="28">
        <f>SPSRQ!C110</f>
        <v>46</v>
      </c>
      <c r="BD110" s="20">
        <f>UPPS!B110</f>
        <v>9</v>
      </c>
      <c r="BE110" s="20">
        <f>UPPS!C110</f>
        <v>13</v>
      </c>
      <c r="BF110" s="20">
        <f>UPPS!D110</f>
        <v>4</v>
      </c>
      <c r="BG110" s="20">
        <f>UPPS!E110</f>
        <v>7</v>
      </c>
      <c r="BH110" s="20">
        <f>UPPS!F110</f>
        <v>8</v>
      </c>
      <c r="BI110" s="28">
        <f t="shared" si="5"/>
        <v>41</v>
      </c>
      <c r="BJ110" s="73" t="e">
        <f>CoH!B110</f>
        <v>#N/A</v>
      </c>
      <c r="BK110" s="28" t="e">
        <f>CoH!C110</f>
        <v>#N/A</v>
      </c>
      <c r="BL110">
        <v>0.42</v>
      </c>
      <c r="BM110">
        <v>0.13</v>
      </c>
      <c r="BN110">
        <v>0.08</v>
      </c>
      <c r="BO110" s="8">
        <v>0.09</v>
      </c>
      <c r="BP110">
        <v>0.95081967199999995</v>
      </c>
      <c r="BQ110">
        <v>0.93548387099999997</v>
      </c>
      <c r="BR110">
        <v>0.47169811299999997</v>
      </c>
      <c r="BS110" s="8">
        <v>0.6</v>
      </c>
    </row>
    <row r="111" spans="1:71" s="57" customFormat="1" x14ac:dyDescent="0.3">
      <c r="A111" s="47">
        <f t="shared" si="4"/>
        <v>110</v>
      </c>
      <c r="B111" s="47">
        <v>1</v>
      </c>
      <c r="C111" s="47">
        <v>316</v>
      </c>
      <c r="D111" s="74" t="s">
        <v>136</v>
      </c>
      <c r="E111" s="48" t="s">
        <v>186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47" t="e">
        <f>'DSM ALCOOL'!B111</f>
        <v>#N/A</v>
      </c>
      <c r="AQ111" s="58" t="e">
        <f>AUDIT!B111</f>
        <v>#N/A</v>
      </c>
      <c r="AR111" s="58">
        <f>Fagerstrom!B111</f>
        <v>6</v>
      </c>
      <c r="AS111" s="58">
        <f>DSM_Jeu!B111</f>
        <v>7</v>
      </c>
      <c r="AT111" s="58" t="e">
        <v>#N/A</v>
      </c>
      <c r="AU111" s="58">
        <f>Beck!B111</f>
        <v>9</v>
      </c>
      <c r="AV111" s="48">
        <f>'STAI-A'!B111</f>
        <v>44</v>
      </c>
      <c r="AW111" s="59">
        <f>'STAI-B'!B111</f>
        <v>47</v>
      </c>
      <c r="AX111" s="48">
        <f>PANAS!B111</f>
        <v>40</v>
      </c>
      <c r="AY111" s="59">
        <f>PANAS!C111</f>
        <v>26</v>
      </c>
      <c r="AZ111" s="29">
        <f>Craving!B111</f>
        <v>79</v>
      </c>
      <c r="BA111" s="58">
        <f>SRRS!B111</f>
        <v>330</v>
      </c>
      <c r="BB111" s="47">
        <f>SPSRQ!B111</f>
        <v>51</v>
      </c>
      <c r="BC111" s="59">
        <f>SPSRQ!C111</f>
        <v>48</v>
      </c>
      <c r="BD111" s="47">
        <f>UPPS!B111</f>
        <v>13</v>
      </c>
      <c r="BE111" s="47">
        <f>UPPS!C111</f>
        <v>16</v>
      </c>
      <c r="BF111" s="47">
        <f>UPPS!D111</f>
        <v>10</v>
      </c>
      <c r="BG111" s="47">
        <f>UPPS!E111</f>
        <v>9</v>
      </c>
      <c r="BH111" s="47">
        <f>UPPS!F111</f>
        <v>9</v>
      </c>
      <c r="BI111" s="59">
        <f t="shared" si="5"/>
        <v>57</v>
      </c>
      <c r="BJ111" s="49">
        <f>CoH!B111</f>
        <v>40</v>
      </c>
      <c r="BK111" s="59">
        <f>CoH!C111</f>
        <v>51</v>
      </c>
      <c r="BL111" s="57">
        <v>0.34</v>
      </c>
      <c r="BM111" s="57">
        <v>0.21</v>
      </c>
      <c r="BN111" s="57">
        <v>0.34</v>
      </c>
      <c r="BO111" s="50">
        <v>0.17</v>
      </c>
      <c r="BP111" s="57">
        <v>0.875</v>
      </c>
      <c r="BQ111" s="57">
        <v>0.71875</v>
      </c>
      <c r="BR111" s="57">
        <v>0.32</v>
      </c>
      <c r="BS111" s="50">
        <v>0.36842105263199998</v>
      </c>
    </row>
    <row r="112" spans="1:71" s="36" customFormat="1" x14ac:dyDescent="0.3">
      <c r="A112" s="31">
        <f t="shared" si="4"/>
        <v>111</v>
      </c>
      <c r="B112" s="31">
        <v>0</v>
      </c>
      <c r="C112" s="31">
        <v>317</v>
      </c>
      <c r="D112" s="33" t="s">
        <v>71</v>
      </c>
      <c r="E112" s="83" t="s">
        <v>187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1" t="e">
        <f>'DSM ALCOOL'!B112</f>
        <v>#N/A</v>
      </c>
      <c r="AQ112" s="35">
        <f>AUDIT!B112</f>
        <v>21</v>
      </c>
      <c r="AR112" s="35">
        <f>Fagerstrom!B112</f>
        <v>0</v>
      </c>
      <c r="AS112" s="35">
        <f>DSM_Jeu!B112</f>
        <v>8</v>
      </c>
      <c r="AT112" s="35" t="e">
        <f>SOGS!B113</f>
        <v>#N/A</v>
      </c>
      <c r="AU112" s="35">
        <f>Beck!B112</f>
        <v>10</v>
      </c>
      <c r="AV112" s="32">
        <f>'STAI-A'!B112</f>
        <v>26</v>
      </c>
      <c r="AW112" s="34">
        <f>'STAI-B'!B112</f>
        <v>50</v>
      </c>
      <c r="AX112" s="32">
        <f>PANAS!B112</f>
        <v>42</v>
      </c>
      <c r="AY112" s="34">
        <f>PANAS!C112</f>
        <v>21</v>
      </c>
      <c r="AZ112" s="29">
        <f>Craving!B112</f>
        <v>107</v>
      </c>
      <c r="BA112" s="35">
        <f>SRRS!B112</f>
        <v>3166</v>
      </c>
      <c r="BB112" s="31">
        <f>SPSRQ!B112</f>
        <v>31</v>
      </c>
      <c r="BC112" s="34">
        <f>SPSRQ!C112</f>
        <v>52</v>
      </c>
      <c r="BD112" s="31">
        <f>UPPS!B112</f>
        <v>8</v>
      </c>
      <c r="BE112" s="31">
        <f>UPPS!C112</f>
        <v>12</v>
      </c>
      <c r="BF112" s="31">
        <f>UPPS!D112</f>
        <v>8</v>
      </c>
      <c r="BG112" s="31">
        <f>UPPS!E112</f>
        <v>7</v>
      </c>
      <c r="BH112" s="31">
        <f>UPPS!F112</f>
        <v>15</v>
      </c>
      <c r="BI112" s="34">
        <f t="shared" si="5"/>
        <v>50</v>
      </c>
      <c r="BJ112" s="75">
        <f>CoH!B112</f>
        <v>57</v>
      </c>
      <c r="BK112" s="34">
        <f>CoH!C112</f>
        <v>32</v>
      </c>
      <c r="BL112" s="36">
        <v>0.12</v>
      </c>
      <c r="BM112" s="36">
        <v>0.12</v>
      </c>
      <c r="BN112" s="36">
        <v>0.11</v>
      </c>
      <c r="BO112" s="37">
        <v>0.09</v>
      </c>
      <c r="BS112" s="37"/>
    </row>
    <row r="113" spans="1:71" s="36" customFormat="1" x14ac:dyDescent="0.3">
      <c r="A113" s="31">
        <f t="shared" si="4"/>
        <v>112</v>
      </c>
      <c r="B113" s="31">
        <v>0</v>
      </c>
      <c r="C113" s="31">
        <v>318</v>
      </c>
      <c r="D113" s="33" t="s">
        <v>71</v>
      </c>
      <c r="E113" s="32" t="s">
        <v>188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1" t="e">
        <f>'DSM ALCOOL'!B113</f>
        <v>#N/A</v>
      </c>
      <c r="AQ113" s="35" t="e">
        <f>AUDIT!B113</f>
        <v>#N/A</v>
      </c>
      <c r="AR113" s="35" t="e">
        <f>Fagerstrom!B113</f>
        <v>#N/A</v>
      </c>
      <c r="AS113" s="35">
        <f>DSM_Jeu!B113</f>
        <v>7</v>
      </c>
      <c r="AT113" s="35" t="e">
        <f>SOGS!B114</f>
        <v>#N/A</v>
      </c>
      <c r="AU113" s="35">
        <f>Beck!B113</f>
        <v>13</v>
      </c>
      <c r="AV113" s="32">
        <f>'STAI-A'!B113</f>
        <v>36</v>
      </c>
      <c r="AW113" s="34">
        <f>'STAI-B'!B113</f>
        <v>50</v>
      </c>
      <c r="AX113" s="32">
        <f>PANAS!B113</f>
        <v>17</v>
      </c>
      <c r="AY113" s="34">
        <f>PANAS!C113</f>
        <v>15</v>
      </c>
      <c r="AZ113" s="29">
        <f>Craving!B113</f>
        <v>67</v>
      </c>
      <c r="BA113" s="35">
        <f>SRRS!B113</f>
        <v>20</v>
      </c>
      <c r="BB113" s="31">
        <f>SPSRQ!B113</f>
        <v>47</v>
      </c>
      <c r="BC113" s="34">
        <f>SPSRQ!C113</f>
        <v>43</v>
      </c>
      <c r="BD113" s="31">
        <f>UPPS!B113</f>
        <v>12</v>
      </c>
      <c r="BE113" s="31">
        <f>UPPS!C113</f>
        <v>14</v>
      </c>
      <c r="BF113" s="31">
        <f>UPPS!D113</f>
        <v>11</v>
      </c>
      <c r="BG113" s="31">
        <f>UPPS!E113</f>
        <v>10</v>
      </c>
      <c r="BH113" s="31">
        <f>UPPS!F113</f>
        <v>10</v>
      </c>
      <c r="BI113" s="34">
        <f t="shared" si="5"/>
        <v>57</v>
      </c>
      <c r="BJ113" s="75">
        <f>CoH!B113</f>
        <v>57</v>
      </c>
      <c r="BK113" s="34">
        <f>CoH!C113</f>
        <v>29</v>
      </c>
      <c r="BL113" s="36">
        <v>0.3</v>
      </c>
      <c r="BM113" s="36">
        <v>0.28999999999999998</v>
      </c>
      <c r="BN113" s="36">
        <v>0.38</v>
      </c>
      <c r="BO113" s="37">
        <v>0.2</v>
      </c>
      <c r="BS113" s="37"/>
    </row>
    <row r="114" spans="1:71" s="57" customFormat="1" x14ac:dyDescent="0.3">
      <c r="A114" s="47">
        <f t="shared" si="4"/>
        <v>113</v>
      </c>
      <c r="B114" s="47">
        <v>1</v>
      </c>
      <c r="C114" s="47">
        <v>281</v>
      </c>
      <c r="D114" s="74" t="s">
        <v>136</v>
      </c>
      <c r="E114" s="48" t="s">
        <v>189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47" t="e">
        <f>'DSM ALCOOL'!B114</f>
        <v>#N/A</v>
      </c>
      <c r="AQ114" s="58">
        <f>AUDIT!B114</f>
        <v>8</v>
      </c>
      <c r="AR114" s="58">
        <f>Fagerstrom!B114</f>
        <v>4</v>
      </c>
      <c r="AS114" s="58">
        <v>3</v>
      </c>
      <c r="AT114" s="58">
        <v>9</v>
      </c>
      <c r="AU114" s="58">
        <f>Beck!B114</f>
        <v>0</v>
      </c>
      <c r="AV114" s="48">
        <f>'STAI-A'!B114</f>
        <v>24</v>
      </c>
      <c r="AW114" s="59">
        <f>'STAI-B'!B114</f>
        <v>52</v>
      </c>
      <c r="AX114" s="48">
        <f>PANAS!B114</f>
        <v>41</v>
      </c>
      <c r="AY114" s="59">
        <f>PANAS!C114</f>
        <v>12</v>
      </c>
      <c r="AZ114" s="29" t="e">
        <f>Craving!B114</f>
        <v>#N/A</v>
      </c>
      <c r="BA114" s="58">
        <f>SRRS!B114</f>
        <v>160</v>
      </c>
      <c r="BB114" s="47">
        <f>SPSRQ!B114</f>
        <v>30</v>
      </c>
      <c r="BC114" s="59">
        <f>SPSRQ!C114</f>
        <v>36</v>
      </c>
      <c r="BD114" s="47">
        <f>UPPS!B114</f>
        <v>4</v>
      </c>
      <c r="BE114" s="47">
        <f>UPPS!C114</f>
        <v>5</v>
      </c>
      <c r="BF114" s="47">
        <f>UPPS!D114</f>
        <v>4</v>
      </c>
      <c r="BG114" s="47">
        <f>UPPS!E114</f>
        <v>8</v>
      </c>
      <c r="BH114" s="47">
        <f>UPPS!F114</f>
        <v>10</v>
      </c>
      <c r="BI114" s="59">
        <f t="shared" si="5"/>
        <v>31</v>
      </c>
      <c r="BJ114" s="49" t="e">
        <f>CoH!B114</f>
        <v>#N/A</v>
      </c>
      <c r="BK114" s="59" t="e">
        <f>CoH!C114</f>
        <v>#N/A</v>
      </c>
      <c r="BL114" s="57">
        <v>0.17</v>
      </c>
      <c r="BM114" s="57">
        <v>0.06</v>
      </c>
      <c r="BN114" s="57">
        <v>0.08</v>
      </c>
      <c r="BO114" s="50">
        <v>0.06</v>
      </c>
      <c r="BP114">
        <v>0.89393939393900002</v>
      </c>
      <c r="BQ114">
        <v>0.96296296296299999</v>
      </c>
      <c r="BR114">
        <v>0.775510204082</v>
      </c>
      <c r="BS114" s="8">
        <v>0.739130434783</v>
      </c>
    </row>
    <row r="115" spans="1:71" s="57" customFormat="1" x14ac:dyDescent="0.3">
      <c r="A115" s="47">
        <f t="shared" si="4"/>
        <v>114</v>
      </c>
      <c r="B115" s="47">
        <v>1</v>
      </c>
      <c r="C115" s="47">
        <v>319</v>
      </c>
      <c r="D115" s="19" t="s">
        <v>71</v>
      </c>
      <c r="E115" s="48" t="s">
        <v>190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47" t="e">
        <f>'DSM ALCOOL'!B115</f>
        <v>#N/A</v>
      </c>
      <c r="AQ115" s="58" t="e">
        <f>AUDIT!B115</f>
        <v>#N/A</v>
      </c>
      <c r="AR115" s="58">
        <f>Fagerstrom!B115</f>
        <v>2</v>
      </c>
      <c r="AS115" s="58">
        <f>DSM_Jeu!B115</f>
        <v>8</v>
      </c>
      <c r="AT115" s="58">
        <f>SOGS!B116</f>
        <v>10</v>
      </c>
      <c r="AU115" s="58">
        <f>Beck!B115</f>
        <v>2</v>
      </c>
      <c r="AV115" s="48">
        <f>'STAI-A'!B115</f>
        <v>55</v>
      </c>
      <c r="AW115" s="59">
        <f>'STAI-B'!B115</f>
        <v>52</v>
      </c>
      <c r="AX115" s="48">
        <f>PANAS!B115</f>
        <v>23</v>
      </c>
      <c r="AY115" s="59">
        <f>PANAS!C115</f>
        <v>23</v>
      </c>
      <c r="AZ115" s="29">
        <f>Craving!B115</f>
        <v>48</v>
      </c>
      <c r="BA115" s="58">
        <f>SRRS!B115</f>
        <v>846</v>
      </c>
      <c r="BB115" s="47">
        <f>SPSRQ!B115</f>
        <v>44</v>
      </c>
      <c r="BC115" s="59">
        <f>SPSRQ!C115</f>
        <v>43</v>
      </c>
      <c r="BD115" s="47">
        <f>UPPS!B115</f>
        <v>11</v>
      </c>
      <c r="BE115" s="47">
        <f>UPPS!C115</f>
        <v>10</v>
      </c>
      <c r="BF115" s="47">
        <f>UPPS!D115</f>
        <v>9</v>
      </c>
      <c r="BG115" s="47">
        <f>UPPS!E115</f>
        <v>9</v>
      </c>
      <c r="BH115" s="47">
        <f>UPPS!F115</f>
        <v>12</v>
      </c>
      <c r="BI115" s="59">
        <f t="shared" si="5"/>
        <v>51</v>
      </c>
      <c r="BJ115" s="49">
        <f>CoH!B115</f>
        <v>57</v>
      </c>
      <c r="BK115" s="59">
        <f>CoH!C115</f>
        <v>41</v>
      </c>
      <c r="BL115" s="57">
        <v>0.09</v>
      </c>
      <c r="BM115" s="57">
        <v>0.08</v>
      </c>
      <c r="BN115" s="57">
        <v>0.05</v>
      </c>
      <c r="BO115" s="50">
        <v>7.0000000000000007E-2</v>
      </c>
      <c r="BP115" s="57">
        <v>0.921875</v>
      </c>
      <c r="BQ115" s="57">
        <v>0.92592592592599998</v>
      </c>
      <c r="BR115" s="57">
        <v>0.74509803921600004</v>
      </c>
      <c r="BS115" s="50">
        <v>0.78260869565199997</v>
      </c>
    </row>
    <row r="116" spans="1:71" s="57" customFormat="1" x14ac:dyDescent="0.3">
      <c r="A116" s="47">
        <f t="shared" si="4"/>
        <v>115</v>
      </c>
      <c r="B116" s="47"/>
      <c r="C116" s="47"/>
      <c r="D116" s="74" t="s">
        <v>136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 t="e">
        <f>Raven!B116</f>
        <v>#N/A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 t="e">
        <f>'SCL90-R'!B116</f>
        <v>#N/A</v>
      </c>
      <c r="AC116" s="47" t="e">
        <f>'SCL90-R'!C116</f>
        <v>#N/A</v>
      </c>
      <c r="AD116" s="47" t="e">
        <f>'SCL90-R'!D116</f>
        <v>#N/A</v>
      </c>
      <c r="AE116" s="47" t="e">
        <f>'SCL90-R'!E116</f>
        <v>#N/A</v>
      </c>
      <c r="AF116" s="47" t="e">
        <f>'SCL90-R'!F116</f>
        <v>#N/A</v>
      </c>
      <c r="AG116" s="47" t="e">
        <f>'SCL90-R'!G116</f>
        <v>#N/A</v>
      </c>
      <c r="AH116" s="47" t="e">
        <f>'SCL90-R'!H116</f>
        <v>#N/A</v>
      </c>
      <c r="AI116" s="47" t="e">
        <f>'SCL90-R'!I116</f>
        <v>#N/A</v>
      </c>
      <c r="AJ116" s="47" t="e">
        <f>'SCL90-R'!J116</f>
        <v>#N/A</v>
      </c>
      <c r="AK116" s="47" t="e">
        <f>'SCL90-R'!K116</f>
        <v>#N/A</v>
      </c>
      <c r="AL116" s="47" t="e">
        <f>'SCL90-R'!L116</f>
        <v>#N/A</v>
      </c>
      <c r="AM116" s="47" t="e">
        <f>'SCL90-R'!M116</f>
        <v>#N/A</v>
      </c>
      <c r="AN116" s="47" t="e">
        <f>'SCL90-R'!N116</f>
        <v>#N/A</v>
      </c>
      <c r="AO116" s="47" t="e">
        <f>'SCL90-R'!O116</f>
        <v>#N/A</v>
      </c>
      <c r="AP116" s="47" t="e">
        <f>'DSM ALCOOL'!B116</f>
        <v>#N/A</v>
      </c>
      <c r="AQ116" s="58" t="e">
        <f>AUDIT!B116</f>
        <v>#N/A</v>
      </c>
      <c r="AR116" s="58" t="e">
        <f>Fagerstrom!B116</f>
        <v>#N/A</v>
      </c>
      <c r="AS116" s="58" t="e">
        <f>DSM_Jeu!B116</f>
        <v>#N/A</v>
      </c>
      <c r="AT116" s="58" t="e">
        <f>SOGS!B117</f>
        <v>#N/A</v>
      </c>
      <c r="AU116" s="58" t="e">
        <f>Beck!B116</f>
        <v>#N/A</v>
      </c>
      <c r="AV116" s="48" t="e">
        <f>'STAI-A'!B116</f>
        <v>#N/A</v>
      </c>
      <c r="AW116" s="59" t="e">
        <f>'STAI-B'!B116</f>
        <v>#N/A</v>
      </c>
      <c r="AX116" s="48" t="e">
        <f>PANAS!B116</f>
        <v>#N/A</v>
      </c>
      <c r="AY116" s="59" t="e">
        <f>PANAS!C116</f>
        <v>#N/A</v>
      </c>
      <c r="AZ116" s="29" t="e">
        <f>Craving!B116</f>
        <v>#N/A</v>
      </c>
      <c r="BA116" s="58" t="e">
        <f>SRRS!B116</f>
        <v>#N/A</v>
      </c>
      <c r="BB116" s="47" t="e">
        <f>SPSRQ!B116</f>
        <v>#N/A</v>
      </c>
      <c r="BC116" s="59" t="e">
        <f>SPSRQ!C116</f>
        <v>#N/A</v>
      </c>
      <c r="BD116" s="47" t="e">
        <f>UPPS!B116</f>
        <v>#N/A</v>
      </c>
      <c r="BE116" s="47" t="e">
        <f>UPPS!C116</f>
        <v>#N/A</v>
      </c>
      <c r="BF116" s="47" t="e">
        <f>UPPS!D116</f>
        <v>#N/A</v>
      </c>
      <c r="BG116" s="47" t="e">
        <f>UPPS!E116</f>
        <v>#N/A</v>
      </c>
      <c r="BH116" s="47" t="e">
        <f>UPPS!F116</f>
        <v>#N/A</v>
      </c>
      <c r="BI116" s="59" t="e">
        <f t="shared" si="5"/>
        <v>#N/A</v>
      </c>
      <c r="BJ116" s="49" t="e">
        <f>CoH!B116</f>
        <v>#N/A</v>
      </c>
      <c r="BK116" s="59" t="e">
        <f>CoH!C116</f>
        <v>#N/A</v>
      </c>
      <c r="BL116"/>
      <c r="BM116"/>
      <c r="BN116"/>
      <c r="BO116" s="8"/>
      <c r="BS116" s="50"/>
    </row>
    <row r="117" spans="1:71" s="57" customFormat="1" x14ac:dyDescent="0.3">
      <c r="A117" s="47">
        <f t="shared" si="4"/>
        <v>116</v>
      </c>
      <c r="B117" s="47"/>
      <c r="C117" s="47"/>
      <c r="D117" s="74" t="s">
        <v>136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 t="e">
        <f>Raven!B117</f>
        <v>#N/A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 t="e">
        <f>'SCL90-R'!B117</f>
        <v>#N/A</v>
      </c>
      <c r="AC117" s="47" t="e">
        <f>'SCL90-R'!C117</f>
        <v>#N/A</v>
      </c>
      <c r="AD117" s="47" t="e">
        <f>'SCL90-R'!D117</f>
        <v>#N/A</v>
      </c>
      <c r="AE117" s="47" t="e">
        <f>'SCL90-R'!E117</f>
        <v>#N/A</v>
      </c>
      <c r="AF117" s="47" t="e">
        <f>'SCL90-R'!F117</f>
        <v>#N/A</v>
      </c>
      <c r="AG117" s="47" t="e">
        <f>'SCL90-R'!G117</f>
        <v>#N/A</v>
      </c>
      <c r="AH117" s="47" t="e">
        <f>'SCL90-R'!H117</f>
        <v>#N/A</v>
      </c>
      <c r="AI117" s="47" t="e">
        <f>'SCL90-R'!I117</f>
        <v>#N/A</v>
      </c>
      <c r="AJ117" s="47" t="e">
        <f>'SCL90-R'!J117</f>
        <v>#N/A</v>
      </c>
      <c r="AK117" s="47" t="e">
        <f>'SCL90-R'!K117</f>
        <v>#N/A</v>
      </c>
      <c r="AL117" s="47" t="e">
        <f>'SCL90-R'!L117</f>
        <v>#N/A</v>
      </c>
      <c r="AM117" s="47" t="e">
        <f>'SCL90-R'!M117</f>
        <v>#N/A</v>
      </c>
      <c r="AN117" s="47" t="e">
        <f>'SCL90-R'!N117</f>
        <v>#N/A</v>
      </c>
      <c r="AO117" s="47" t="e">
        <f>'SCL90-R'!O117</f>
        <v>#N/A</v>
      </c>
      <c r="AP117" s="47" t="e">
        <f>'DSM ALCOOL'!B117</f>
        <v>#N/A</v>
      </c>
      <c r="AQ117" s="58" t="e">
        <f>AUDIT!B117</f>
        <v>#N/A</v>
      </c>
      <c r="AR117" s="58" t="e">
        <f>Fagerstrom!B117</f>
        <v>#N/A</v>
      </c>
      <c r="AS117" s="58" t="e">
        <f>DSM_Jeu!B117</f>
        <v>#N/A</v>
      </c>
      <c r="AT117" s="58" t="e">
        <f>SOGS!B118</f>
        <v>#N/A</v>
      </c>
      <c r="AU117" s="58" t="e">
        <f>Beck!B117</f>
        <v>#N/A</v>
      </c>
      <c r="AV117" s="48" t="e">
        <f>'STAI-A'!B117</f>
        <v>#N/A</v>
      </c>
      <c r="AW117" s="59" t="e">
        <f>'STAI-B'!B117</f>
        <v>#N/A</v>
      </c>
      <c r="AX117" s="48" t="e">
        <f>PANAS!B117</f>
        <v>#N/A</v>
      </c>
      <c r="AY117" s="59" t="e">
        <f>PANAS!C117</f>
        <v>#N/A</v>
      </c>
      <c r="AZ117" s="29" t="e">
        <f>Craving!B117</f>
        <v>#N/A</v>
      </c>
      <c r="BA117" s="58" t="e">
        <f>SRRS!B117</f>
        <v>#N/A</v>
      </c>
      <c r="BB117" s="47" t="e">
        <f>SPSRQ!B117</f>
        <v>#N/A</v>
      </c>
      <c r="BC117" s="59" t="e">
        <f>SPSRQ!C117</f>
        <v>#N/A</v>
      </c>
      <c r="BD117" s="47" t="e">
        <f>UPPS!B117</f>
        <v>#N/A</v>
      </c>
      <c r="BE117" s="47" t="e">
        <f>UPPS!C117</f>
        <v>#N/A</v>
      </c>
      <c r="BF117" s="47" t="e">
        <f>UPPS!D117</f>
        <v>#N/A</v>
      </c>
      <c r="BG117" s="47" t="e">
        <f>UPPS!E117</f>
        <v>#N/A</v>
      </c>
      <c r="BH117" s="47" t="e">
        <f>UPPS!F117</f>
        <v>#N/A</v>
      </c>
      <c r="BI117" s="59" t="e">
        <f t="shared" si="5"/>
        <v>#N/A</v>
      </c>
      <c r="BJ117" s="49" t="e">
        <f>CoH!B117</f>
        <v>#N/A</v>
      </c>
      <c r="BK117" s="59" t="e">
        <f>CoH!C117</f>
        <v>#N/A</v>
      </c>
      <c r="BL117"/>
      <c r="BM117"/>
      <c r="BN117"/>
      <c r="BO117" s="8"/>
      <c r="BS117" s="50"/>
    </row>
    <row r="118" spans="1:71" s="57" customFormat="1" x14ac:dyDescent="0.3">
      <c r="A118" s="47">
        <f t="shared" si="4"/>
        <v>117</v>
      </c>
      <c r="B118" s="47"/>
      <c r="C118" s="47"/>
      <c r="D118" s="74" t="s">
        <v>136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 t="e">
        <f>Raven!B118</f>
        <v>#N/A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 t="e">
        <f>'SCL90-R'!B118</f>
        <v>#N/A</v>
      </c>
      <c r="AC118" s="47" t="e">
        <f>'SCL90-R'!C118</f>
        <v>#N/A</v>
      </c>
      <c r="AD118" s="47" t="e">
        <f>'SCL90-R'!D118</f>
        <v>#N/A</v>
      </c>
      <c r="AE118" s="47" t="e">
        <f>'SCL90-R'!E118</f>
        <v>#N/A</v>
      </c>
      <c r="AF118" s="47" t="e">
        <f>'SCL90-R'!F118</f>
        <v>#N/A</v>
      </c>
      <c r="AG118" s="47" t="e">
        <f>'SCL90-R'!G118</f>
        <v>#N/A</v>
      </c>
      <c r="AH118" s="47" t="e">
        <f>'SCL90-R'!H118</f>
        <v>#N/A</v>
      </c>
      <c r="AI118" s="47" t="e">
        <f>'SCL90-R'!I118</f>
        <v>#N/A</v>
      </c>
      <c r="AJ118" s="47" t="e">
        <f>'SCL90-R'!J118</f>
        <v>#N/A</v>
      </c>
      <c r="AK118" s="47" t="e">
        <f>'SCL90-R'!K118</f>
        <v>#N/A</v>
      </c>
      <c r="AL118" s="47" t="e">
        <f>'SCL90-R'!L118</f>
        <v>#N/A</v>
      </c>
      <c r="AM118" s="47" t="e">
        <f>'SCL90-R'!M118</f>
        <v>#N/A</v>
      </c>
      <c r="AN118" s="47" t="e">
        <f>'SCL90-R'!N118</f>
        <v>#N/A</v>
      </c>
      <c r="AO118" s="47" t="e">
        <f>'SCL90-R'!O118</f>
        <v>#N/A</v>
      </c>
      <c r="AP118" s="47" t="e">
        <f>'DSM ALCOOL'!B118</f>
        <v>#N/A</v>
      </c>
      <c r="AQ118" s="58" t="e">
        <f>AUDIT!B118</f>
        <v>#N/A</v>
      </c>
      <c r="AR118" s="58" t="e">
        <f>Fagerstrom!B118</f>
        <v>#N/A</v>
      </c>
      <c r="AS118" s="58" t="e">
        <f>DSM_Jeu!B118</f>
        <v>#N/A</v>
      </c>
      <c r="AT118" s="58" t="e">
        <f>SOGS!B119</f>
        <v>#N/A</v>
      </c>
      <c r="AU118" s="58" t="e">
        <f>Beck!B118</f>
        <v>#N/A</v>
      </c>
      <c r="AV118" s="48" t="e">
        <f>'STAI-A'!B118</f>
        <v>#N/A</v>
      </c>
      <c r="AW118" s="59" t="e">
        <f>'STAI-B'!B118</f>
        <v>#N/A</v>
      </c>
      <c r="AX118" s="48" t="e">
        <f>PANAS!B118</f>
        <v>#N/A</v>
      </c>
      <c r="AY118" s="59" t="e">
        <f>PANAS!C118</f>
        <v>#N/A</v>
      </c>
      <c r="AZ118" s="29" t="e">
        <f>Craving!B118</f>
        <v>#N/A</v>
      </c>
      <c r="BA118" s="58" t="e">
        <f>SRRS!B118</f>
        <v>#N/A</v>
      </c>
      <c r="BB118" s="47" t="e">
        <f>SPSRQ!B118</f>
        <v>#N/A</v>
      </c>
      <c r="BC118" s="59" t="e">
        <f>SPSRQ!C118</f>
        <v>#N/A</v>
      </c>
      <c r="BD118" s="47" t="e">
        <f>UPPS!B118</f>
        <v>#N/A</v>
      </c>
      <c r="BE118" s="47" t="e">
        <f>UPPS!C118</f>
        <v>#N/A</v>
      </c>
      <c r="BF118" s="47" t="e">
        <f>UPPS!D118</f>
        <v>#N/A</v>
      </c>
      <c r="BG118" s="47" t="e">
        <f>UPPS!E118</f>
        <v>#N/A</v>
      </c>
      <c r="BH118" s="47" t="e">
        <f>UPPS!F118</f>
        <v>#N/A</v>
      </c>
      <c r="BI118" s="59" t="e">
        <f t="shared" si="5"/>
        <v>#N/A</v>
      </c>
      <c r="BJ118" s="49" t="e">
        <f>CoH!B118</f>
        <v>#N/A</v>
      </c>
      <c r="BK118" s="59" t="e">
        <f>CoH!C118</f>
        <v>#N/A</v>
      </c>
      <c r="BL118"/>
      <c r="BM118"/>
      <c r="BN118"/>
      <c r="BO118" s="8"/>
      <c r="BS118" s="50"/>
    </row>
    <row r="119" spans="1:71" s="57" customFormat="1" x14ac:dyDescent="0.3">
      <c r="A119" s="47">
        <f t="shared" si="4"/>
        <v>118</v>
      </c>
      <c r="B119" s="47"/>
      <c r="C119" s="47"/>
      <c r="D119" s="74" t="s">
        <v>136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 t="e">
        <f>Raven!B119</f>
        <v>#N/A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 t="e">
        <f>'SCL90-R'!B119</f>
        <v>#N/A</v>
      </c>
      <c r="AC119" s="47" t="e">
        <f>'SCL90-R'!C119</f>
        <v>#N/A</v>
      </c>
      <c r="AD119" s="47" t="e">
        <f>'SCL90-R'!D119</f>
        <v>#N/A</v>
      </c>
      <c r="AE119" s="47" t="e">
        <f>'SCL90-R'!E119</f>
        <v>#N/A</v>
      </c>
      <c r="AF119" s="47" t="e">
        <f>'SCL90-R'!F119</f>
        <v>#N/A</v>
      </c>
      <c r="AG119" s="47" t="e">
        <f>'SCL90-R'!G119</f>
        <v>#N/A</v>
      </c>
      <c r="AH119" s="47" t="e">
        <f>'SCL90-R'!H119</f>
        <v>#N/A</v>
      </c>
      <c r="AI119" s="47" t="e">
        <f>'SCL90-R'!I119</f>
        <v>#N/A</v>
      </c>
      <c r="AJ119" s="47" t="e">
        <f>'SCL90-R'!J119</f>
        <v>#N/A</v>
      </c>
      <c r="AK119" s="47" t="e">
        <f>'SCL90-R'!K119</f>
        <v>#N/A</v>
      </c>
      <c r="AL119" s="47" t="e">
        <f>'SCL90-R'!L119</f>
        <v>#N/A</v>
      </c>
      <c r="AM119" s="47" t="e">
        <f>'SCL90-R'!M119</f>
        <v>#N/A</v>
      </c>
      <c r="AN119" s="47" t="e">
        <f>'SCL90-R'!N119</f>
        <v>#N/A</v>
      </c>
      <c r="AO119" s="47" t="e">
        <f>'SCL90-R'!O119</f>
        <v>#N/A</v>
      </c>
      <c r="AP119" s="47" t="e">
        <f>'DSM ALCOOL'!B119</f>
        <v>#N/A</v>
      </c>
      <c r="AQ119" s="58" t="e">
        <f>AUDIT!B119</f>
        <v>#N/A</v>
      </c>
      <c r="AR119" s="58" t="e">
        <f>Fagerstrom!B119</f>
        <v>#N/A</v>
      </c>
      <c r="AS119" s="58" t="e">
        <f>DSM_Jeu!B119</f>
        <v>#N/A</v>
      </c>
      <c r="AT119" s="58" t="e">
        <f>SOGS!B120</f>
        <v>#N/A</v>
      </c>
      <c r="AU119" s="58" t="e">
        <f>Beck!B119</f>
        <v>#N/A</v>
      </c>
      <c r="AV119" s="48" t="e">
        <f>'STAI-A'!B119</f>
        <v>#N/A</v>
      </c>
      <c r="AW119" s="59" t="e">
        <f>'STAI-B'!B119</f>
        <v>#N/A</v>
      </c>
      <c r="AX119" s="48" t="e">
        <f>PANAS!B119</f>
        <v>#N/A</v>
      </c>
      <c r="AY119" s="59" t="e">
        <f>PANAS!C119</f>
        <v>#N/A</v>
      </c>
      <c r="AZ119" s="29" t="e">
        <f>Craving!B119</f>
        <v>#N/A</v>
      </c>
      <c r="BA119" s="58" t="e">
        <f>SRRS!B119</f>
        <v>#N/A</v>
      </c>
      <c r="BB119" s="47" t="e">
        <f>SPSRQ!B119</f>
        <v>#N/A</v>
      </c>
      <c r="BC119" s="59" t="e">
        <f>SPSRQ!C119</f>
        <v>#N/A</v>
      </c>
      <c r="BD119" s="47" t="e">
        <f>UPPS!B119</f>
        <v>#N/A</v>
      </c>
      <c r="BE119" s="47" t="e">
        <f>UPPS!C119</f>
        <v>#N/A</v>
      </c>
      <c r="BF119" s="47" t="e">
        <f>UPPS!D119</f>
        <v>#N/A</v>
      </c>
      <c r="BG119" s="47" t="e">
        <f>UPPS!E119</f>
        <v>#N/A</v>
      </c>
      <c r="BH119" s="47" t="e">
        <f>UPPS!F119</f>
        <v>#N/A</v>
      </c>
      <c r="BI119" s="59" t="e">
        <f t="shared" si="5"/>
        <v>#N/A</v>
      </c>
      <c r="BJ119" s="49" t="e">
        <f>CoH!B119</f>
        <v>#N/A</v>
      </c>
      <c r="BK119" s="59" t="e">
        <f>CoH!C119</f>
        <v>#N/A</v>
      </c>
      <c r="BL119"/>
      <c r="BM119"/>
      <c r="BN119"/>
      <c r="BO119" s="8"/>
      <c r="BS119" s="50"/>
    </row>
    <row r="120" spans="1:71" x14ac:dyDescent="0.3">
      <c r="A120" s="47">
        <f t="shared" si="4"/>
        <v>119</v>
      </c>
      <c r="B120" s="47">
        <v>1</v>
      </c>
      <c r="C120" s="20">
        <v>303</v>
      </c>
      <c r="D120" s="67" t="s">
        <v>123</v>
      </c>
      <c r="E120" s="48" t="s">
        <v>191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0" t="e">
        <f>'DSM ALCOOL'!B120</f>
        <v>#N/A</v>
      </c>
      <c r="AQ120" s="29">
        <f>AUDIT!B120</f>
        <v>15</v>
      </c>
      <c r="AR120" s="29" t="e">
        <f>Fagerstrom!B120</f>
        <v>#N/A</v>
      </c>
      <c r="AS120" s="29" t="e">
        <f>DSM_Jeu!B120</f>
        <v>#N/A</v>
      </c>
      <c r="AT120" s="29" t="e">
        <f>SOGS!B121</f>
        <v>#N/A</v>
      </c>
      <c r="AU120" s="29">
        <f>Beck!B120</f>
        <v>5</v>
      </c>
      <c r="AV120" s="26">
        <f>'STAI-A'!B120</f>
        <v>38</v>
      </c>
      <c r="AW120" s="28">
        <f>'STAI-B'!B120</f>
        <v>50</v>
      </c>
      <c r="AX120" s="26">
        <f>PANAS!B120</f>
        <v>38</v>
      </c>
      <c r="AY120" s="28">
        <f>PANAS!C120</f>
        <v>22</v>
      </c>
      <c r="AZ120" s="29" t="e">
        <f>Craving!B120</f>
        <v>#N/A</v>
      </c>
      <c r="BA120" s="29">
        <f>SRRS!B120</f>
        <v>466</v>
      </c>
      <c r="BB120" s="20">
        <f>SPSRQ!B120</f>
        <v>45</v>
      </c>
      <c r="BC120" s="28">
        <f>SPSRQ!C120</f>
        <v>42</v>
      </c>
      <c r="BD120" s="20">
        <f>UPPS!B120</f>
        <v>8</v>
      </c>
      <c r="BE120" s="20">
        <f>UPPS!C120</f>
        <v>10</v>
      </c>
      <c r="BF120" s="20">
        <f>UPPS!D120</f>
        <v>4</v>
      </c>
      <c r="BG120" s="20">
        <f>UPPS!E120</f>
        <v>12</v>
      </c>
      <c r="BH120" s="20">
        <f>UPPS!F120</f>
        <v>12</v>
      </c>
      <c r="BI120" s="28">
        <f t="shared" si="5"/>
        <v>46</v>
      </c>
      <c r="BJ120" s="73">
        <f>CoH!B120</f>
        <v>31</v>
      </c>
      <c r="BK120" s="28">
        <f>CoH!C120</f>
        <v>14</v>
      </c>
      <c r="BL120">
        <v>0.26</v>
      </c>
      <c r="BM120">
        <v>0.17</v>
      </c>
      <c r="BN120">
        <v>0.14000000000000001</v>
      </c>
      <c r="BO120" s="8">
        <v>0.12</v>
      </c>
      <c r="BP120">
        <v>0.985714286</v>
      </c>
      <c r="BQ120">
        <v>0.86666666699999995</v>
      </c>
      <c r="BR120">
        <v>0.80434782599999999</v>
      </c>
      <c r="BS120" s="8">
        <v>0.94736842099999996</v>
      </c>
    </row>
    <row r="121" spans="1:71" x14ac:dyDescent="0.3">
      <c r="A121" s="47">
        <f t="shared" si="4"/>
        <v>120</v>
      </c>
      <c r="B121" s="47">
        <v>1</v>
      </c>
      <c r="C121" s="20">
        <v>302</v>
      </c>
      <c r="D121" s="67" t="s">
        <v>123</v>
      </c>
      <c r="E121" s="48" t="s">
        <v>192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0" t="e">
        <f>'DSM ALCOOL'!B121</f>
        <v>#N/A</v>
      </c>
      <c r="AQ121" s="29">
        <f>AUDIT!B121</f>
        <v>5</v>
      </c>
      <c r="AR121" s="29" t="e">
        <f>Fagerstrom!B121</f>
        <v>#N/A</v>
      </c>
      <c r="AS121" s="29">
        <f>DSM_Jeu!B121</f>
        <v>0</v>
      </c>
      <c r="AT121" s="29" t="e">
        <f>SOGS!B122</f>
        <v>#N/A</v>
      </c>
      <c r="AU121" s="29">
        <f>Beck!B121</f>
        <v>0</v>
      </c>
      <c r="AV121" s="26">
        <f>'STAI-A'!B121</f>
        <v>24</v>
      </c>
      <c r="AW121" s="28">
        <f>'STAI-B'!B121</f>
        <v>48</v>
      </c>
      <c r="AX121" s="26">
        <f>PANAS!B121</f>
        <v>42</v>
      </c>
      <c r="AY121" s="28">
        <f>PANAS!C121</f>
        <v>13</v>
      </c>
      <c r="AZ121" s="29" t="e">
        <f>Craving!B121</f>
        <v>#N/A</v>
      </c>
      <c r="BA121" s="29">
        <f>SRRS!B121</f>
        <v>91</v>
      </c>
      <c r="BB121" s="20">
        <f>SPSRQ!B121</f>
        <v>39</v>
      </c>
      <c r="BC121" s="28">
        <f>SPSRQ!C121</f>
        <v>42</v>
      </c>
      <c r="BD121" s="20">
        <f>UPPS!B121</f>
        <v>5</v>
      </c>
      <c r="BE121" s="20">
        <f>UPPS!C121</f>
        <v>8</v>
      </c>
      <c r="BF121" s="20">
        <f>UPPS!D121</f>
        <v>9</v>
      </c>
      <c r="BG121" s="20">
        <f>UPPS!E121</f>
        <v>7</v>
      </c>
      <c r="BH121" s="20">
        <f>UPPS!F121</f>
        <v>9</v>
      </c>
      <c r="BI121" s="28">
        <f t="shared" si="5"/>
        <v>38</v>
      </c>
      <c r="BJ121" s="73">
        <f>CoH!B121</f>
        <v>46</v>
      </c>
      <c r="BK121" s="28">
        <f>CoH!C121</f>
        <v>21</v>
      </c>
      <c r="BL121">
        <v>0.37</v>
      </c>
      <c r="BM121">
        <v>0.23</v>
      </c>
      <c r="BN121">
        <v>0.2</v>
      </c>
      <c r="BO121" s="8">
        <v>0.25</v>
      </c>
      <c r="BP121">
        <v>0.625</v>
      </c>
      <c r="BQ121">
        <v>0.55882352899999999</v>
      </c>
      <c r="BR121">
        <v>0.86538461499999997</v>
      </c>
      <c r="BS121" s="8">
        <v>0.53333333299999997</v>
      </c>
    </row>
    <row r="122" spans="1:71" x14ac:dyDescent="0.3">
      <c r="A122" s="47">
        <f t="shared" si="4"/>
        <v>121</v>
      </c>
      <c r="B122" s="47">
        <v>1</v>
      </c>
      <c r="C122" s="20">
        <v>200</v>
      </c>
      <c r="D122" s="8" t="s">
        <v>113</v>
      </c>
      <c r="E122" s="26" t="s">
        <v>193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0">
        <f>'DSM ALCOOL'!B122</f>
        <v>2</v>
      </c>
      <c r="AQ122" s="29">
        <f>AUDIT!B122</f>
        <v>18</v>
      </c>
      <c r="AR122" s="29" t="e">
        <f>Fagerstrom!B122</f>
        <v>#N/A</v>
      </c>
      <c r="AS122" s="29" t="e">
        <f>DSM_Jeu!B122</f>
        <v>#N/A</v>
      </c>
      <c r="AT122" s="29" t="e">
        <f>SOGS!B123</f>
        <v>#N/A</v>
      </c>
      <c r="AU122" s="29">
        <f>Beck!B122</f>
        <v>3</v>
      </c>
      <c r="AV122" s="26">
        <f>'STAI-A'!B122</f>
        <v>38</v>
      </c>
      <c r="AW122" s="28">
        <f>'STAI-B'!B122</f>
        <v>50</v>
      </c>
      <c r="AX122" s="26">
        <f>PANAS!B122</f>
        <v>31</v>
      </c>
      <c r="AY122" s="28">
        <f>PANAS!C122</f>
        <v>14</v>
      </c>
      <c r="AZ122" s="29" t="e">
        <f>Craving!B122</f>
        <v>#N/A</v>
      </c>
      <c r="BA122" s="29">
        <f>SRRS!B122</f>
        <v>78</v>
      </c>
      <c r="BB122" s="20">
        <f>SPSRQ!B122</f>
        <v>47</v>
      </c>
      <c r="BC122" s="28">
        <f>SPSRQ!C122</f>
        <v>43</v>
      </c>
      <c r="BD122" s="20">
        <f>UPPS!B122</f>
        <v>6</v>
      </c>
      <c r="BE122" s="20">
        <f>UPPS!C122</f>
        <v>12</v>
      </c>
      <c r="BF122" s="20">
        <f>UPPS!D122</f>
        <v>9</v>
      </c>
      <c r="BG122" s="20">
        <f>UPPS!E122</f>
        <v>10</v>
      </c>
      <c r="BH122" s="20">
        <f>UPPS!F122</f>
        <v>10</v>
      </c>
      <c r="BI122" s="28">
        <f t="shared" ref="BI122:BI166" si="7">BD122+BE122+BF122+BG122+BH122</f>
        <v>47</v>
      </c>
      <c r="BJ122" s="73" t="e">
        <f>CoH!B122</f>
        <v>#N/A</v>
      </c>
      <c r="BK122" s="28" t="e">
        <f>CoH!C122</f>
        <v>#N/A</v>
      </c>
      <c r="BL122">
        <v>0.13</v>
      </c>
      <c r="BM122">
        <v>0.15</v>
      </c>
      <c r="BN122">
        <v>0.15</v>
      </c>
      <c r="BO122" s="8">
        <v>0.1</v>
      </c>
      <c r="BP122">
        <v>0.98591549295799996</v>
      </c>
      <c r="BQ122">
        <v>0.95454545454499995</v>
      </c>
      <c r="BR122">
        <v>0.81818181818199998</v>
      </c>
      <c r="BS122" s="8">
        <v>0.78571428571400004</v>
      </c>
    </row>
    <row r="123" spans="1:71" x14ac:dyDescent="0.3">
      <c r="A123" s="47">
        <f t="shared" si="4"/>
        <v>122</v>
      </c>
      <c r="B123" s="47">
        <v>1</v>
      </c>
      <c r="C123" s="20">
        <v>201</v>
      </c>
      <c r="D123" s="8" t="s">
        <v>113</v>
      </c>
      <c r="E123" s="26" t="s">
        <v>194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0">
        <f>'DSM ALCOOL'!B123</f>
        <v>1</v>
      </c>
      <c r="AQ123" s="29">
        <f>AUDIT!B123</f>
        <v>16</v>
      </c>
      <c r="AR123" s="29" t="e">
        <f>Fagerstrom!B123</f>
        <v>#N/A</v>
      </c>
      <c r="AS123" s="29" t="e">
        <f>DSM_Jeu!B123</f>
        <v>#N/A</v>
      </c>
      <c r="AT123" s="29" t="e">
        <f>SOGS!B124</f>
        <v>#N/A</v>
      </c>
      <c r="AU123" s="29">
        <f>Beck!B123</f>
        <v>0</v>
      </c>
      <c r="AV123" s="26">
        <f>'STAI-A'!B123</f>
        <v>27</v>
      </c>
      <c r="AW123" s="28">
        <f>'STAI-B'!B123</f>
        <v>51</v>
      </c>
      <c r="AX123" s="26">
        <f>PANAS!B123</f>
        <v>45</v>
      </c>
      <c r="AY123" s="28">
        <f>PANAS!C123</f>
        <v>11</v>
      </c>
      <c r="AZ123" s="29" t="e">
        <f>Craving!B123</f>
        <v>#N/A</v>
      </c>
      <c r="BA123" s="29">
        <f>SRRS!B123</f>
        <v>66</v>
      </c>
      <c r="BB123" s="20">
        <f>SPSRQ!B123</f>
        <v>28</v>
      </c>
      <c r="BC123" s="28">
        <f>SPSRQ!C123</f>
        <v>45</v>
      </c>
      <c r="BD123" s="20">
        <f>UPPS!B123</f>
        <v>4</v>
      </c>
      <c r="BE123" s="20">
        <f>UPPS!C123</f>
        <v>10</v>
      </c>
      <c r="BF123" s="20">
        <f>UPPS!D123</f>
        <v>5</v>
      </c>
      <c r="BG123" s="20">
        <f>UPPS!E123</f>
        <v>7</v>
      </c>
      <c r="BH123" s="20">
        <f>UPPS!F123</f>
        <v>16</v>
      </c>
      <c r="BI123" s="28">
        <f t="shared" si="7"/>
        <v>42</v>
      </c>
      <c r="BJ123" s="73" t="e">
        <f>CoH!B123</f>
        <v>#N/A</v>
      </c>
      <c r="BK123" s="28" t="e">
        <f>CoH!C123</f>
        <v>#N/A</v>
      </c>
      <c r="BL123">
        <v>0.11</v>
      </c>
      <c r="BM123">
        <v>0.01</v>
      </c>
      <c r="BN123">
        <v>0.18</v>
      </c>
      <c r="BO123" s="8">
        <v>0.12</v>
      </c>
      <c r="BP123">
        <v>0.84810126582300005</v>
      </c>
      <c r="BQ123">
        <v>0.95238095238099996</v>
      </c>
      <c r="BR123">
        <v>0.77500000000000002</v>
      </c>
      <c r="BS123" s="8">
        <v>0.84</v>
      </c>
    </row>
    <row r="124" spans="1:71" s="36" customFormat="1" x14ac:dyDescent="0.3">
      <c r="A124" s="31">
        <f t="shared" si="4"/>
        <v>123</v>
      </c>
      <c r="B124" s="31">
        <v>0</v>
      </c>
      <c r="C124" s="31">
        <v>205</v>
      </c>
      <c r="D124" s="37" t="s">
        <v>113</v>
      </c>
      <c r="E124" s="32" t="s">
        <v>195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1">
        <f>'DSM ALCOOL'!B124</f>
        <v>3</v>
      </c>
      <c r="AQ124" s="35">
        <f>AUDIT!B124</f>
        <v>17</v>
      </c>
      <c r="AR124" s="35">
        <f>Fagerstrom!B124</f>
        <v>3</v>
      </c>
      <c r="AS124" s="35" t="e">
        <f>DSM_Jeu!B124</f>
        <v>#N/A</v>
      </c>
      <c r="AT124" s="35" t="e">
        <f>SOGS!B125</f>
        <v>#N/A</v>
      </c>
      <c r="AU124" s="35">
        <f>Beck!B124</f>
        <v>3</v>
      </c>
      <c r="AV124" s="32">
        <f>'STAI-A'!B124</f>
        <v>26</v>
      </c>
      <c r="AW124" s="34">
        <f>'STAI-B'!B124</f>
        <v>47</v>
      </c>
      <c r="AX124" s="32">
        <f>PANAS!B124</f>
        <v>47</v>
      </c>
      <c r="AY124" s="34">
        <f>PANAS!C124</f>
        <v>27</v>
      </c>
      <c r="AZ124" s="29" t="e">
        <f>Craving!B124</f>
        <v>#N/A</v>
      </c>
      <c r="BA124" s="35">
        <f>SRRS!B124</f>
        <v>349</v>
      </c>
      <c r="BB124" s="31">
        <f>SPSRQ!B124</f>
        <v>50</v>
      </c>
      <c r="BC124" s="34">
        <f>SPSRQ!C124</f>
        <v>41</v>
      </c>
      <c r="BD124" s="31">
        <f>UPPS!B124</f>
        <v>12</v>
      </c>
      <c r="BE124" s="31">
        <f>UPPS!C124</f>
        <v>14</v>
      </c>
      <c r="BF124" s="31">
        <f>UPPS!D124</f>
        <v>8</v>
      </c>
      <c r="BG124" s="31">
        <f>UPPS!E124</f>
        <v>4</v>
      </c>
      <c r="BH124" s="31">
        <f>UPPS!F124</f>
        <v>15</v>
      </c>
      <c r="BI124" s="34">
        <f t="shared" si="7"/>
        <v>53</v>
      </c>
      <c r="BJ124" s="75" t="e">
        <f>CoH!B124</f>
        <v>#N/A</v>
      </c>
      <c r="BK124" s="34" t="e">
        <f>CoH!C124</f>
        <v>#N/A</v>
      </c>
      <c r="BL124" s="36">
        <v>0.16</v>
      </c>
      <c r="BM124" s="36">
        <v>0.1</v>
      </c>
      <c r="BN124" s="36">
        <v>0.1</v>
      </c>
      <c r="BO124" s="37">
        <v>0.1</v>
      </c>
      <c r="BS124" s="37"/>
    </row>
    <row r="125" spans="1:71" x14ac:dyDescent="0.3">
      <c r="A125" s="47">
        <f t="shared" si="4"/>
        <v>124</v>
      </c>
      <c r="B125" s="47">
        <v>1</v>
      </c>
      <c r="C125" s="20">
        <v>208</v>
      </c>
      <c r="D125" s="8" t="s">
        <v>113</v>
      </c>
      <c r="E125" s="26" t="s">
        <v>196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0">
        <f>'DSM ALCOOL'!B125</f>
        <v>1</v>
      </c>
      <c r="AQ125" s="29">
        <f>AUDIT!B125</f>
        <v>13</v>
      </c>
      <c r="AR125" s="29" t="e">
        <f>Fagerstrom!B125</f>
        <v>#N/A</v>
      </c>
      <c r="AS125" s="29" t="e">
        <f>DSM_Jeu!B125</f>
        <v>#N/A</v>
      </c>
      <c r="AT125" s="29" t="e">
        <f>SOGS!B126</f>
        <v>#N/A</v>
      </c>
      <c r="AU125" s="29">
        <f>Beck!B125</f>
        <v>10</v>
      </c>
      <c r="AV125" s="26">
        <f>'STAI-A'!B125</f>
        <v>33</v>
      </c>
      <c r="AW125" s="28">
        <f>'STAI-B'!B125</f>
        <v>48</v>
      </c>
      <c r="AX125" s="26">
        <f>PANAS!B125</f>
        <v>23</v>
      </c>
      <c r="AY125" s="28">
        <f>PANAS!C125</f>
        <v>11</v>
      </c>
      <c r="AZ125" s="29" t="e">
        <f>Craving!B125</f>
        <v>#N/A</v>
      </c>
      <c r="BA125" s="29">
        <f>SRRS!B125</f>
        <v>581</v>
      </c>
      <c r="BB125" s="20">
        <f>SPSRQ!B125</f>
        <v>52</v>
      </c>
      <c r="BC125" s="28">
        <f>SPSRQ!C125</f>
        <v>38</v>
      </c>
      <c r="BD125" s="20">
        <f>UPPS!B125</f>
        <v>10</v>
      </c>
      <c r="BE125" s="20">
        <f>UPPS!C125</f>
        <v>13</v>
      </c>
      <c r="BF125" s="20">
        <f>UPPS!D125</f>
        <v>14</v>
      </c>
      <c r="BG125" s="20">
        <f>UPPS!E125</f>
        <v>10</v>
      </c>
      <c r="BH125" s="20">
        <f>UPPS!F125</f>
        <v>10</v>
      </c>
      <c r="BI125" s="28">
        <f t="shared" si="7"/>
        <v>57</v>
      </c>
      <c r="BJ125" s="73" t="e">
        <f>CoH!B125</f>
        <v>#N/A</v>
      </c>
      <c r="BK125" s="28" t="e">
        <f>CoH!C125</f>
        <v>#N/A</v>
      </c>
      <c r="BL125">
        <v>0.17</v>
      </c>
      <c r="BM125">
        <v>0.17</v>
      </c>
      <c r="BN125">
        <v>0.3</v>
      </c>
      <c r="BO125" s="8">
        <v>0.31</v>
      </c>
      <c r="BP125">
        <v>0.72727272727299996</v>
      </c>
      <c r="BQ125">
        <v>0.76190476190500001</v>
      </c>
      <c r="BR125">
        <v>0.71153846153800004</v>
      </c>
      <c r="BS125" s="8">
        <v>0.76923076923099998</v>
      </c>
    </row>
    <row r="126" spans="1:71" x14ac:dyDescent="0.3">
      <c r="A126" s="87">
        <f t="shared" si="4"/>
        <v>125</v>
      </c>
      <c r="B126" s="47">
        <v>1</v>
      </c>
      <c r="C126" s="20">
        <v>214</v>
      </c>
      <c r="D126" s="8" t="s">
        <v>113</v>
      </c>
      <c r="E126" s="26" t="s">
        <v>197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0">
        <f>'DSM ALCOOL'!B126</f>
        <v>9</v>
      </c>
      <c r="AQ126" s="29">
        <f>AUDIT!B126</f>
        <v>20</v>
      </c>
      <c r="AR126" s="29">
        <f>Fagerstrom!B126</f>
        <v>0</v>
      </c>
      <c r="AS126" s="29" t="e">
        <f>DSM_Jeu!B126</f>
        <v>#N/A</v>
      </c>
      <c r="AT126" s="29" t="e">
        <f>SOGS!B127</f>
        <v>#N/A</v>
      </c>
      <c r="AU126" s="29">
        <f>Beck!B126</f>
        <v>14</v>
      </c>
      <c r="AV126" s="26">
        <f>'STAI-A'!B126</f>
        <v>29</v>
      </c>
      <c r="AW126" s="28">
        <f>'STAI-B'!B126</f>
        <v>55</v>
      </c>
      <c r="AX126" s="26">
        <f>PANAS!B126</f>
        <v>33</v>
      </c>
      <c r="AY126" s="28">
        <f>PANAS!C126</f>
        <v>24</v>
      </c>
      <c r="AZ126" s="29" t="e">
        <f>Craving!B126</f>
        <v>#N/A</v>
      </c>
      <c r="BA126" s="29">
        <f>SRRS!B126</f>
        <v>183</v>
      </c>
      <c r="BB126" s="20">
        <f>SPSRQ!B126</f>
        <v>25</v>
      </c>
      <c r="BC126" s="28">
        <f>SPSRQ!C126</f>
        <v>34</v>
      </c>
      <c r="BD126" s="20">
        <f>UPPS!B126</f>
        <v>10</v>
      </c>
      <c r="BE126" s="20">
        <f>UPPS!C126</f>
        <v>9</v>
      </c>
      <c r="BF126" s="20">
        <f>UPPS!D126</f>
        <v>11</v>
      </c>
      <c r="BG126" s="20">
        <f>UPPS!E126</f>
        <v>11</v>
      </c>
      <c r="BH126" s="20">
        <f>UPPS!F126</f>
        <v>8</v>
      </c>
      <c r="BI126" s="28">
        <f t="shared" si="7"/>
        <v>49</v>
      </c>
      <c r="BJ126" s="73" t="e">
        <f>CoH!B126</f>
        <v>#N/A</v>
      </c>
      <c r="BK126" s="28" t="e">
        <f>CoH!C126</f>
        <v>#N/A</v>
      </c>
      <c r="BP126">
        <v>0.95522388059700003</v>
      </c>
      <c r="BQ126">
        <v>1</v>
      </c>
      <c r="BR126">
        <v>0.56521739130399995</v>
      </c>
      <c r="BS126" s="8">
        <v>0.22727272727299999</v>
      </c>
    </row>
    <row r="127" spans="1:71" x14ac:dyDescent="0.3">
      <c r="A127" s="47">
        <f>SUM(A126+1)</f>
        <v>126</v>
      </c>
      <c r="B127" s="47">
        <v>1</v>
      </c>
      <c r="C127" s="20">
        <v>209</v>
      </c>
      <c r="D127" s="8" t="s">
        <v>113</v>
      </c>
      <c r="E127" s="26" t="s">
        <v>198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0">
        <f>'DSM ALCOOL'!B127</f>
        <v>7</v>
      </c>
      <c r="AQ127" s="29">
        <f>AUDIT!B127</f>
        <v>26</v>
      </c>
      <c r="AR127" s="29" t="e">
        <f>Fagerstrom!B127</f>
        <v>#N/A</v>
      </c>
      <c r="AS127" s="29" t="e">
        <f>DSM_Jeu!B127</f>
        <v>#N/A</v>
      </c>
      <c r="AT127" s="29" t="e">
        <f>SOGS!B128</f>
        <v>#N/A</v>
      </c>
      <c r="AU127" s="29">
        <f>Beck!B127</f>
        <v>6</v>
      </c>
      <c r="AV127" s="26">
        <f>'STAI-A'!B127</f>
        <v>40</v>
      </c>
      <c r="AW127" s="28">
        <f>'STAI-B'!B127</f>
        <v>47</v>
      </c>
      <c r="AX127" s="26">
        <f>PANAS!B127</f>
        <v>29</v>
      </c>
      <c r="AY127" s="28">
        <f>PANAS!C127</f>
        <v>14</v>
      </c>
      <c r="AZ127" s="29" t="e">
        <f>Craving!B127</f>
        <v>#N/A</v>
      </c>
      <c r="BA127" s="29">
        <f>SRRS!B127</f>
        <v>207</v>
      </c>
      <c r="BB127" s="20">
        <f>SPSRQ!B127</f>
        <v>45</v>
      </c>
      <c r="BC127" s="28">
        <f>SPSRQ!C127</f>
        <v>44</v>
      </c>
      <c r="BD127" s="20">
        <f>UPPS!B127</f>
        <v>7</v>
      </c>
      <c r="BE127" s="20">
        <f>UPPS!C127</f>
        <v>13</v>
      </c>
      <c r="BF127" s="20">
        <f>UPPS!D127</f>
        <v>7</v>
      </c>
      <c r="BG127" s="20">
        <f>UPPS!E127</f>
        <v>5</v>
      </c>
      <c r="BH127" s="20">
        <f>UPPS!F127</f>
        <v>14</v>
      </c>
      <c r="BI127" s="28">
        <f t="shared" si="7"/>
        <v>46</v>
      </c>
      <c r="BJ127" s="73" t="e">
        <f>CoH!B127</f>
        <v>#N/A</v>
      </c>
      <c r="BK127" s="28" t="e">
        <f>CoH!C127</f>
        <v>#N/A</v>
      </c>
      <c r="BL127">
        <v>0.19</v>
      </c>
      <c r="BM127">
        <v>0.15</v>
      </c>
      <c r="BN127" s="81">
        <v>0.17</v>
      </c>
      <c r="BO127" s="8">
        <v>0.25</v>
      </c>
      <c r="BP127">
        <v>0.30985915492999999</v>
      </c>
      <c r="BQ127">
        <v>0.46428571428600002</v>
      </c>
      <c r="BR127">
        <v>0.47826086956500002</v>
      </c>
      <c r="BS127" s="8">
        <v>0.45</v>
      </c>
    </row>
    <row r="128" spans="1:71" x14ac:dyDescent="0.3">
      <c r="A128" s="87">
        <f t="shared" ref="A128:A151" si="8">SUM(A127+1)</f>
        <v>127</v>
      </c>
      <c r="B128" s="47">
        <v>1</v>
      </c>
      <c r="C128" s="20">
        <v>218</v>
      </c>
      <c r="D128" s="8" t="s">
        <v>113</v>
      </c>
      <c r="E128" s="26" t="s">
        <v>199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0">
        <f>'DSM ALCOOL'!B128</f>
        <v>5</v>
      </c>
      <c r="AQ128" s="29">
        <f>AUDIT!B128</f>
        <v>19</v>
      </c>
      <c r="AR128" s="29" t="e">
        <f>Fagerstrom!B128</f>
        <v>#N/A</v>
      </c>
      <c r="AS128" s="29" t="e">
        <f>DSM_Jeu!B128</f>
        <v>#N/A</v>
      </c>
      <c r="AT128" s="29" t="e">
        <f>SOGS!B129</f>
        <v>#N/A</v>
      </c>
      <c r="AU128" s="29">
        <f>Beck!B128</f>
        <v>7</v>
      </c>
      <c r="AV128" s="26">
        <f>'STAI-A'!B128</f>
        <v>28</v>
      </c>
      <c r="AW128" s="28">
        <f>'STAI-B'!B128</f>
        <v>51</v>
      </c>
      <c r="AX128" s="26">
        <f>PANAS!B128</f>
        <v>33</v>
      </c>
      <c r="AY128" s="28">
        <f>PANAS!C128</f>
        <v>17</v>
      </c>
      <c r="AZ128" s="29" t="e">
        <f>Craving!B128</f>
        <v>#N/A</v>
      </c>
      <c r="BA128" s="29">
        <f>SRRS!B128</f>
        <v>296</v>
      </c>
      <c r="BB128" s="20">
        <f>SPSRQ!B128</f>
        <v>51</v>
      </c>
      <c r="BC128" s="28">
        <f>SPSRQ!C128</f>
        <v>48</v>
      </c>
      <c r="BD128" s="20">
        <f>UPPS!B128</f>
        <v>5</v>
      </c>
      <c r="BE128" s="20">
        <f>UPPS!C128</f>
        <v>14</v>
      </c>
      <c r="BF128" s="20">
        <f>UPPS!D128</f>
        <v>8</v>
      </c>
      <c r="BG128" s="20">
        <f>UPPS!E128</f>
        <v>8</v>
      </c>
      <c r="BH128" s="20">
        <f>UPPS!F128</f>
        <v>15</v>
      </c>
      <c r="BI128" s="28">
        <f t="shared" si="7"/>
        <v>50</v>
      </c>
      <c r="BJ128" s="73" t="e">
        <f>CoH!B128</f>
        <v>#N/A</v>
      </c>
      <c r="BK128" s="28" t="e">
        <f>CoH!C128</f>
        <v>#N/A</v>
      </c>
      <c r="BP128">
        <v>0.930555555556</v>
      </c>
      <c r="BQ128">
        <v>0.96428571428599996</v>
      </c>
      <c r="BR128">
        <v>0.67441860465100001</v>
      </c>
      <c r="BS128" s="8">
        <v>0.59090909090900001</v>
      </c>
    </row>
    <row r="129" spans="1:71" x14ac:dyDescent="0.3">
      <c r="A129" s="47">
        <f t="shared" si="8"/>
        <v>128</v>
      </c>
      <c r="B129" s="47">
        <v>1</v>
      </c>
      <c r="C129" s="20">
        <v>219</v>
      </c>
      <c r="D129" s="8" t="s">
        <v>113</v>
      </c>
      <c r="E129" s="26" t="s">
        <v>200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0">
        <f>'DSM ALCOOL'!B129</f>
        <v>4</v>
      </c>
      <c r="AQ129" s="29">
        <f>AUDIT!B129</f>
        <v>14</v>
      </c>
      <c r="AR129" s="29" t="e">
        <f>Fagerstrom!B129</f>
        <v>#N/A</v>
      </c>
      <c r="AS129" s="29" t="e">
        <f>DSM_Jeu!B129</f>
        <v>#N/A</v>
      </c>
      <c r="AT129" s="29" t="e">
        <f>SOGS!B130</f>
        <v>#N/A</v>
      </c>
      <c r="AU129" s="29">
        <f>Beck!B129</f>
        <v>3</v>
      </c>
      <c r="AV129" s="26">
        <f>'STAI-A'!B129</f>
        <v>37</v>
      </c>
      <c r="AW129" s="28">
        <f>'STAI-B'!B129</f>
        <v>50</v>
      </c>
      <c r="AX129" s="26">
        <f>PANAS!B129</f>
        <v>37</v>
      </c>
      <c r="AY129" s="28">
        <f>PANAS!C129</f>
        <v>28</v>
      </c>
      <c r="AZ129" s="29" t="e">
        <f>Craving!B129</f>
        <v>#N/A</v>
      </c>
      <c r="BA129" s="29">
        <f>SRRS!B129</f>
        <v>295</v>
      </c>
      <c r="BB129" s="20">
        <f>SPSRQ!B129</f>
        <v>43</v>
      </c>
      <c r="BC129" s="28">
        <f>SPSRQ!C129</f>
        <v>52</v>
      </c>
      <c r="BD129" s="20">
        <f>UPPS!B129</f>
        <v>11</v>
      </c>
      <c r="BE129" s="20">
        <f>UPPS!C129</f>
        <v>12</v>
      </c>
      <c r="BF129" s="20">
        <f>UPPS!D129</f>
        <v>8</v>
      </c>
      <c r="BG129" s="20">
        <f>UPPS!E129</f>
        <v>9</v>
      </c>
      <c r="BH129" s="20">
        <f>UPPS!F129</f>
        <v>11</v>
      </c>
      <c r="BI129" s="28">
        <f t="shared" si="7"/>
        <v>51</v>
      </c>
      <c r="BJ129" s="73" t="e">
        <f>CoH!B129</f>
        <v>#N/A</v>
      </c>
      <c r="BK129" s="28" t="e">
        <f>CoH!C129</f>
        <v>#N/A</v>
      </c>
      <c r="BL129">
        <v>0.14000000000000001</v>
      </c>
      <c r="BM129">
        <v>0.1</v>
      </c>
      <c r="BN129">
        <v>3</v>
      </c>
      <c r="BO129" s="8">
        <v>1.7999999999999999E-2</v>
      </c>
      <c r="BP129">
        <v>0.94366197183099998</v>
      </c>
      <c r="BQ129">
        <v>0.90909090909099999</v>
      </c>
      <c r="BR129">
        <v>0.80851063829799996</v>
      </c>
      <c r="BS129" s="8">
        <v>0.72</v>
      </c>
    </row>
    <row r="130" spans="1:71" x14ac:dyDescent="0.3">
      <c r="A130" s="47">
        <f t="shared" si="8"/>
        <v>129</v>
      </c>
      <c r="B130" s="47">
        <v>1</v>
      </c>
      <c r="C130" s="20">
        <v>220</v>
      </c>
      <c r="D130" s="8" t="s">
        <v>113</v>
      </c>
      <c r="E130" s="26" t="s">
        <v>201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0">
        <f>'DSM ALCOOL'!B130</f>
        <v>2</v>
      </c>
      <c r="AQ130" s="29">
        <f>AUDIT!B130</f>
        <v>14</v>
      </c>
      <c r="AR130" s="29" t="e">
        <f>Fagerstrom!B130</f>
        <v>#N/A</v>
      </c>
      <c r="AS130" s="29" t="e">
        <f>DSM_Jeu!B130</f>
        <v>#N/A</v>
      </c>
      <c r="AT130" s="29" t="e">
        <f>SOGS!B131</f>
        <v>#N/A</v>
      </c>
      <c r="AU130" s="29">
        <f>Beck!B130</f>
        <v>4</v>
      </c>
      <c r="AV130" s="26">
        <f>'STAI-A'!B130</f>
        <v>27</v>
      </c>
      <c r="AW130" s="28">
        <f>'STAI-B'!B130</f>
        <v>51</v>
      </c>
      <c r="AX130" s="26">
        <f>PANAS!B130</f>
        <v>33</v>
      </c>
      <c r="AY130" s="28">
        <f>PANAS!C130</f>
        <v>14</v>
      </c>
      <c r="AZ130" s="29" t="e">
        <f>Craving!B130</f>
        <v>#N/A</v>
      </c>
      <c r="BA130" s="29">
        <f>SRRS!B130</f>
        <v>11</v>
      </c>
      <c r="BB130" s="20">
        <f>SPSRQ!B130</f>
        <v>30</v>
      </c>
      <c r="BC130" s="28">
        <f>SPSRQ!C130</f>
        <v>30</v>
      </c>
      <c r="BD130" s="20">
        <f>UPPS!B130</f>
        <v>6</v>
      </c>
      <c r="BE130" s="20">
        <f>UPPS!C130</f>
        <v>12</v>
      </c>
      <c r="BF130" s="20">
        <f>UPPS!D130</f>
        <v>9</v>
      </c>
      <c r="BG130" s="20">
        <f>UPPS!E130</f>
        <v>6</v>
      </c>
      <c r="BH130" s="20">
        <f>UPPS!F130</f>
        <v>10</v>
      </c>
      <c r="BI130" s="28">
        <f t="shared" si="7"/>
        <v>43</v>
      </c>
      <c r="BJ130" s="73" t="e">
        <f>CoH!B130</f>
        <v>#N/A</v>
      </c>
      <c r="BK130" s="28" t="e">
        <f>CoH!C130</f>
        <v>#N/A</v>
      </c>
      <c r="BL130">
        <v>0.36</v>
      </c>
      <c r="BM130">
        <v>0.49</v>
      </c>
      <c r="BN130">
        <v>0.97</v>
      </c>
      <c r="BO130" s="8">
        <v>0.87</v>
      </c>
      <c r="BP130">
        <v>0.87301587301600003</v>
      </c>
      <c r="BQ130">
        <v>0.93103448275900003</v>
      </c>
      <c r="BR130">
        <v>0.85416666666700003</v>
      </c>
      <c r="BS130" s="8">
        <v>0.8</v>
      </c>
    </row>
    <row r="131" spans="1:71" x14ac:dyDescent="0.3">
      <c r="A131" s="47">
        <f t="shared" si="8"/>
        <v>130</v>
      </c>
      <c r="B131" s="47">
        <v>1</v>
      </c>
      <c r="C131" s="20">
        <v>222</v>
      </c>
      <c r="D131" s="8" t="s">
        <v>113</v>
      </c>
      <c r="E131" s="26" t="s">
        <v>202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0">
        <f>'DSM ALCOOL'!B131</f>
        <v>6</v>
      </c>
      <c r="AQ131" s="29">
        <f>AUDIT!B131</f>
        <v>12</v>
      </c>
      <c r="AR131" s="29">
        <f>Fagerstrom!B131</f>
        <v>6</v>
      </c>
      <c r="AS131" s="29" t="e">
        <f>DSM_Jeu!B131</f>
        <v>#N/A</v>
      </c>
      <c r="AT131" s="29" t="e">
        <f>SOGS!B132</f>
        <v>#N/A</v>
      </c>
      <c r="AU131" s="29">
        <f>Beck!B131</f>
        <v>6</v>
      </c>
      <c r="AV131" s="26">
        <f>'STAI-A'!B131</f>
        <v>25</v>
      </c>
      <c r="AW131" s="28">
        <f>'STAI-B'!B131</f>
        <v>50</v>
      </c>
      <c r="AX131" s="26">
        <f>PANAS!B131</f>
        <v>39</v>
      </c>
      <c r="AY131" s="28">
        <f>PANAS!C131</f>
        <v>15</v>
      </c>
      <c r="AZ131" s="29" t="e">
        <f>Craving!B131</f>
        <v>#N/A</v>
      </c>
      <c r="BA131" s="29">
        <f>SRRS!B131</f>
        <v>172</v>
      </c>
      <c r="BB131" s="20">
        <f>SPSRQ!B131</f>
        <v>24</v>
      </c>
      <c r="BC131" s="28">
        <f>SPSRQ!C131</f>
        <v>44</v>
      </c>
      <c r="BD131" s="20">
        <f>UPPS!B131</f>
        <v>7</v>
      </c>
      <c r="BE131" s="20">
        <f>UPPS!C131</f>
        <v>10</v>
      </c>
      <c r="BF131" s="20">
        <f>UPPS!D131</f>
        <v>6</v>
      </c>
      <c r="BG131" s="20">
        <f>UPPS!E131</f>
        <v>4</v>
      </c>
      <c r="BH131" s="20">
        <f>UPPS!F131</f>
        <v>16</v>
      </c>
      <c r="BI131" s="28">
        <f t="shared" si="7"/>
        <v>43</v>
      </c>
      <c r="BJ131" s="73" t="e">
        <f>CoH!B131</f>
        <v>#N/A</v>
      </c>
      <c r="BK131" s="28" t="e">
        <f>CoH!C131</f>
        <v>#N/A</v>
      </c>
      <c r="BL131">
        <v>0.21</v>
      </c>
      <c r="BM131">
        <v>0.16</v>
      </c>
      <c r="BN131">
        <v>0.12</v>
      </c>
      <c r="BO131" s="8">
        <v>0.13</v>
      </c>
      <c r="BP131">
        <v>0.953125</v>
      </c>
      <c r="BQ131">
        <v>1</v>
      </c>
      <c r="BR131">
        <v>0.96</v>
      </c>
      <c r="BS131" s="8">
        <v>0.92592592592599998</v>
      </c>
    </row>
    <row r="132" spans="1:71" x14ac:dyDescent="0.3">
      <c r="A132" s="47">
        <f t="shared" si="8"/>
        <v>131</v>
      </c>
      <c r="B132" s="47">
        <v>1</v>
      </c>
      <c r="C132" s="20">
        <v>223</v>
      </c>
      <c r="D132" s="8" t="s">
        <v>113</v>
      </c>
      <c r="E132" s="26" t="s">
        <v>203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0">
        <f>'DSM ALCOOL'!B132</f>
        <v>7</v>
      </c>
      <c r="AQ132" s="29">
        <f>AUDIT!B132</f>
        <v>25</v>
      </c>
      <c r="AR132" s="29">
        <f>Fagerstrom!B132</f>
        <v>5</v>
      </c>
      <c r="AS132" s="29" t="e">
        <f>DSM_Jeu!B132</f>
        <v>#N/A</v>
      </c>
      <c r="AT132" s="29" t="e">
        <f>SOGS!B133</f>
        <v>#N/A</v>
      </c>
      <c r="AU132" s="29">
        <f>Beck!B132</f>
        <v>1</v>
      </c>
      <c r="AV132" s="26">
        <f>'STAI-A'!B132</f>
        <v>23</v>
      </c>
      <c r="AW132" s="28">
        <f>'STAI-B'!B132</f>
        <v>48</v>
      </c>
      <c r="AX132" s="26">
        <f>PANAS!B132</f>
        <v>34</v>
      </c>
      <c r="AY132" s="28">
        <f>PANAS!C132</f>
        <v>21</v>
      </c>
      <c r="AZ132" s="29" t="e">
        <f>Craving!B132</f>
        <v>#N/A</v>
      </c>
      <c r="BA132" s="29">
        <f>SRRS!B132</f>
        <v>317</v>
      </c>
      <c r="BB132" s="20">
        <f>SPSRQ!B132</f>
        <v>33</v>
      </c>
      <c r="BC132" s="28">
        <f>SPSRQ!C132</f>
        <v>41</v>
      </c>
      <c r="BD132" s="20">
        <f>UPPS!B132</f>
        <v>13</v>
      </c>
      <c r="BE132" s="20">
        <f>UPPS!C132</f>
        <v>11</v>
      </c>
      <c r="BF132" s="20">
        <f>UPPS!D132</f>
        <v>9</v>
      </c>
      <c r="BG132" s="20">
        <f>UPPS!E132</f>
        <v>6</v>
      </c>
      <c r="BH132" s="20">
        <f>UPPS!F132</f>
        <v>12</v>
      </c>
      <c r="BI132" s="28">
        <f t="shared" si="7"/>
        <v>51</v>
      </c>
      <c r="BJ132" s="73" t="e">
        <f>CoH!B132</f>
        <v>#N/A</v>
      </c>
      <c r="BK132" s="28" t="e">
        <f>CoH!C132</f>
        <v>#N/A</v>
      </c>
      <c r="BL132">
        <v>0.26</v>
      </c>
      <c r="BM132">
        <v>0.2</v>
      </c>
      <c r="BN132">
        <v>0.26</v>
      </c>
      <c r="BO132" s="8">
        <v>0.19</v>
      </c>
      <c r="BP132">
        <v>0.56716417910399997</v>
      </c>
      <c r="BQ132">
        <v>0.75</v>
      </c>
      <c r="BR132">
        <v>0.64814814814800004</v>
      </c>
      <c r="BS132" s="8">
        <v>0.82142857142900005</v>
      </c>
    </row>
    <row r="133" spans="1:71" x14ac:dyDescent="0.3">
      <c r="A133" s="47">
        <f t="shared" si="8"/>
        <v>132</v>
      </c>
      <c r="B133" s="47">
        <v>1</v>
      </c>
      <c r="C133" s="20">
        <v>225</v>
      </c>
      <c r="D133" s="8" t="s">
        <v>113</v>
      </c>
      <c r="E133" s="26" t="s">
        <v>204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0">
        <f>'DSM ALCOOL'!B133</f>
        <v>2</v>
      </c>
      <c r="AQ133" s="29">
        <f>AUDIT!B133</f>
        <v>16</v>
      </c>
      <c r="AR133" s="29" t="e">
        <f>Fagerstrom!B133</f>
        <v>#N/A</v>
      </c>
      <c r="AS133" s="29" t="e">
        <f>DSM_Jeu!B133</f>
        <v>#N/A</v>
      </c>
      <c r="AT133" s="29" t="e">
        <f>SOGS!B134</f>
        <v>#N/A</v>
      </c>
      <c r="AU133" s="29">
        <f>Beck!B133</f>
        <v>2</v>
      </c>
      <c r="AV133" s="26">
        <f>'STAI-A'!B133</f>
        <v>20</v>
      </c>
      <c r="AW133" s="28">
        <f>'STAI-B'!B133</f>
        <v>50</v>
      </c>
      <c r="AX133" s="26">
        <f>PANAS!B133</f>
        <v>34</v>
      </c>
      <c r="AY133" s="28">
        <f>PANAS!C133</f>
        <v>11</v>
      </c>
      <c r="AZ133" s="29" t="e">
        <f>Craving!B133</f>
        <v>#N/A</v>
      </c>
      <c r="BA133" s="29">
        <f>SRRS!B133</f>
        <v>227</v>
      </c>
      <c r="BB133" s="20">
        <f>SPSRQ!B133</f>
        <v>41</v>
      </c>
      <c r="BC133" s="28">
        <f>SPSRQ!C133</f>
        <v>38</v>
      </c>
      <c r="BD133" s="20">
        <f>UPPS!B133</f>
        <v>6</v>
      </c>
      <c r="BE133" s="20">
        <f>UPPS!C133</f>
        <v>9</v>
      </c>
      <c r="BF133" s="20">
        <f>UPPS!D133</f>
        <v>6</v>
      </c>
      <c r="BG133" s="20">
        <f>UPPS!E133</f>
        <v>7</v>
      </c>
      <c r="BH133" s="20">
        <f>UPPS!F133</f>
        <v>7</v>
      </c>
      <c r="BI133" s="28">
        <f t="shared" si="7"/>
        <v>35</v>
      </c>
      <c r="BJ133" s="73" t="e">
        <f>CoH!B133</f>
        <v>#N/A</v>
      </c>
      <c r="BK133" s="28" t="e">
        <f>CoH!C133</f>
        <v>#N/A</v>
      </c>
      <c r="BL133">
        <v>0.1</v>
      </c>
      <c r="BM133">
        <v>0.13</v>
      </c>
      <c r="BN133">
        <v>0.28000000000000003</v>
      </c>
      <c r="BO133" s="8">
        <v>0.39</v>
      </c>
      <c r="BP133">
        <v>0.47619047618999999</v>
      </c>
      <c r="BQ133">
        <v>0.64285714285700002</v>
      </c>
      <c r="BR133">
        <v>0.47058823529400001</v>
      </c>
      <c r="BS133" s="8">
        <v>0.30434782608700001</v>
      </c>
    </row>
    <row r="134" spans="1:71" x14ac:dyDescent="0.3">
      <c r="A134" s="47">
        <f t="shared" si="8"/>
        <v>133</v>
      </c>
      <c r="B134" s="47">
        <v>1</v>
      </c>
      <c r="C134" s="20">
        <v>226</v>
      </c>
      <c r="D134" s="8" t="s">
        <v>113</v>
      </c>
      <c r="E134" s="26" t="s">
        <v>205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0">
        <f>'DSM ALCOOL'!B134</f>
        <v>3</v>
      </c>
      <c r="AQ134" s="29">
        <f>AUDIT!B134</f>
        <v>17</v>
      </c>
      <c r="AR134" s="29" t="e">
        <f>Fagerstrom!B134</f>
        <v>#N/A</v>
      </c>
      <c r="AS134" s="29" t="e">
        <f>DSM_Jeu!B134</f>
        <v>#N/A</v>
      </c>
      <c r="AT134" s="29" t="e">
        <f>SOGS!B135</f>
        <v>#N/A</v>
      </c>
      <c r="AU134" s="29">
        <f>Beck!B134</f>
        <v>4</v>
      </c>
      <c r="AV134" s="26">
        <f>'STAI-A'!B134</f>
        <v>34</v>
      </c>
      <c r="AW134" s="28">
        <f>'STAI-B'!B134</f>
        <v>45</v>
      </c>
      <c r="AX134" s="26">
        <f>PANAS!B134</f>
        <v>31</v>
      </c>
      <c r="AY134" s="28">
        <f>PANAS!C134</f>
        <v>13</v>
      </c>
      <c r="AZ134" s="29" t="e">
        <f>Craving!B134</f>
        <v>#N/A</v>
      </c>
      <c r="BA134" s="29">
        <f>SRRS!B134</f>
        <v>62</v>
      </c>
      <c r="BB134" s="20">
        <f>SPSRQ!B134</f>
        <v>42</v>
      </c>
      <c r="BC134" s="28">
        <f>SPSRQ!C134</f>
        <v>34</v>
      </c>
      <c r="BD134" s="20">
        <f>UPPS!B134</f>
        <v>6</v>
      </c>
      <c r="BE134" s="20">
        <f>UPPS!C134</f>
        <v>12</v>
      </c>
      <c r="BF134" s="20">
        <f>UPPS!D134</f>
        <v>8</v>
      </c>
      <c r="BG134" s="20">
        <f>UPPS!E134</f>
        <v>5</v>
      </c>
      <c r="BH134" s="20">
        <f>UPPS!F134</f>
        <v>14</v>
      </c>
      <c r="BI134" s="28">
        <f t="shared" si="7"/>
        <v>45</v>
      </c>
      <c r="BJ134" s="73" t="e">
        <f>CoH!B134</f>
        <v>#N/A</v>
      </c>
      <c r="BK134" s="28" t="e">
        <f>CoH!C134</f>
        <v>#N/A</v>
      </c>
      <c r="BL134">
        <v>0.25</v>
      </c>
      <c r="BM134">
        <v>0.22</v>
      </c>
      <c r="BN134">
        <v>0.22</v>
      </c>
      <c r="BO134" s="8">
        <v>0.22</v>
      </c>
      <c r="BP134">
        <v>1</v>
      </c>
      <c r="BQ134">
        <v>0.9</v>
      </c>
      <c r="BR134">
        <v>0.7</v>
      </c>
      <c r="BS134" s="8">
        <v>0.83333333333299997</v>
      </c>
    </row>
    <row r="135" spans="1:71" x14ac:dyDescent="0.3">
      <c r="A135" s="47">
        <f t="shared" si="8"/>
        <v>134</v>
      </c>
      <c r="B135" s="47">
        <v>1</v>
      </c>
      <c r="C135" s="20">
        <v>231</v>
      </c>
      <c r="D135" s="8" t="s">
        <v>113</v>
      </c>
      <c r="E135" s="26" t="s">
        <v>206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0">
        <f>'DSM ALCOOL'!B135</f>
        <v>11</v>
      </c>
      <c r="AQ135" s="29">
        <f>AUDIT!B135</f>
        <v>34</v>
      </c>
      <c r="AR135" s="29">
        <f>Fagerstrom!B135</f>
        <v>3</v>
      </c>
      <c r="AS135" s="29" t="e">
        <f>DSM_Jeu!B135</f>
        <v>#N/A</v>
      </c>
      <c r="AT135" s="29" t="e">
        <f>SOGS!B136</f>
        <v>#N/A</v>
      </c>
      <c r="AU135" s="29">
        <f>Beck!B135</f>
        <v>19</v>
      </c>
      <c r="AV135" s="26">
        <f>'STAI-A'!B135</f>
        <v>56</v>
      </c>
      <c r="AW135" s="28">
        <f>'STAI-B'!B135</f>
        <v>48</v>
      </c>
      <c r="AX135" s="26">
        <f>PANAS!B135</f>
        <v>15</v>
      </c>
      <c r="AY135" s="28">
        <f>PANAS!C135</f>
        <v>31</v>
      </c>
      <c r="AZ135" s="29" t="e">
        <f>Craving!B135</f>
        <v>#N/A</v>
      </c>
      <c r="BA135" s="29">
        <f>SRRS!B135</f>
        <v>313</v>
      </c>
      <c r="BB135" s="20">
        <f>SPSRQ!B135</f>
        <v>56</v>
      </c>
      <c r="BC135" s="28">
        <f>SPSRQ!C135</f>
        <v>41</v>
      </c>
      <c r="BD135" s="20">
        <f>UPPS!B135</f>
        <v>13</v>
      </c>
      <c r="BE135" s="20">
        <f>UPPS!C135</f>
        <v>9</v>
      </c>
      <c r="BF135" s="20">
        <f>UPPS!D135</f>
        <v>4</v>
      </c>
      <c r="BG135" s="20">
        <f>UPPS!E135</f>
        <v>16</v>
      </c>
      <c r="BH135" s="20">
        <f>UPPS!F135</f>
        <v>11</v>
      </c>
      <c r="BI135" s="28">
        <f t="shared" si="7"/>
        <v>53</v>
      </c>
      <c r="BJ135" s="73" t="e">
        <f>CoH!B135</f>
        <v>#N/A</v>
      </c>
      <c r="BK135" s="28" t="e">
        <f>CoH!C135</f>
        <v>#N/A</v>
      </c>
      <c r="BL135">
        <v>0.1</v>
      </c>
      <c r="BM135">
        <v>0.09</v>
      </c>
      <c r="BN135">
        <v>0.08</v>
      </c>
      <c r="BO135" s="8">
        <v>7.0000000000000007E-2</v>
      </c>
      <c r="BP135">
        <v>0.84210526315800005</v>
      </c>
      <c r="BQ135">
        <v>0.74193548387099995</v>
      </c>
      <c r="BR135">
        <v>0.82758620689700002</v>
      </c>
      <c r="BS135" s="8">
        <v>0.68421052631599999</v>
      </c>
    </row>
    <row r="136" spans="1:71" x14ac:dyDescent="0.3">
      <c r="A136" s="47">
        <f t="shared" si="8"/>
        <v>135</v>
      </c>
      <c r="B136" s="47">
        <v>1</v>
      </c>
      <c r="C136" s="20">
        <v>227</v>
      </c>
      <c r="D136" s="8" t="s">
        <v>113</v>
      </c>
      <c r="E136" s="26" t="s">
        <v>207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0">
        <f>'DSM ALCOOL'!B136</f>
        <v>5</v>
      </c>
      <c r="AQ136" s="29">
        <f>AUDIT!B136</f>
        <v>20</v>
      </c>
      <c r="AR136" s="29" t="e">
        <f>Fagerstrom!B136</f>
        <v>#N/A</v>
      </c>
      <c r="AS136" s="29" t="e">
        <f>DSM_Jeu!B136</f>
        <v>#N/A</v>
      </c>
      <c r="AT136" s="29" t="e">
        <f>SOGS!B137</f>
        <v>#N/A</v>
      </c>
      <c r="AU136" s="29">
        <f>Beck!B136</f>
        <v>8</v>
      </c>
      <c r="AV136" s="26">
        <f>'STAI-A'!B136</f>
        <v>23</v>
      </c>
      <c r="AW136" s="28">
        <f>'STAI-B'!B136</f>
        <v>48</v>
      </c>
      <c r="AX136" s="26">
        <f>PANAS!B136</f>
        <v>25</v>
      </c>
      <c r="AY136" s="28">
        <f>PANAS!C136</f>
        <v>22</v>
      </c>
      <c r="AZ136" s="29" t="e">
        <f>Craving!B136</f>
        <v>#N/A</v>
      </c>
      <c r="BA136" s="29">
        <f>SRRS!B136</f>
        <v>57</v>
      </c>
      <c r="BB136" s="20">
        <f>SPSRQ!B136</f>
        <v>47</v>
      </c>
      <c r="BC136" s="28">
        <f>SPSRQ!C136</f>
        <v>41</v>
      </c>
      <c r="BD136" s="20">
        <f>UPPS!B136</f>
        <v>11</v>
      </c>
      <c r="BE136" s="20">
        <f>UPPS!C136</f>
        <v>12</v>
      </c>
      <c r="BF136" s="20">
        <f>UPPS!D136</f>
        <v>9</v>
      </c>
      <c r="BG136" s="20">
        <f>UPPS!E136</f>
        <v>6</v>
      </c>
      <c r="BH136" s="20">
        <f>UPPS!F136</f>
        <v>16</v>
      </c>
      <c r="BI136" s="28">
        <f t="shared" si="7"/>
        <v>54</v>
      </c>
      <c r="BJ136" s="73" t="e">
        <f>CoH!B136</f>
        <v>#N/A</v>
      </c>
      <c r="BK136" s="28" t="e">
        <f>CoH!C136</f>
        <v>#N/A</v>
      </c>
      <c r="BL136">
        <v>0.16</v>
      </c>
      <c r="BM136">
        <v>0.15</v>
      </c>
      <c r="BN136">
        <v>0.12</v>
      </c>
      <c r="BO136" s="8">
        <v>0.09</v>
      </c>
      <c r="BP136">
        <v>0.88888888888899997</v>
      </c>
      <c r="BQ136">
        <v>1</v>
      </c>
      <c r="BR136">
        <v>0.85714285714299998</v>
      </c>
      <c r="BS136" s="8">
        <v>0.85185185185199996</v>
      </c>
    </row>
    <row r="137" spans="1:71" x14ac:dyDescent="0.3">
      <c r="A137" s="47">
        <f t="shared" si="8"/>
        <v>136</v>
      </c>
      <c r="B137" s="47">
        <v>1</v>
      </c>
      <c r="C137" s="20">
        <v>228</v>
      </c>
      <c r="D137" s="8" t="s">
        <v>113</v>
      </c>
      <c r="E137" s="26" t="s">
        <v>208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0">
        <f>'DSM ALCOOL'!B137</f>
        <v>0</v>
      </c>
      <c r="AQ137" s="29">
        <f>AUDIT!B137</f>
        <v>17</v>
      </c>
      <c r="AR137" s="29" t="e">
        <f>Fagerstrom!B137</f>
        <v>#N/A</v>
      </c>
      <c r="AS137" s="29" t="e">
        <f>DSM_Jeu!B137</f>
        <v>#N/A</v>
      </c>
      <c r="AT137" s="29" t="e">
        <f>SOGS!B138</f>
        <v>#N/A</v>
      </c>
      <c r="AU137" s="29">
        <f>Beck!B137</f>
        <v>3</v>
      </c>
      <c r="AV137" s="26">
        <f>'STAI-A'!B137</f>
        <v>56</v>
      </c>
      <c r="AW137" s="28">
        <f>'STAI-B'!B137</f>
        <v>24</v>
      </c>
      <c r="AX137" s="26">
        <f>PANAS!B137</f>
        <v>36</v>
      </c>
      <c r="AY137" s="28">
        <f>PANAS!C137</f>
        <v>14</v>
      </c>
      <c r="AZ137" s="29" t="e">
        <f>Craving!B137</f>
        <v>#N/A</v>
      </c>
      <c r="BA137" s="29">
        <f>SRRS!B137</f>
        <v>178</v>
      </c>
      <c r="BB137" s="20">
        <f>SPSRQ!B137</f>
        <v>34</v>
      </c>
      <c r="BC137" s="28">
        <f>SPSRQ!C137</f>
        <v>47</v>
      </c>
      <c r="BD137" s="20">
        <f>UPPS!B137</f>
        <v>10</v>
      </c>
      <c r="BE137" s="20">
        <f>UPPS!C137</f>
        <v>11</v>
      </c>
      <c r="BF137" s="20">
        <f>UPPS!D137</f>
        <v>12</v>
      </c>
      <c r="BG137" s="20">
        <f>UPPS!E137</f>
        <v>4</v>
      </c>
      <c r="BH137" s="20">
        <f>UPPS!F137</f>
        <v>11</v>
      </c>
      <c r="BI137" s="28">
        <f t="shared" si="7"/>
        <v>48</v>
      </c>
      <c r="BJ137" s="73" t="e">
        <f>CoH!B137</f>
        <v>#N/A</v>
      </c>
      <c r="BK137" s="28" t="e">
        <f>CoH!C137</f>
        <v>#N/A</v>
      </c>
      <c r="BL137">
        <v>0.23</v>
      </c>
      <c r="BM137">
        <v>0.18</v>
      </c>
      <c r="BN137">
        <v>0.15</v>
      </c>
      <c r="BO137" s="8">
        <v>0.11</v>
      </c>
      <c r="BP137">
        <v>0.87692307692299998</v>
      </c>
      <c r="BQ137">
        <v>0.95833333333299997</v>
      </c>
      <c r="BR137">
        <v>0.63636363636399995</v>
      </c>
      <c r="BS137" s="8">
        <v>0.85714285714299998</v>
      </c>
    </row>
    <row r="138" spans="1:71" x14ac:dyDescent="0.3">
      <c r="A138" s="47">
        <f t="shared" si="8"/>
        <v>137</v>
      </c>
      <c r="B138" s="47">
        <v>1</v>
      </c>
      <c r="C138" s="20">
        <v>232</v>
      </c>
      <c r="D138" s="8" t="s">
        <v>113</v>
      </c>
      <c r="E138" s="26" t="s">
        <v>209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0">
        <f>'DSM ALCOOL'!B138</f>
        <v>7</v>
      </c>
      <c r="AQ138" s="29">
        <f>AUDIT!B138</f>
        <v>26</v>
      </c>
      <c r="AR138" s="29">
        <f>Fagerstrom!B138</f>
        <v>2</v>
      </c>
      <c r="AS138" s="29" t="e">
        <f>DSM_Jeu!B138</f>
        <v>#N/A</v>
      </c>
      <c r="AT138" s="29" t="e">
        <f>SOGS!B139</f>
        <v>#N/A</v>
      </c>
      <c r="AU138" s="29">
        <f>Beck!B138</f>
        <v>3</v>
      </c>
      <c r="AV138" s="26">
        <f>'STAI-A'!B138</f>
        <v>41</v>
      </c>
      <c r="AW138" s="28">
        <f>'STAI-B'!B138</f>
        <v>55</v>
      </c>
      <c r="AX138" s="26">
        <f>PANAS!B138</f>
        <v>33</v>
      </c>
      <c r="AY138" s="28">
        <f>PANAS!C138</f>
        <v>20</v>
      </c>
      <c r="AZ138" s="29" t="e">
        <f>Craving!B138</f>
        <v>#N/A</v>
      </c>
      <c r="BA138" s="29">
        <f>SRRS!B138</f>
        <v>124</v>
      </c>
      <c r="BB138" s="20">
        <f>SPSRQ!B138</f>
        <v>38</v>
      </c>
      <c r="BC138" s="28">
        <f>SPSRQ!C138</f>
        <v>33</v>
      </c>
      <c r="BD138" s="20">
        <f>UPPS!B138</f>
        <v>7</v>
      </c>
      <c r="BE138" s="20">
        <f>UPPS!C138</f>
        <v>9</v>
      </c>
      <c r="BF138" s="20">
        <f>UPPS!D138</f>
        <v>7</v>
      </c>
      <c r="BG138" s="20">
        <f>UPPS!E138</f>
        <v>8</v>
      </c>
      <c r="BH138" s="20">
        <f>UPPS!F138</f>
        <v>12</v>
      </c>
      <c r="BI138" s="28">
        <f t="shared" si="7"/>
        <v>43</v>
      </c>
      <c r="BJ138" s="73" t="e">
        <f>CoH!B138</f>
        <v>#N/A</v>
      </c>
      <c r="BK138" s="28" t="e">
        <f>CoH!C138</f>
        <v>#N/A</v>
      </c>
      <c r="BL138">
        <v>0.24</v>
      </c>
      <c r="BM138">
        <v>0.16</v>
      </c>
      <c r="BN138">
        <v>0.16</v>
      </c>
      <c r="BO138" s="8">
        <v>0.16</v>
      </c>
      <c r="BP138">
        <v>1</v>
      </c>
      <c r="BQ138">
        <v>1</v>
      </c>
      <c r="BR138">
        <v>0.9375</v>
      </c>
      <c r="BS138" s="8">
        <v>0.95238095238099996</v>
      </c>
    </row>
    <row r="139" spans="1:71" x14ac:dyDescent="0.3">
      <c r="A139" s="47">
        <f t="shared" si="8"/>
        <v>138</v>
      </c>
      <c r="B139" s="47">
        <v>1</v>
      </c>
      <c r="C139" s="20">
        <v>230</v>
      </c>
      <c r="D139" s="8" t="s">
        <v>113</v>
      </c>
      <c r="E139" s="26" t="s">
        <v>210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0">
        <f>'DSM ALCOOL'!B139</f>
        <v>1</v>
      </c>
      <c r="AQ139" s="29">
        <f>AUDIT!B139</f>
        <v>12</v>
      </c>
      <c r="AR139" s="29" t="e">
        <f>Fagerstrom!B139</f>
        <v>#N/A</v>
      </c>
      <c r="AS139" s="29" t="e">
        <f>DSM_Jeu!B139</f>
        <v>#N/A</v>
      </c>
      <c r="AT139" s="29" t="e">
        <f>SOGS!B140</f>
        <v>#N/A</v>
      </c>
      <c r="AU139" s="29">
        <f>Beck!B139</f>
        <v>1</v>
      </c>
      <c r="AV139" s="26">
        <f>'STAI-A'!B139</f>
        <v>25</v>
      </c>
      <c r="AW139" s="28">
        <f>'STAI-B'!B139</f>
        <v>48</v>
      </c>
      <c r="AX139" s="26">
        <f>PANAS!B139</f>
        <v>40</v>
      </c>
      <c r="AY139" s="28">
        <f>PANAS!C139</f>
        <v>13</v>
      </c>
      <c r="AZ139" s="29" t="e">
        <f>Craving!B139</f>
        <v>#N/A</v>
      </c>
      <c r="BA139" s="29">
        <f>SRRS!B139</f>
        <v>184</v>
      </c>
      <c r="BB139" s="20">
        <f>SPSRQ!B139</f>
        <v>36</v>
      </c>
      <c r="BC139" s="28">
        <f>SPSRQ!C139</f>
        <v>30</v>
      </c>
      <c r="BD139" s="20">
        <f>UPPS!B139</f>
        <v>8</v>
      </c>
      <c r="BE139" s="20">
        <f>UPPS!C139</f>
        <v>11</v>
      </c>
      <c r="BF139" s="20">
        <f>UPPS!D139</f>
        <v>9</v>
      </c>
      <c r="BG139" s="20">
        <f>UPPS!E139</f>
        <v>7</v>
      </c>
      <c r="BH139" s="20">
        <f>UPPS!F139</f>
        <v>12</v>
      </c>
      <c r="BI139" s="28">
        <f t="shared" si="7"/>
        <v>47</v>
      </c>
      <c r="BJ139" s="73" t="e">
        <f>CoH!B139</f>
        <v>#N/A</v>
      </c>
      <c r="BK139" s="28" t="e">
        <f>CoH!C139</f>
        <v>#N/A</v>
      </c>
      <c r="BL139">
        <v>0.17</v>
      </c>
      <c r="BM139">
        <v>0.09</v>
      </c>
      <c r="BN139">
        <v>0.08</v>
      </c>
      <c r="BO139" s="8">
        <v>0.06</v>
      </c>
      <c r="BP139">
        <v>0.90277777777799995</v>
      </c>
      <c r="BQ139">
        <v>0.93548387096800001</v>
      </c>
      <c r="BR139">
        <v>0.81395348837199999</v>
      </c>
      <c r="BS139" s="8">
        <v>0.78947368421099995</v>
      </c>
    </row>
    <row r="140" spans="1:71" x14ac:dyDescent="0.3">
      <c r="A140" s="47">
        <f t="shared" si="8"/>
        <v>139</v>
      </c>
      <c r="B140" s="47">
        <v>1</v>
      </c>
      <c r="C140" s="20">
        <v>243</v>
      </c>
      <c r="D140" s="8" t="s">
        <v>113</v>
      </c>
      <c r="E140" s="26" t="s">
        <v>211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0">
        <f>'DSM ALCOOL'!B140</f>
        <v>5</v>
      </c>
      <c r="AQ140" s="29">
        <f>AUDIT!B140</f>
        <v>22</v>
      </c>
      <c r="AR140" s="29">
        <f>Fagerstrom!B140</f>
        <v>9</v>
      </c>
      <c r="AS140" s="29" t="e">
        <f>DSM_Jeu!B140</f>
        <v>#N/A</v>
      </c>
      <c r="AT140" s="29" t="e">
        <f>SOGS!B141</f>
        <v>#N/A</v>
      </c>
      <c r="AU140" s="29">
        <f>Beck!B140</f>
        <v>2</v>
      </c>
      <c r="AV140" s="26">
        <f>'STAI-A'!B140</f>
        <v>26</v>
      </c>
      <c r="AW140" s="28">
        <f>'STAI-B'!B140</f>
        <v>52</v>
      </c>
      <c r="AX140" s="26">
        <f>PANAS!B140</f>
        <v>50</v>
      </c>
      <c r="AY140" s="28">
        <f>PANAS!C140</f>
        <v>15</v>
      </c>
      <c r="AZ140" s="29" t="e">
        <f>Craving!B140</f>
        <v>#N/A</v>
      </c>
      <c r="BA140" s="29">
        <f>SRRS!B140</f>
        <v>290</v>
      </c>
      <c r="BB140" s="20">
        <f>SPSRQ!B140</f>
        <v>34</v>
      </c>
      <c r="BC140" s="28">
        <f>SPSRQ!C140</f>
        <v>39</v>
      </c>
      <c r="BD140" s="20">
        <f>UPPS!B140</f>
        <v>7</v>
      </c>
      <c r="BE140" s="20">
        <f>UPPS!C140</f>
        <v>11</v>
      </c>
      <c r="BF140" s="20">
        <f>UPPS!D140</f>
        <v>7</v>
      </c>
      <c r="BG140" s="20">
        <f>UPPS!E140</f>
        <v>7</v>
      </c>
      <c r="BH140" s="20">
        <f>UPPS!F140</f>
        <v>15</v>
      </c>
      <c r="BI140" s="28">
        <f t="shared" si="7"/>
        <v>47</v>
      </c>
      <c r="BJ140" s="73" t="e">
        <f>CoH!B140</f>
        <v>#N/A</v>
      </c>
      <c r="BK140" s="28" t="e">
        <f>CoH!C140</f>
        <v>#N/A</v>
      </c>
      <c r="BL140">
        <v>0.18</v>
      </c>
      <c r="BM140">
        <v>0.15</v>
      </c>
      <c r="BN140">
        <v>0.13</v>
      </c>
      <c r="BO140" s="8">
        <v>0.15</v>
      </c>
      <c r="BP140">
        <v>0.84057971014499999</v>
      </c>
      <c r="BQ140">
        <v>0.73333333333299999</v>
      </c>
      <c r="BR140">
        <v>0.77272727272700004</v>
      </c>
      <c r="BS140" s="8">
        <v>0.81818181818199998</v>
      </c>
    </row>
    <row r="141" spans="1:71" x14ac:dyDescent="0.3">
      <c r="A141" s="47">
        <f t="shared" si="8"/>
        <v>140</v>
      </c>
      <c r="B141" s="47">
        <v>1</v>
      </c>
      <c r="C141" s="20">
        <v>249</v>
      </c>
      <c r="D141" s="8" t="s">
        <v>113</v>
      </c>
      <c r="E141" s="26" t="s">
        <v>212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0">
        <f>'DSM ALCOOL'!B141</f>
        <v>11</v>
      </c>
      <c r="AQ141" s="29" t="e">
        <f>AUDIT!B141</f>
        <v>#N/A</v>
      </c>
      <c r="AR141" s="29">
        <f>Fagerstrom!B141</f>
        <v>5</v>
      </c>
      <c r="AS141" s="29" t="e">
        <f>DSM_Jeu!B141</f>
        <v>#N/A</v>
      </c>
      <c r="AT141" s="29" t="e">
        <f>SOGS!B142</f>
        <v>#N/A</v>
      </c>
      <c r="AU141" s="29">
        <f>Beck!B141</f>
        <v>16</v>
      </c>
      <c r="AV141" s="26">
        <f>'STAI-A'!B141</f>
        <v>32</v>
      </c>
      <c r="AW141" s="28">
        <f>'STAI-B'!B141</f>
        <v>53</v>
      </c>
      <c r="AX141" s="26">
        <f>PANAS!B141</f>
        <v>27</v>
      </c>
      <c r="AY141" s="28">
        <f>PANAS!C141</f>
        <v>43</v>
      </c>
      <c r="AZ141" s="29">
        <f>Craving!B141</f>
        <v>141</v>
      </c>
      <c r="BA141" s="29">
        <f>SRRS!B141</f>
        <v>84</v>
      </c>
      <c r="BB141" s="20">
        <f>SPSRQ!B141</f>
        <v>53</v>
      </c>
      <c r="BC141" s="28">
        <f>SPSRQ!C141</f>
        <v>31</v>
      </c>
      <c r="BD141" s="20">
        <f>UPPS!B141</f>
        <v>14</v>
      </c>
      <c r="BE141" s="20">
        <f>UPPS!C141</f>
        <v>9</v>
      </c>
      <c r="BF141" s="20">
        <f>UPPS!D141</f>
        <v>8</v>
      </c>
      <c r="BG141" s="20">
        <f>UPPS!E141</f>
        <v>10</v>
      </c>
      <c r="BH141" s="20">
        <f>UPPS!F141</f>
        <v>9</v>
      </c>
      <c r="BI141" s="28">
        <f t="shared" si="7"/>
        <v>50</v>
      </c>
      <c r="BJ141" s="73" t="e">
        <f>CoH!B141</f>
        <v>#N/A</v>
      </c>
      <c r="BK141" s="28" t="e">
        <f>CoH!C141</f>
        <v>#N/A</v>
      </c>
      <c r="BL141">
        <v>0.11</v>
      </c>
      <c r="BM141">
        <v>0.15</v>
      </c>
      <c r="BN141">
        <v>0.09</v>
      </c>
      <c r="BO141" s="8">
        <v>0.05</v>
      </c>
      <c r="BP141">
        <v>0.96428571428599996</v>
      </c>
      <c r="BQ141">
        <v>0.93939393939399995</v>
      </c>
      <c r="BR141">
        <v>0.98275862068999997</v>
      </c>
      <c r="BS141" s="8">
        <v>0.944444444444</v>
      </c>
    </row>
    <row r="142" spans="1:71" x14ac:dyDescent="0.3">
      <c r="A142" s="47">
        <f t="shared" si="8"/>
        <v>141</v>
      </c>
      <c r="B142" s="47">
        <v>1</v>
      </c>
      <c r="C142" s="20">
        <v>244</v>
      </c>
      <c r="D142" s="8" t="s">
        <v>113</v>
      </c>
      <c r="E142" s="26" t="s">
        <v>213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0">
        <f>'DSM ALCOOL'!B142</f>
        <v>4</v>
      </c>
      <c r="AQ142" s="29">
        <f>AUDIT!B142</f>
        <v>32</v>
      </c>
      <c r="AR142" s="29">
        <f>Fagerstrom!B142</f>
        <v>10</v>
      </c>
      <c r="AS142" s="29" t="e">
        <f>DSM_Jeu!B142</f>
        <v>#N/A</v>
      </c>
      <c r="AT142" s="29" t="e">
        <f>SOGS!B143</f>
        <v>#N/A</v>
      </c>
      <c r="AU142" s="29">
        <f>Beck!B142</f>
        <v>2</v>
      </c>
      <c r="AV142" s="26">
        <f>'STAI-A'!B142</f>
        <v>32</v>
      </c>
      <c r="AW142" s="28">
        <f>'STAI-B'!B142</f>
        <v>48</v>
      </c>
      <c r="AX142" s="26">
        <f>PANAS!B142</f>
        <v>42</v>
      </c>
      <c r="AY142" s="28">
        <f>PANAS!C142</f>
        <v>23</v>
      </c>
      <c r="AZ142" s="29">
        <f>Craving!B142</f>
        <v>72</v>
      </c>
      <c r="BA142" s="29">
        <f>SRRS!B142</f>
        <v>286</v>
      </c>
      <c r="BB142" s="20">
        <f>SPSRQ!B142</f>
        <v>26</v>
      </c>
      <c r="BC142" s="28">
        <f>SPSRQ!C142</f>
        <v>29</v>
      </c>
      <c r="BD142" s="20">
        <f>UPPS!B142</f>
        <v>4</v>
      </c>
      <c r="BE142" s="20">
        <f>UPPS!C142</f>
        <v>7</v>
      </c>
      <c r="BF142" s="20">
        <f>UPPS!D142</f>
        <v>4</v>
      </c>
      <c r="BG142" s="20">
        <f>UPPS!E142</f>
        <v>8</v>
      </c>
      <c r="BH142" s="20">
        <f>UPPS!F142</f>
        <v>14</v>
      </c>
      <c r="BI142" s="28">
        <f t="shared" si="7"/>
        <v>37</v>
      </c>
      <c r="BJ142" s="73" t="e">
        <f>CoH!B142</f>
        <v>#N/A</v>
      </c>
      <c r="BK142" s="28" t="e">
        <f>CoH!C142</f>
        <v>#N/A</v>
      </c>
      <c r="BL142">
        <v>0.12</v>
      </c>
      <c r="BM142">
        <v>0.11</v>
      </c>
      <c r="BN142">
        <v>0.25</v>
      </c>
      <c r="BO142" s="8">
        <v>0.08</v>
      </c>
      <c r="BP142">
        <v>0.84285714285699997</v>
      </c>
      <c r="BQ142">
        <v>0.85185185185199996</v>
      </c>
      <c r="BR142">
        <v>0.77272727272700004</v>
      </c>
      <c r="BS142" s="8">
        <v>0.70833333333299997</v>
      </c>
    </row>
    <row r="143" spans="1:71" s="36" customFormat="1" x14ac:dyDescent="0.3">
      <c r="A143" s="31">
        <f t="shared" si="8"/>
        <v>142</v>
      </c>
      <c r="B143" s="31">
        <v>0</v>
      </c>
      <c r="C143" s="31">
        <v>251</v>
      </c>
      <c r="D143" s="37" t="s">
        <v>113</v>
      </c>
      <c r="E143" s="32" t="s">
        <v>214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1">
        <f>'DSM ALCOOL'!B143</f>
        <v>6</v>
      </c>
      <c r="AQ143" s="35" t="e">
        <f>AUDIT!B143</f>
        <v>#N/A</v>
      </c>
      <c r="AR143" s="35">
        <f>Fagerstrom!B143</f>
        <v>8</v>
      </c>
      <c r="AS143" s="35" t="e">
        <f>DSM_Jeu!B143</f>
        <v>#N/A</v>
      </c>
      <c r="AT143" s="35">
        <f>SOGS!B144</f>
        <v>0</v>
      </c>
      <c r="AU143" s="35">
        <f>Beck!B143</f>
        <v>12</v>
      </c>
      <c r="AV143" s="32">
        <f>'STAI-A'!B143</f>
        <v>38</v>
      </c>
      <c r="AW143" s="34">
        <f>'STAI-B'!B143</f>
        <v>48</v>
      </c>
      <c r="AX143" s="32">
        <f>PANAS!B143</f>
        <v>29</v>
      </c>
      <c r="AY143" s="34">
        <f>PANAS!C143</f>
        <v>23</v>
      </c>
      <c r="AZ143" s="29">
        <f>Craving!B143</f>
        <v>22</v>
      </c>
      <c r="BA143" s="35">
        <f>SRRS!B143</f>
        <v>246</v>
      </c>
      <c r="BB143" s="31">
        <f>SPSRQ!B143</f>
        <v>38</v>
      </c>
      <c r="BC143" s="34">
        <f>SPSRQ!C143</f>
        <v>39</v>
      </c>
      <c r="BD143" s="31">
        <f>UPPS!B143</f>
        <v>10</v>
      </c>
      <c r="BE143" s="31">
        <f>UPPS!C143</f>
        <v>10</v>
      </c>
      <c r="BF143" s="31">
        <f>UPPS!D143</f>
        <v>8</v>
      </c>
      <c r="BG143" s="31">
        <f>UPPS!E143</f>
        <v>11</v>
      </c>
      <c r="BH143" s="31">
        <f>UPPS!F143</f>
        <v>8</v>
      </c>
      <c r="BI143" s="34">
        <f t="shared" si="7"/>
        <v>47</v>
      </c>
      <c r="BJ143" s="75" t="e">
        <f>CoH!B143</f>
        <v>#N/A</v>
      </c>
      <c r="BK143" s="34" t="e">
        <f>CoH!C143</f>
        <v>#N/A</v>
      </c>
      <c r="BL143" s="36">
        <v>0.1</v>
      </c>
      <c r="BM143" s="36">
        <v>0.11</v>
      </c>
      <c r="BN143" s="36">
        <v>0.12</v>
      </c>
      <c r="BO143" s="37">
        <v>0.09</v>
      </c>
      <c r="BS143" s="37"/>
    </row>
    <row r="144" spans="1:71" x14ac:dyDescent="0.3">
      <c r="A144" s="47">
        <f t="shared" si="8"/>
        <v>143</v>
      </c>
      <c r="B144" s="47">
        <v>1</v>
      </c>
      <c r="C144" s="20">
        <v>320</v>
      </c>
      <c r="D144" s="8" t="s">
        <v>113</v>
      </c>
      <c r="E144" s="26" t="s">
        <v>215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0">
        <f>'DSM ALCOOL'!B144</f>
        <v>0</v>
      </c>
      <c r="AQ144" s="29">
        <f>AUDIT!B144</f>
        <v>18</v>
      </c>
      <c r="AR144" s="29">
        <f>Fagerstrom!B144</f>
        <v>7</v>
      </c>
      <c r="AS144" s="29" t="e">
        <f>DSM_Jeu!B144</f>
        <v>#N/A</v>
      </c>
      <c r="AT144" s="29" t="e">
        <f>SOGS!B145</f>
        <v>#N/A</v>
      </c>
      <c r="AU144" s="29">
        <f>Beck!B144</f>
        <v>5</v>
      </c>
      <c r="AV144" s="26">
        <f>'STAI-A'!B144</f>
        <v>38</v>
      </c>
      <c r="AW144" s="28">
        <f>'STAI-B'!B144</f>
        <v>52</v>
      </c>
      <c r="AX144" s="26">
        <f>PANAS!B144</f>
        <v>41</v>
      </c>
      <c r="AY144" s="28">
        <f>PANAS!C144</f>
        <v>20</v>
      </c>
      <c r="AZ144" s="29">
        <f>Craving!B144</f>
        <v>29</v>
      </c>
      <c r="BA144" s="29">
        <f>SRRS!B144</f>
        <v>321</v>
      </c>
      <c r="BB144" s="20">
        <f>SPSRQ!B144</f>
        <v>36</v>
      </c>
      <c r="BC144" s="28">
        <f>SPSRQ!C144</f>
        <v>32</v>
      </c>
      <c r="BD144" s="20">
        <f>UPPS!B144</f>
        <v>6</v>
      </c>
      <c r="BE144" s="20">
        <f>UPPS!C144</f>
        <v>8</v>
      </c>
      <c r="BF144" s="20">
        <f>UPPS!D144</f>
        <v>6</v>
      </c>
      <c r="BG144" s="20">
        <f>UPPS!E144</f>
        <v>5</v>
      </c>
      <c r="BH144" s="20">
        <f>UPPS!F144</f>
        <v>6</v>
      </c>
      <c r="BI144" s="28">
        <f t="shared" si="7"/>
        <v>31</v>
      </c>
      <c r="BJ144" s="73">
        <f>CoH!B144</f>
        <v>40</v>
      </c>
      <c r="BK144" s="28">
        <f>CoH!C144</f>
        <v>17</v>
      </c>
      <c r="BL144">
        <v>0.4</v>
      </c>
      <c r="BM144">
        <v>0.12</v>
      </c>
      <c r="BN144">
        <v>0.17</v>
      </c>
      <c r="BO144" s="8">
        <v>0.06</v>
      </c>
      <c r="BP144">
        <v>0.85074626865699998</v>
      </c>
      <c r="BQ144">
        <v>0.76190476190500001</v>
      </c>
      <c r="BR144">
        <v>0.43137254902</v>
      </c>
      <c r="BS144" s="8">
        <v>0.57692307692300004</v>
      </c>
    </row>
    <row r="145" spans="1:71" x14ac:dyDescent="0.3">
      <c r="A145" s="47">
        <f t="shared" si="8"/>
        <v>144</v>
      </c>
      <c r="B145" s="47">
        <v>1</v>
      </c>
      <c r="C145" s="20">
        <v>321</v>
      </c>
      <c r="D145" s="8" t="s">
        <v>113</v>
      </c>
      <c r="E145" s="26" t="s">
        <v>216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0">
        <f>'DSM ALCOOL'!B145</f>
        <v>0</v>
      </c>
      <c r="AQ145" s="29">
        <f>AUDIT!B145</f>
        <v>13</v>
      </c>
      <c r="AR145" s="29">
        <f>Fagerstrom!B145</f>
        <v>0</v>
      </c>
      <c r="AS145" s="29" t="e">
        <f>DSM_Jeu!B145</f>
        <v>#N/A</v>
      </c>
      <c r="AT145" s="29" t="e">
        <f>SOGS!B146</f>
        <v>#N/A</v>
      </c>
      <c r="AU145" s="29">
        <f>Beck!B145</f>
        <v>3</v>
      </c>
      <c r="AV145" s="26">
        <f>'STAI-A'!B145</f>
        <v>24</v>
      </c>
      <c r="AW145" s="28">
        <f>'STAI-B'!B145</f>
        <v>50</v>
      </c>
      <c r="AX145" s="26">
        <f>PANAS!B145</f>
        <v>30</v>
      </c>
      <c r="AY145" s="28">
        <f>PANAS!C145</f>
        <v>24</v>
      </c>
      <c r="AZ145" s="29">
        <f>Craving!B145</f>
        <v>45</v>
      </c>
      <c r="BA145" s="29">
        <f>SRRS!B145</f>
        <v>127</v>
      </c>
      <c r="BB145" s="20">
        <f>SPSRQ!B145</f>
        <v>44</v>
      </c>
      <c r="BC145" s="28">
        <f>SPSRQ!C145</f>
        <v>31</v>
      </c>
      <c r="BD145" s="20">
        <f>UPPS!B145</f>
        <v>8</v>
      </c>
      <c r="BE145" s="20">
        <f>UPPS!C145</f>
        <v>9</v>
      </c>
      <c r="BF145" s="20">
        <f>UPPS!D145</f>
        <v>4</v>
      </c>
      <c r="BG145" s="20">
        <f>UPPS!E145</f>
        <v>10</v>
      </c>
      <c r="BH145" s="20">
        <f>UPPS!F145</f>
        <v>8</v>
      </c>
      <c r="BI145" s="28">
        <f t="shared" si="7"/>
        <v>39</v>
      </c>
      <c r="BJ145" s="73">
        <f>CoH!B145</f>
        <v>44</v>
      </c>
      <c r="BK145" s="28">
        <f>CoH!C145</f>
        <v>21</v>
      </c>
      <c r="BL145">
        <v>0.49</v>
      </c>
      <c r="BM145">
        <v>0.19</v>
      </c>
      <c r="BN145">
        <v>0.13</v>
      </c>
      <c r="BO145" s="8">
        <v>0.13</v>
      </c>
      <c r="BP145">
        <v>0.88709677419400002</v>
      </c>
      <c r="BQ145">
        <v>0.58620689655199998</v>
      </c>
      <c r="BR145">
        <v>0.52727272727300001</v>
      </c>
      <c r="BS145" s="8">
        <v>0.47368421052600002</v>
      </c>
    </row>
    <row r="146" spans="1:71" x14ac:dyDescent="0.3">
      <c r="A146" s="47">
        <f t="shared" si="8"/>
        <v>145</v>
      </c>
      <c r="B146" s="47">
        <v>1</v>
      </c>
      <c r="C146" s="20">
        <v>322</v>
      </c>
      <c r="D146" s="8" t="s">
        <v>113</v>
      </c>
      <c r="E146" t="s">
        <v>217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0">
        <f>'DSM ALCOOL'!B146</f>
        <v>0</v>
      </c>
      <c r="AQ146" s="29">
        <f>AUDIT!B146</f>
        <v>6</v>
      </c>
      <c r="AR146" s="29">
        <f>Fagerstrom!B146</f>
        <v>6</v>
      </c>
      <c r="AS146" s="29" t="e">
        <f>DSM_Jeu!B146</f>
        <v>#N/A</v>
      </c>
      <c r="AT146" s="29" t="e">
        <f>SOGS!B147</f>
        <v>#N/A</v>
      </c>
      <c r="AU146" s="29">
        <f>Beck!B146</f>
        <v>0</v>
      </c>
      <c r="AV146" s="26">
        <f>'STAI-A'!B146</f>
        <v>25</v>
      </c>
      <c r="AW146" s="28">
        <f>'STAI-B'!B146</f>
        <v>53</v>
      </c>
      <c r="AX146" s="26">
        <f>PANAS!B146</f>
        <v>32</v>
      </c>
      <c r="AY146" s="28">
        <f>PANAS!C146</f>
        <v>13</v>
      </c>
      <c r="AZ146" s="29">
        <f>Craving!B146</f>
        <v>26</v>
      </c>
      <c r="BA146" s="29">
        <f>SRRS!B146</f>
        <v>231</v>
      </c>
      <c r="BB146" s="20">
        <f>SPSRQ!B146</f>
        <v>29</v>
      </c>
      <c r="BC146" s="28">
        <f>SPSRQ!C146</f>
        <v>32</v>
      </c>
      <c r="BD146" s="20">
        <f>UPPS!B146</f>
        <v>8</v>
      </c>
      <c r="BE146" s="20">
        <f>UPPS!C146</f>
        <v>11</v>
      </c>
      <c r="BF146" s="20">
        <f>UPPS!D146</f>
        <v>9</v>
      </c>
      <c r="BG146" s="20">
        <f>UPPS!E146</f>
        <v>10</v>
      </c>
      <c r="BH146" s="20">
        <f>UPPS!F146</f>
        <v>10</v>
      </c>
      <c r="BI146" s="28">
        <f t="shared" si="7"/>
        <v>48</v>
      </c>
      <c r="BJ146" s="73">
        <f>CoH!B146</f>
        <v>58</v>
      </c>
      <c r="BK146" s="28">
        <f>CoH!C146</f>
        <v>47</v>
      </c>
      <c r="BP146">
        <v>0.38181818181799998</v>
      </c>
      <c r="BQ146">
        <v>0.5</v>
      </c>
      <c r="BR146">
        <v>0.56451612903199999</v>
      </c>
      <c r="BS146" s="8">
        <v>0.5</v>
      </c>
    </row>
    <row r="147" spans="1:71" s="36" customFormat="1" x14ac:dyDescent="0.3">
      <c r="A147" s="31">
        <f t="shared" si="8"/>
        <v>146</v>
      </c>
      <c r="B147" s="31">
        <v>0</v>
      </c>
      <c r="C147" s="31">
        <v>323</v>
      </c>
      <c r="D147" s="37" t="s">
        <v>113</v>
      </c>
      <c r="E147" s="83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1">
        <f>'DSM ALCOOL'!B147</f>
        <v>5</v>
      </c>
      <c r="AQ147" s="35">
        <f>AUDIT!B147</f>
        <v>0</v>
      </c>
      <c r="AR147" s="35" t="e">
        <f>Fagerstrom!B147</f>
        <v>#N/A</v>
      </c>
      <c r="AS147" s="35" t="e">
        <f>DSM_Jeu!B147</f>
        <v>#N/A</v>
      </c>
      <c r="AT147" s="35" t="e">
        <f>SOGS!B148</f>
        <v>#N/A</v>
      </c>
      <c r="AU147" s="35">
        <f>Beck!B147</f>
        <v>3</v>
      </c>
      <c r="AV147" s="32">
        <f>'STAI-A'!B147</f>
        <v>25</v>
      </c>
      <c r="AW147" s="34">
        <f>'STAI-B'!B147</f>
        <v>55</v>
      </c>
      <c r="AX147" s="32">
        <f>PANAS!B147</f>
        <v>42</v>
      </c>
      <c r="AY147" s="34">
        <f>PANAS!C147</f>
        <v>27</v>
      </c>
      <c r="AZ147" s="29">
        <f>Craving!B147</f>
        <v>56</v>
      </c>
      <c r="BA147" s="35">
        <f>SRRS!B147</f>
        <v>1224</v>
      </c>
      <c r="BB147" s="31">
        <f>SPSRQ!B147</f>
        <v>32</v>
      </c>
      <c r="BC147" s="34">
        <f>SPSRQ!C147</f>
        <v>51</v>
      </c>
      <c r="BD147" s="31">
        <f>UPPS!B147</f>
        <v>10</v>
      </c>
      <c r="BE147" s="31">
        <f>UPPS!C147</f>
        <v>13</v>
      </c>
      <c r="BF147" s="31">
        <f>UPPS!D147</f>
        <v>8</v>
      </c>
      <c r="BG147" s="31">
        <f>UPPS!E147</f>
        <v>8</v>
      </c>
      <c r="BH147" s="31">
        <f>UPPS!F147</f>
        <v>10</v>
      </c>
      <c r="BI147" s="34">
        <f t="shared" si="7"/>
        <v>49</v>
      </c>
      <c r="BJ147" s="75">
        <f>CoH!B147</f>
        <v>59</v>
      </c>
      <c r="BK147" s="34">
        <f>CoH!C147</f>
        <v>21</v>
      </c>
      <c r="BO147" s="37"/>
      <c r="BS147" s="37"/>
    </row>
    <row r="148" spans="1:71" x14ac:dyDescent="0.3">
      <c r="A148" s="47">
        <f t="shared" si="8"/>
        <v>147</v>
      </c>
      <c r="B148" s="47">
        <v>1</v>
      </c>
      <c r="C148" s="20">
        <v>324</v>
      </c>
      <c r="D148" s="8" t="s">
        <v>113</v>
      </c>
      <c r="E148" s="26" t="s">
        <v>218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0">
        <f>'DSM ALCOOL'!B148</f>
        <v>8</v>
      </c>
      <c r="AQ148" s="29">
        <f>AUDIT!B148</f>
        <v>20</v>
      </c>
      <c r="AR148" s="29">
        <f>Fagerstrom!B148</f>
        <v>0</v>
      </c>
      <c r="AS148" s="29" t="e">
        <f>DSM_Jeu!B148</f>
        <v>#N/A</v>
      </c>
      <c r="AT148" s="29" t="e">
        <f>SOGS!B149</f>
        <v>#N/A</v>
      </c>
      <c r="AU148" s="29">
        <f>Beck!B148</f>
        <v>9</v>
      </c>
      <c r="AV148" s="26">
        <f>'STAI-A'!B148</f>
        <v>31</v>
      </c>
      <c r="AW148" s="28">
        <f>'STAI-B'!B148</f>
        <v>54</v>
      </c>
      <c r="AX148" s="26">
        <f>PANAS!B148</f>
        <v>26</v>
      </c>
      <c r="AY148" s="28">
        <f>PANAS!C148</f>
        <v>19</v>
      </c>
      <c r="AZ148" s="29">
        <f>Craving!B148</f>
        <v>62</v>
      </c>
      <c r="BA148" s="29">
        <f>SRRS!B148</f>
        <v>224</v>
      </c>
      <c r="BB148" s="20">
        <f>SPSRQ!B148</f>
        <v>36</v>
      </c>
      <c r="BC148" s="28">
        <f>SPSRQ!C148</f>
        <v>43</v>
      </c>
      <c r="BD148" s="20">
        <f>UPPS!B148</f>
        <v>9</v>
      </c>
      <c r="BE148" s="20">
        <f>UPPS!C148</f>
        <v>9</v>
      </c>
      <c r="BF148" s="20">
        <f>UPPS!D148</f>
        <v>8</v>
      </c>
      <c r="BG148" s="20">
        <f>UPPS!E148</f>
        <v>6</v>
      </c>
      <c r="BH148" s="20">
        <f>UPPS!F148</f>
        <v>7</v>
      </c>
      <c r="BI148" s="28">
        <f t="shared" si="7"/>
        <v>39</v>
      </c>
      <c r="BJ148" s="73">
        <f>CoH!B148</f>
        <v>63</v>
      </c>
      <c r="BK148" s="28">
        <f>CoH!C148</f>
        <v>36</v>
      </c>
      <c r="BL148">
        <v>0.28999999999999998</v>
      </c>
      <c r="BM148">
        <v>0.2</v>
      </c>
      <c r="BN148">
        <v>0.21</v>
      </c>
      <c r="BO148" s="8">
        <v>0.21</v>
      </c>
      <c r="BP148">
        <v>0.180555555556</v>
      </c>
      <c r="BQ148">
        <v>0.13333333333299999</v>
      </c>
      <c r="BR148">
        <v>0.35555555555599999</v>
      </c>
      <c r="BS148" s="8">
        <v>0.222222222222</v>
      </c>
    </row>
    <row r="149" spans="1:71" s="36" customFormat="1" x14ac:dyDescent="0.3">
      <c r="A149" s="31">
        <f t="shared" si="8"/>
        <v>148</v>
      </c>
      <c r="B149" s="31">
        <v>0</v>
      </c>
      <c r="C149" s="31">
        <v>326</v>
      </c>
      <c r="D149" s="37" t="s">
        <v>113</v>
      </c>
      <c r="E149" s="32" t="s">
        <v>219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1">
        <f>'DSM ALCOOL'!B149</f>
        <v>7</v>
      </c>
      <c r="AQ149" s="35">
        <f>AUDIT!B149</f>
        <v>27</v>
      </c>
      <c r="AR149" s="35">
        <f>Fagerstrom!B149</f>
        <v>8</v>
      </c>
      <c r="AS149" s="35" t="e">
        <f>DSM_Jeu!B149</f>
        <v>#N/A</v>
      </c>
      <c r="AT149" s="35" t="e">
        <f>SOGS!B150</f>
        <v>#N/A</v>
      </c>
      <c r="AU149" s="35">
        <f>Beck!B149</f>
        <v>5</v>
      </c>
      <c r="AV149" s="32">
        <f>'STAI-A'!B149</f>
        <v>46</v>
      </c>
      <c r="AW149" s="34">
        <f>'STAI-B'!B149</f>
        <v>53</v>
      </c>
      <c r="AX149" s="32">
        <f>PANAS!B149</f>
        <v>43</v>
      </c>
      <c r="AY149" s="34">
        <f>PANAS!C149</f>
        <v>32</v>
      </c>
      <c r="AZ149" s="29">
        <f>Craving!B149</f>
        <v>84</v>
      </c>
      <c r="BA149" s="35">
        <f>SRRS!B149</f>
        <v>36</v>
      </c>
      <c r="BB149" s="31">
        <f>SPSRQ!B149</f>
        <v>35</v>
      </c>
      <c r="BC149" s="34">
        <f>SPSRQ!C149</f>
        <v>29</v>
      </c>
      <c r="BD149" s="31">
        <f>UPPS!B149</f>
        <v>14</v>
      </c>
      <c r="BE149" s="31">
        <f>UPPS!C149</f>
        <v>16</v>
      </c>
      <c r="BF149" s="31">
        <f>UPPS!D149</f>
        <v>10</v>
      </c>
      <c r="BG149" s="31">
        <f>UPPS!E149</f>
        <v>4</v>
      </c>
      <c r="BH149" s="31">
        <f>UPPS!F149</f>
        <v>13</v>
      </c>
      <c r="BI149" s="34">
        <f t="shared" si="7"/>
        <v>57</v>
      </c>
      <c r="BJ149" s="75">
        <f>CoH!B149</f>
        <v>56</v>
      </c>
      <c r="BK149" s="34">
        <f>CoH!C149</f>
        <v>30</v>
      </c>
      <c r="BO149" s="37"/>
      <c r="BS149" s="37"/>
    </row>
    <row r="150" spans="1:71" s="36" customFormat="1" x14ac:dyDescent="0.3">
      <c r="A150" s="31">
        <f t="shared" si="8"/>
        <v>149</v>
      </c>
      <c r="B150" s="31">
        <v>0</v>
      </c>
      <c r="C150" s="31">
        <v>327</v>
      </c>
      <c r="D150" s="37" t="s">
        <v>113</v>
      </c>
      <c r="E150" s="32" t="s">
        <v>220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1">
        <f>'DSM ALCOOL'!B150</f>
        <v>4</v>
      </c>
      <c r="AQ150" s="35" t="e">
        <f>AUDIT!B150</f>
        <v>#N/A</v>
      </c>
      <c r="AR150" s="35" t="e">
        <f>Fagerstrom!B150</f>
        <v>#N/A</v>
      </c>
      <c r="AS150" s="35" t="e">
        <f>DSM_Jeu!B150</f>
        <v>#N/A</v>
      </c>
      <c r="AT150" s="35" t="e">
        <f>SOGS!B151</f>
        <v>#N/A</v>
      </c>
      <c r="AU150" s="35">
        <f>Beck!B150</f>
        <v>7</v>
      </c>
      <c r="AV150" s="32">
        <f>'STAI-A'!B150</f>
        <v>33</v>
      </c>
      <c r="AW150" s="34">
        <f>'STAI-B'!B150</f>
        <v>49</v>
      </c>
      <c r="AX150" s="32">
        <f>PANAS!B150</f>
        <v>31</v>
      </c>
      <c r="AY150" s="34">
        <f>PANAS!C150</f>
        <v>21</v>
      </c>
      <c r="AZ150" s="29">
        <f>Craving!B150</f>
        <v>66</v>
      </c>
      <c r="BA150" s="35">
        <f>SRRS!B150</f>
        <v>256</v>
      </c>
      <c r="BB150" s="31">
        <f>SPSRQ!B150</f>
        <v>47</v>
      </c>
      <c r="BC150" s="34">
        <f>SPSRQ!C150</f>
        <v>35</v>
      </c>
      <c r="BD150" s="31">
        <f>UPPS!B150</f>
        <v>6</v>
      </c>
      <c r="BE150" s="31">
        <f>UPPS!C150</f>
        <v>8</v>
      </c>
      <c r="BF150" s="31">
        <f>UPPS!D150</f>
        <v>5</v>
      </c>
      <c r="BG150" s="31">
        <f>UPPS!E150</f>
        <v>8</v>
      </c>
      <c r="BH150" s="31">
        <f>UPPS!F150</f>
        <v>12</v>
      </c>
      <c r="BI150" s="34">
        <f t="shared" si="7"/>
        <v>39</v>
      </c>
      <c r="BJ150" s="75">
        <f>CoH!B150</f>
        <v>61</v>
      </c>
      <c r="BK150" s="34">
        <f>CoH!C150</f>
        <v>29</v>
      </c>
      <c r="BO150" s="37"/>
      <c r="BS150" s="37"/>
    </row>
    <row r="151" spans="1:71" x14ac:dyDescent="0.3">
      <c r="A151" s="47">
        <f t="shared" si="8"/>
        <v>150</v>
      </c>
      <c r="B151" s="47">
        <v>1</v>
      </c>
      <c r="C151" s="20">
        <v>328</v>
      </c>
      <c r="D151" s="8" t="s">
        <v>113</v>
      </c>
      <c r="E151" s="26" t="s">
        <v>221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0">
        <f>'DSM ALCOOL'!B151</f>
        <v>10</v>
      </c>
      <c r="AQ151" s="29">
        <f>AUDIT!B151</f>
        <v>32</v>
      </c>
      <c r="AR151" s="29">
        <f>Fagerstrom!B151</f>
        <v>11</v>
      </c>
      <c r="AS151" s="29" t="e">
        <f>DSM_Jeu!B151</f>
        <v>#N/A</v>
      </c>
      <c r="AT151" s="29" t="e">
        <f>SOGS!B152</f>
        <v>#N/A</v>
      </c>
      <c r="AU151" s="29">
        <f>Beck!B151</f>
        <v>18</v>
      </c>
      <c r="AV151" s="26">
        <f>'STAI-A'!B151</f>
        <v>34</v>
      </c>
      <c r="AW151" s="28">
        <f>'STAI-B'!B151</f>
        <v>46</v>
      </c>
      <c r="AX151" s="26">
        <f>PANAS!B151</f>
        <v>20</v>
      </c>
      <c r="AY151" s="28">
        <f>PANAS!C151</f>
        <v>33</v>
      </c>
      <c r="AZ151" s="29">
        <f>Craving!B151</f>
        <v>102</v>
      </c>
      <c r="BA151" s="29">
        <f>SRRS!B151</f>
        <v>170</v>
      </c>
      <c r="BB151" s="20">
        <f>SPSRQ!B151</f>
        <v>58</v>
      </c>
      <c r="BC151" s="28">
        <f>SPSRQ!C151</f>
        <v>32</v>
      </c>
      <c r="BD151" s="20">
        <f>UPPS!B151</f>
        <v>10</v>
      </c>
      <c r="BE151" s="20">
        <f>UPPS!C151</f>
        <v>9</v>
      </c>
      <c r="BF151" s="20">
        <f>UPPS!D151</f>
        <v>8</v>
      </c>
      <c r="BG151" s="20">
        <f>UPPS!E151</f>
        <v>15</v>
      </c>
      <c r="BH151" s="20">
        <f>UPPS!F151</f>
        <v>8</v>
      </c>
      <c r="BI151" s="28">
        <f t="shared" si="7"/>
        <v>50</v>
      </c>
      <c r="BJ151" s="73">
        <f>CoH!B151</f>
        <v>50</v>
      </c>
      <c r="BK151" s="28">
        <f>CoH!C151</f>
        <v>26</v>
      </c>
      <c r="BL151">
        <v>0.69</v>
      </c>
      <c r="BM151">
        <v>0.37</v>
      </c>
      <c r="BN151">
        <v>0.28999999999999998</v>
      </c>
      <c r="BO151" s="8">
        <v>0.23</v>
      </c>
      <c r="BP151" s="85">
        <v>0.9718</v>
      </c>
      <c r="BQ151" s="85">
        <v>0.96879999999999999</v>
      </c>
      <c r="BR151" s="85">
        <v>0.4889</v>
      </c>
      <c r="BS151" s="86">
        <v>0.47060000000000002</v>
      </c>
    </row>
    <row r="152" spans="1:71" x14ac:dyDescent="0.3">
      <c r="A152" s="47">
        <f t="shared" ref="A152:A183" si="9">SUM(A151+1)</f>
        <v>151</v>
      </c>
      <c r="B152" s="47">
        <v>1</v>
      </c>
      <c r="C152" s="20">
        <v>241</v>
      </c>
      <c r="D152" s="40" t="s">
        <v>222</v>
      </c>
      <c r="E152" s="26" t="s">
        <v>223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0">
        <f>'DSM ALCOOL'!B152</f>
        <v>0</v>
      </c>
      <c r="AQ152" s="29">
        <f>AUDIT!B152</f>
        <v>2</v>
      </c>
      <c r="AR152" s="29" t="e">
        <f>Fagerstrom!B152</f>
        <v>#N/A</v>
      </c>
      <c r="AS152" s="29" t="e">
        <f>DSM_Jeu!B152</f>
        <v>#N/A</v>
      </c>
      <c r="AT152" s="29" t="e">
        <f>SOGS!B153</f>
        <v>#N/A</v>
      </c>
      <c r="AU152" s="29">
        <f>Beck!B152</f>
        <v>2</v>
      </c>
      <c r="AV152" s="26">
        <f>'STAI-A'!B152</f>
        <v>20</v>
      </c>
      <c r="AW152" s="28">
        <f>'STAI-B'!B152</f>
        <v>50</v>
      </c>
      <c r="AX152" s="26">
        <f>PANAS!B152</f>
        <v>39</v>
      </c>
      <c r="AY152" s="28">
        <f>PANAS!C152</f>
        <v>18</v>
      </c>
      <c r="AZ152" s="29" t="e">
        <f>Craving!B152</f>
        <v>#N/A</v>
      </c>
      <c r="BA152" s="29">
        <f>SRRS!B152</f>
        <v>48</v>
      </c>
      <c r="BB152" s="20">
        <f>SPSRQ!B152</f>
        <v>27</v>
      </c>
      <c r="BC152" s="28">
        <f>SPSRQ!C152</f>
        <v>41</v>
      </c>
      <c r="BD152" s="20">
        <f>UPPS!B152</f>
        <v>8</v>
      </c>
      <c r="BE152" s="20">
        <f>UPPS!C152</f>
        <v>8</v>
      </c>
      <c r="BF152" s="20">
        <f>UPPS!D152</f>
        <v>4</v>
      </c>
      <c r="BG152" s="20">
        <f>UPPS!E152</f>
        <v>4</v>
      </c>
      <c r="BH152" s="20">
        <f>UPPS!F152</f>
        <v>12</v>
      </c>
      <c r="BI152" s="28">
        <f t="shared" si="7"/>
        <v>36</v>
      </c>
      <c r="BJ152" s="73" t="e">
        <f>CoH!B152</f>
        <v>#N/A</v>
      </c>
      <c r="BK152" s="28" t="e">
        <f>CoH!C152</f>
        <v>#N/A</v>
      </c>
      <c r="BL152">
        <v>0.13</v>
      </c>
      <c r="BM152">
        <v>0.01</v>
      </c>
      <c r="BN152">
        <v>0.16</v>
      </c>
      <c r="BO152" s="8">
        <v>0.01</v>
      </c>
      <c r="BP152">
        <v>0.348484848485</v>
      </c>
      <c r="BQ152">
        <v>0.375</v>
      </c>
      <c r="BR152">
        <v>0.5</v>
      </c>
      <c r="BS152" s="8">
        <v>0.52</v>
      </c>
    </row>
    <row r="153" spans="1:71" x14ac:dyDescent="0.3">
      <c r="A153" s="47">
        <f t="shared" si="9"/>
        <v>152</v>
      </c>
      <c r="B153" s="47">
        <v>1</v>
      </c>
      <c r="C153" s="20">
        <v>255</v>
      </c>
      <c r="D153" s="40" t="s">
        <v>222</v>
      </c>
      <c r="E153" s="26" t="s">
        <v>224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0">
        <f>'DSM ALCOOL'!B153</f>
        <v>4</v>
      </c>
      <c r="AQ153" s="29">
        <f>AUDIT!B153</f>
        <v>9</v>
      </c>
      <c r="AR153" s="29">
        <f>Fagerstrom!B153</f>
        <v>3</v>
      </c>
      <c r="AS153" s="29" t="e">
        <f>DSM_Jeu!B153</f>
        <v>#N/A</v>
      </c>
      <c r="AT153" s="29">
        <f>SOGS!B154</f>
        <v>1</v>
      </c>
      <c r="AU153" s="29">
        <f>Beck!B153</f>
        <v>10</v>
      </c>
      <c r="AV153" s="26">
        <f>'STAI-A'!B153</f>
        <v>33</v>
      </c>
      <c r="AW153" s="28">
        <f>'STAI-B'!B153</f>
        <v>53</v>
      </c>
      <c r="AX153" s="26">
        <f>PANAS!B153</f>
        <v>31</v>
      </c>
      <c r="AY153" s="28">
        <f>PANAS!C153</f>
        <v>29</v>
      </c>
      <c r="AZ153" s="29">
        <f>Craving!B153</f>
        <v>43</v>
      </c>
      <c r="BA153" s="29">
        <f>SRRS!B153</f>
        <v>138</v>
      </c>
      <c r="BB153" s="20">
        <f>SPSRQ!B153</f>
        <v>53</v>
      </c>
      <c r="BC153" s="28">
        <f>SPSRQ!C153</f>
        <v>48</v>
      </c>
      <c r="BD153" s="20">
        <f>UPPS!B153</f>
        <v>11</v>
      </c>
      <c r="BE153" s="20">
        <f>UPPS!C153</f>
        <v>13</v>
      </c>
      <c r="BF153" s="20">
        <f>UPPS!D153</f>
        <v>12</v>
      </c>
      <c r="BG153" s="20">
        <f>UPPS!E153</f>
        <v>12</v>
      </c>
      <c r="BH153" s="20">
        <f>UPPS!F153</f>
        <v>13</v>
      </c>
      <c r="BI153" s="28">
        <f t="shared" si="7"/>
        <v>61</v>
      </c>
      <c r="BJ153" s="73" t="e">
        <f>CoH!B153</f>
        <v>#N/A</v>
      </c>
      <c r="BK153" s="28" t="e">
        <f>CoH!C153</f>
        <v>#N/A</v>
      </c>
      <c r="BL153">
        <v>0.24</v>
      </c>
      <c r="BM153">
        <v>0.25</v>
      </c>
      <c r="BN153">
        <v>0.22</v>
      </c>
      <c r="BO153" s="8">
        <v>0.16</v>
      </c>
      <c r="BP153">
        <v>0.94285714285699995</v>
      </c>
      <c r="BQ153">
        <v>0.83870967741900004</v>
      </c>
      <c r="BR153">
        <v>0.90697674418600005</v>
      </c>
      <c r="BS153" s="8">
        <v>0.80952380952400005</v>
      </c>
    </row>
    <row r="154" spans="1:71" s="36" customFormat="1" x14ac:dyDescent="0.3">
      <c r="A154" s="31">
        <f t="shared" si="9"/>
        <v>153</v>
      </c>
      <c r="B154" s="31">
        <v>0</v>
      </c>
      <c r="C154" s="31">
        <v>259</v>
      </c>
      <c r="D154" s="84" t="s">
        <v>222</v>
      </c>
      <c r="E154" s="32" t="s">
        <v>225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1">
        <f>'DSM ALCOOL'!B154</f>
        <v>4</v>
      </c>
      <c r="AQ154" s="35" t="e">
        <f>AUDIT!B154</f>
        <v>#N/A</v>
      </c>
      <c r="AR154" s="35">
        <f>Fagerstrom!B154</f>
        <v>6</v>
      </c>
      <c r="AS154" s="35" t="e">
        <f>DSM_Jeu!B154</f>
        <v>#N/A</v>
      </c>
      <c r="AT154" s="35" t="e">
        <f>SOGS!B155</f>
        <v>#N/A</v>
      </c>
      <c r="AU154" s="35">
        <f>Beck!B154</f>
        <v>0</v>
      </c>
      <c r="AV154" s="32">
        <f>'STAI-A'!B154</f>
        <v>38</v>
      </c>
      <c r="AW154" s="34">
        <f>'STAI-B'!B154</f>
        <v>48</v>
      </c>
      <c r="AX154" s="32">
        <f>PANAS!B154</f>
        <v>38</v>
      </c>
      <c r="AY154" s="34">
        <f>PANAS!C154</f>
        <v>13</v>
      </c>
      <c r="AZ154" s="29">
        <f>Craving!B154</f>
        <v>74</v>
      </c>
      <c r="BA154" s="35" t="e">
        <f>SRRS!B154</f>
        <v>#N/A</v>
      </c>
      <c r="BB154" s="31">
        <f>SPSRQ!B154</f>
        <v>36</v>
      </c>
      <c r="BC154" s="34">
        <f>SPSRQ!C154</f>
        <v>30</v>
      </c>
      <c r="BD154" s="31">
        <f>UPPS!B154</f>
        <v>7</v>
      </c>
      <c r="BE154" s="31">
        <f>UPPS!C154</f>
        <v>11</v>
      </c>
      <c r="BF154" s="31">
        <f>UPPS!D154</f>
        <v>8</v>
      </c>
      <c r="BG154" s="31">
        <f>UPPS!E154</f>
        <v>12</v>
      </c>
      <c r="BH154" s="31">
        <f>UPPS!F154</f>
        <v>9</v>
      </c>
      <c r="BI154" s="34">
        <f t="shared" si="7"/>
        <v>47</v>
      </c>
      <c r="BJ154" s="75" t="e">
        <f>CoH!B154</f>
        <v>#N/A</v>
      </c>
      <c r="BK154" s="34" t="e">
        <f>CoH!C154</f>
        <v>#N/A</v>
      </c>
      <c r="BL154" s="36">
        <v>0.38</v>
      </c>
      <c r="BM154" s="36">
        <v>0.41</v>
      </c>
      <c r="BN154" s="36">
        <v>0.36</v>
      </c>
      <c r="BO154" s="37">
        <v>0.18</v>
      </c>
      <c r="BS154" s="37"/>
    </row>
    <row r="155" spans="1:71" x14ac:dyDescent="0.3">
      <c r="A155" s="47">
        <f t="shared" si="9"/>
        <v>154</v>
      </c>
      <c r="B155" s="47">
        <v>1</v>
      </c>
      <c r="C155" s="20">
        <v>265</v>
      </c>
      <c r="D155" s="40" t="s">
        <v>222</v>
      </c>
      <c r="E155" s="26" t="s">
        <v>226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0">
        <f>'DSM ALCOOL'!B155</f>
        <v>6</v>
      </c>
      <c r="AQ155" s="29" t="e">
        <f>AUDIT!B155</f>
        <v>#N/A</v>
      </c>
      <c r="AR155" s="29">
        <f>Fagerstrom!B155</f>
        <v>0</v>
      </c>
      <c r="AS155" s="29" t="e">
        <f>DSM_Jeu!B155</f>
        <v>#N/A</v>
      </c>
      <c r="AT155" s="29" t="e">
        <f>SOGS!B156</f>
        <v>#N/A</v>
      </c>
      <c r="AU155" s="29">
        <f>Beck!B155</f>
        <v>11</v>
      </c>
      <c r="AV155" s="26">
        <f>'STAI-A'!B155</f>
        <v>36</v>
      </c>
      <c r="AW155" s="28">
        <f>'STAI-B'!B155</f>
        <v>48</v>
      </c>
      <c r="AX155" s="26">
        <f>PANAS!B155</f>
        <v>31</v>
      </c>
      <c r="AY155" s="28">
        <f>PANAS!C155</f>
        <v>25</v>
      </c>
      <c r="AZ155" s="29">
        <f>Craving!B155</f>
        <v>72</v>
      </c>
      <c r="BA155" s="29">
        <f>SRRS!B155</f>
        <v>330</v>
      </c>
      <c r="BB155" s="20">
        <f>SPSRQ!B155</f>
        <v>30</v>
      </c>
      <c r="BC155" s="28">
        <f>SPSRQ!C155</f>
        <v>45</v>
      </c>
      <c r="BD155" s="20">
        <f>UPPS!B155</f>
        <v>11</v>
      </c>
      <c r="BE155" s="20">
        <f>UPPS!C155</f>
        <v>10</v>
      </c>
      <c r="BF155" s="20">
        <f>UPPS!D155</f>
        <v>8</v>
      </c>
      <c r="BG155" s="20">
        <f>UPPS!E155</f>
        <v>14</v>
      </c>
      <c r="BH155" s="20">
        <f>UPPS!F155</f>
        <v>11</v>
      </c>
      <c r="BI155" s="28">
        <f t="shared" si="7"/>
        <v>54</v>
      </c>
      <c r="BJ155" s="73" t="e">
        <f>CoH!B155</f>
        <v>#N/A</v>
      </c>
      <c r="BK155" s="28" t="e">
        <f>CoH!C155</f>
        <v>#N/A</v>
      </c>
      <c r="BL155">
        <v>0.2</v>
      </c>
      <c r="BM155">
        <v>0.28000000000000003</v>
      </c>
      <c r="BN155">
        <v>0.19</v>
      </c>
      <c r="BO155" s="8">
        <v>0.09</v>
      </c>
      <c r="BP155">
        <v>0.77777777777799995</v>
      </c>
      <c r="BQ155">
        <v>0.88</v>
      </c>
      <c r="BR155">
        <v>0.85245901639300004</v>
      </c>
      <c r="BS155" s="8">
        <v>0.96</v>
      </c>
    </row>
    <row r="156" spans="1:71" x14ac:dyDescent="0.3">
      <c r="A156" s="47">
        <f t="shared" si="9"/>
        <v>155</v>
      </c>
      <c r="B156" s="47">
        <v>1</v>
      </c>
      <c r="C156" s="20">
        <v>266</v>
      </c>
      <c r="D156" s="40" t="s">
        <v>222</v>
      </c>
      <c r="E156" s="26" t="s">
        <v>227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0">
        <f>'DSM ALCOOL'!B156</f>
        <v>7</v>
      </c>
      <c r="AQ156" s="29" t="e">
        <f>AUDIT!B156</f>
        <v>#N/A</v>
      </c>
      <c r="AR156" s="29">
        <f>Fagerstrom!B156</f>
        <v>0</v>
      </c>
      <c r="AS156" s="29" t="e">
        <f>DSM_Jeu!B156</f>
        <v>#N/A</v>
      </c>
      <c r="AT156" s="29" t="e">
        <f>SOGS!B157</f>
        <v>#N/A</v>
      </c>
      <c r="AU156" s="29">
        <f>Beck!B156</f>
        <v>6</v>
      </c>
      <c r="AV156" s="26">
        <f>'STAI-A'!B156</f>
        <v>36</v>
      </c>
      <c r="AW156" s="28">
        <f>'STAI-B'!B156</f>
        <v>46</v>
      </c>
      <c r="AX156" s="26">
        <f>PANAS!B156</f>
        <v>28</v>
      </c>
      <c r="AY156" s="28">
        <f>PANAS!C156</f>
        <v>23</v>
      </c>
      <c r="AZ156" s="29">
        <f>Craving!B156</f>
        <v>76</v>
      </c>
      <c r="BA156" s="29" t="e">
        <f>SRRS!B156</f>
        <v>#N/A</v>
      </c>
      <c r="BB156" s="20">
        <f>SPSRQ!B156</f>
        <v>53</v>
      </c>
      <c r="BC156" s="28">
        <f>SPSRQ!C156</f>
        <v>29</v>
      </c>
      <c r="BD156" s="20">
        <f>UPPS!B156</f>
        <v>11</v>
      </c>
      <c r="BE156" s="20">
        <f>UPPS!C156</f>
        <v>8</v>
      </c>
      <c r="BF156" s="20">
        <f>UPPS!D156</f>
        <v>7</v>
      </c>
      <c r="BG156" s="20">
        <f>UPPS!E156</f>
        <v>8</v>
      </c>
      <c r="BH156" s="20">
        <f>UPPS!F156</f>
        <v>10</v>
      </c>
      <c r="BI156" s="28">
        <f t="shared" si="7"/>
        <v>44</v>
      </c>
      <c r="BJ156" s="73" t="e">
        <f>CoH!B156</f>
        <v>#N/A</v>
      </c>
      <c r="BK156" s="28" t="e">
        <f>CoH!C156</f>
        <v>#N/A</v>
      </c>
      <c r="BL156">
        <v>0.47</v>
      </c>
      <c r="BM156">
        <v>0.22</v>
      </c>
      <c r="BN156">
        <v>0.23</v>
      </c>
      <c r="BO156" s="8">
        <v>0.16</v>
      </c>
      <c r="BP156">
        <v>0.87878787878800002</v>
      </c>
      <c r="BQ156">
        <v>0.85185185185199996</v>
      </c>
      <c r="BR156">
        <v>0.59615384615400002</v>
      </c>
      <c r="BS156" s="8">
        <v>0.65</v>
      </c>
    </row>
    <row r="157" spans="1:71" x14ac:dyDescent="0.3">
      <c r="A157" s="47">
        <f t="shared" si="9"/>
        <v>156</v>
      </c>
      <c r="B157" s="47">
        <v>1</v>
      </c>
      <c r="C157" s="20">
        <v>267</v>
      </c>
      <c r="D157" s="40" t="s">
        <v>222</v>
      </c>
      <c r="E157" s="26" t="s">
        <v>228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0">
        <f>'DSM ALCOOL'!B157</f>
        <v>9</v>
      </c>
      <c r="AQ157" s="29" t="e">
        <f>AUDIT!B157</f>
        <v>#N/A</v>
      </c>
      <c r="AR157" s="29">
        <f>Fagerstrom!B157</f>
        <v>6</v>
      </c>
      <c r="AS157" s="29" t="e">
        <f>DSM_Jeu!B157</f>
        <v>#N/A</v>
      </c>
      <c r="AT157" s="29" t="e">
        <f>SOGS!B158</f>
        <v>#N/A</v>
      </c>
      <c r="AU157" s="29">
        <f>Beck!B157</f>
        <v>13</v>
      </c>
      <c r="AV157" s="26">
        <f>'STAI-A'!B157</f>
        <v>25</v>
      </c>
      <c r="AW157" s="28">
        <f>'STAI-B'!B157</f>
        <v>52</v>
      </c>
      <c r="AX157" s="26">
        <f>PANAS!B157</f>
        <v>34</v>
      </c>
      <c r="AY157" s="28">
        <f>PANAS!C157</f>
        <v>31</v>
      </c>
      <c r="AZ157" s="29">
        <f>Craving!B157</f>
        <v>54</v>
      </c>
      <c r="BA157" s="29">
        <f>SRRS!B157</f>
        <v>459</v>
      </c>
      <c r="BB157" s="20">
        <f>SPSRQ!B157</f>
        <v>51</v>
      </c>
      <c r="BC157" s="28">
        <f>SPSRQ!C157</f>
        <v>63</v>
      </c>
      <c r="BD157" s="20">
        <f>UPPS!B157</f>
        <v>16</v>
      </c>
      <c r="BE157" s="20">
        <f>UPPS!C157</f>
        <v>16</v>
      </c>
      <c r="BF157" s="20">
        <f>UPPS!D157</f>
        <v>13</v>
      </c>
      <c r="BG157" s="20">
        <f>UPPS!E157</f>
        <v>11</v>
      </c>
      <c r="BH157" s="20">
        <f>UPPS!F157</f>
        <v>16</v>
      </c>
      <c r="BI157" s="28">
        <f t="shared" si="7"/>
        <v>72</v>
      </c>
      <c r="BJ157" s="73" t="e">
        <f>CoH!B157</f>
        <v>#N/A</v>
      </c>
      <c r="BK157" s="28" t="e">
        <f>CoH!C157</f>
        <v>#N/A</v>
      </c>
      <c r="BL157">
        <v>0.28999999999999998</v>
      </c>
      <c r="BM157">
        <v>0.26</v>
      </c>
      <c r="BN157">
        <v>0.27</v>
      </c>
      <c r="BO157" s="8">
        <v>0.18</v>
      </c>
      <c r="BP157">
        <v>0.53968253968299995</v>
      </c>
      <c r="BQ157">
        <v>0.65384615384599998</v>
      </c>
      <c r="BR157">
        <v>0.49019607843099999</v>
      </c>
      <c r="BS157" s="8">
        <v>0.28000000000000003</v>
      </c>
    </row>
    <row r="158" spans="1:71" s="36" customFormat="1" x14ac:dyDescent="0.3">
      <c r="A158" s="31">
        <f t="shared" si="9"/>
        <v>157</v>
      </c>
      <c r="B158" s="31">
        <v>0</v>
      </c>
      <c r="C158" s="31">
        <v>285</v>
      </c>
      <c r="D158" s="84" t="s">
        <v>222</v>
      </c>
      <c r="E158" s="32" t="s">
        <v>229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1">
        <f>'DSM ALCOOL'!B158</f>
        <v>2</v>
      </c>
      <c r="AQ158" s="35">
        <v>26</v>
      </c>
      <c r="AR158" s="35">
        <f>Fagerstrom!B158</f>
        <v>5</v>
      </c>
      <c r="AS158" s="35" t="e">
        <f>DSM_Jeu!B158</f>
        <v>#N/A</v>
      </c>
      <c r="AT158" s="35">
        <f>SOGS!B159</f>
        <v>2</v>
      </c>
      <c r="AU158" s="35">
        <f>Beck!B158</f>
        <v>8</v>
      </c>
      <c r="AV158" s="32">
        <f>'STAI-A'!B158</f>
        <v>42</v>
      </c>
      <c r="AW158" s="34">
        <f>'STAI-B'!B158</f>
        <v>51</v>
      </c>
      <c r="AX158" s="32">
        <f>PANAS!B158</f>
        <v>21</v>
      </c>
      <c r="AY158" s="34">
        <f>PANAS!C158</f>
        <v>19</v>
      </c>
      <c r="AZ158" s="29">
        <f>Craving!B158</f>
        <v>71</v>
      </c>
      <c r="BA158" s="35" t="e">
        <f>SRRS!B158</f>
        <v>#N/A</v>
      </c>
      <c r="BB158" s="31">
        <f>SPSRQ!B158</f>
        <v>44</v>
      </c>
      <c r="BC158" s="34">
        <f>SPSRQ!C158</f>
        <v>42</v>
      </c>
      <c r="BD158" s="31">
        <f>UPPS!B158</f>
        <v>8</v>
      </c>
      <c r="BE158" s="31">
        <f>UPPS!C158</f>
        <v>9</v>
      </c>
      <c r="BF158" s="31">
        <f>UPPS!D158</f>
        <v>8</v>
      </c>
      <c r="BG158" s="31">
        <f>UPPS!E158</f>
        <v>12</v>
      </c>
      <c r="BH158" s="31">
        <f>UPPS!F158</f>
        <v>10</v>
      </c>
      <c r="BI158" s="34">
        <f t="shared" si="7"/>
        <v>47</v>
      </c>
      <c r="BJ158" s="75" t="e">
        <f>CoH!B158</f>
        <v>#N/A</v>
      </c>
      <c r="BK158" s="34" t="e">
        <f>CoH!C158</f>
        <v>#N/A</v>
      </c>
      <c r="BL158" s="36">
        <v>0.16</v>
      </c>
      <c r="BM158" s="36">
        <v>0.21</v>
      </c>
      <c r="BN158" s="36">
        <v>0.2</v>
      </c>
      <c r="BO158" s="37">
        <v>0.16</v>
      </c>
      <c r="BS158" s="37"/>
    </row>
    <row r="159" spans="1:71" x14ac:dyDescent="0.3">
      <c r="A159" s="47">
        <f t="shared" si="9"/>
        <v>158</v>
      </c>
      <c r="B159" s="47">
        <v>0</v>
      </c>
      <c r="D159" s="40" t="s">
        <v>222</v>
      </c>
      <c r="F159" s="20">
        <f>Demographic!D159</f>
        <v>0</v>
      </c>
      <c r="G159" s="20">
        <f>Demographic!E159</f>
        <v>0</v>
      </c>
      <c r="H159" s="28">
        <v>1</v>
      </c>
      <c r="K159" s="28" t="e">
        <f>Raven!B159</f>
        <v>#N/A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 t="e">
        <f>'SCL90-R'!B159</f>
        <v>#N/A</v>
      </c>
      <c r="AC159" s="20" t="e">
        <f>'SCL90-R'!C159</f>
        <v>#N/A</v>
      </c>
      <c r="AD159" s="20" t="e">
        <f>'SCL90-R'!D159</f>
        <v>#N/A</v>
      </c>
      <c r="AE159" s="20" t="e">
        <f>'SCL90-R'!E159</f>
        <v>#N/A</v>
      </c>
      <c r="AF159" s="20" t="e">
        <f>'SCL90-R'!F159</f>
        <v>#N/A</v>
      </c>
      <c r="AG159" s="20" t="e">
        <f>'SCL90-R'!G159</f>
        <v>#N/A</v>
      </c>
      <c r="AH159" s="20" t="e">
        <f>'SCL90-R'!H159</f>
        <v>#N/A</v>
      </c>
      <c r="AI159" s="20" t="e">
        <f>'SCL90-R'!I159</f>
        <v>#N/A</v>
      </c>
      <c r="AJ159" s="20" t="e">
        <f>'SCL90-R'!J159</f>
        <v>#N/A</v>
      </c>
      <c r="AK159" s="20" t="e">
        <f>'SCL90-R'!K159</f>
        <v>#N/A</v>
      </c>
      <c r="AL159" s="20" t="e">
        <f>'SCL90-R'!L159</f>
        <v>#N/A</v>
      </c>
      <c r="AM159" s="20" t="e">
        <f>'SCL90-R'!M159</f>
        <v>#N/A</v>
      </c>
      <c r="AN159" s="20" t="e">
        <f>'SCL90-R'!N159</f>
        <v>#N/A</v>
      </c>
      <c r="AO159" s="20" t="e">
        <f>'SCL90-R'!O159</f>
        <v>#N/A</v>
      </c>
      <c r="AP159" s="20" t="e">
        <f>'DSM ALCOOL'!B159</f>
        <v>#N/A</v>
      </c>
      <c r="AQ159" s="29" t="e">
        <f>AUDIT!B159</f>
        <v>#N/A</v>
      </c>
      <c r="AR159" s="29" t="e">
        <f>Fagerstrom!B159</f>
        <v>#N/A</v>
      </c>
      <c r="AS159" s="29" t="e">
        <f>DSM_Jeu!B159</f>
        <v>#N/A</v>
      </c>
      <c r="AT159" s="29" t="e">
        <f>SOGS!B160</f>
        <v>#N/A</v>
      </c>
      <c r="AU159" s="29" t="e">
        <f>Beck!B159</f>
        <v>#N/A</v>
      </c>
      <c r="AV159" s="26" t="e">
        <f>'STAI-A'!B159</f>
        <v>#N/A</v>
      </c>
      <c r="AW159" s="28" t="e">
        <f>'STAI-B'!B159</f>
        <v>#N/A</v>
      </c>
      <c r="AX159" s="26" t="e">
        <f>PANAS!B159</f>
        <v>#N/A</v>
      </c>
      <c r="AY159" s="28" t="e">
        <f>PANAS!C159</f>
        <v>#N/A</v>
      </c>
      <c r="AZ159" s="29" t="e">
        <f>Craving!B159</f>
        <v>#N/A</v>
      </c>
      <c r="BA159" s="29" t="e">
        <f>SRRS!B159</f>
        <v>#N/A</v>
      </c>
      <c r="BB159" s="20" t="e">
        <f>SPSRQ!B159</f>
        <v>#N/A</v>
      </c>
      <c r="BC159" s="28" t="e">
        <f>SPSRQ!C159</f>
        <v>#N/A</v>
      </c>
      <c r="BD159" s="20" t="e">
        <f>UPPS!B159</f>
        <v>#N/A</v>
      </c>
      <c r="BE159" s="20" t="e">
        <f>UPPS!C159</f>
        <v>#N/A</v>
      </c>
      <c r="BF159" s="20" t="e">
        <f>UPPS!D159</f>
        <v>#N/A</v>
      </c>
      <c r="BG159" s="20" t="e">
        <f>UPPS!E159</f>
        <v>#N/A</v>
      </c>
      <c r="BH159" s="20" t="e">
        <f>UPPS!F159</f>
        <v>#N/A</v>
      </c>
      <c r="BI159" s="28" t="e">
        <f t="shared" si="7"/>
        <v>#N/A</v>
      </c>
      <c r="BJ159" s="73" t="e">
        <f>CoH!B159</f>
        <v>#N/A</v>
      </c>
      <c r="BK159" s="28" t="e">
        <f>CoH!C159</f>
        <v>#N/A</v>
      </c>
    </row>
    <row r="160" spans="1:71" x14ac:dyDescent="0.3">
      <c r="A160" s="47">
        <f t="shared" si="9"/>
        <v>159</v>
      </c>
      <c r="B160" s="47">
        <v>0</v>
      </c>
      <c r="D160" s="40" t="s">
        <v>222</v>
      </c>
      <c r="F160" s="20">
        <f>Demographic!D160</f>
        <v>0</v>
      </c>
      <c r="G160" s="20">
        <f>Demographic!E160</f>
        <v>0</v>
      </c>
      <c r="H160" s="28">
        <v>1</v>
      </c>
      <c r="K160" s="28" t="e">
        <f>Raven!B160</f>
        <v>#N/A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 t="e">
        <f>'SCL90-R'!B160</f>
        <v>#N/A</v>
      </c>
      <c r="AC160" s="20" t="e">
        <f>'SCL90-R'!C160</f>
        <v>#N/A</v>
      </c>
      <c r="AD160" s="20" t="e">
        <f>'SCL90-R'!D160</f>
        <v>#N/A</v>
      </c>
      <c r="AE160" s="20" t="e">
        <f>'SCL90-R'!E160</f>
        <v>#N/A</v>
      </c>
      <c r="AF160" s="20" t="e">
        <f>'SCL90-R'!F160</f>
        <v>#N/A</v>
      </c>
      <c r="AG160" s="20" t="e">
        <f>'SCL90-R'!G160</f>
        <v>#N/A</v>
      </c>
      <c r="AH160" s="20" t="e">
        <f>'SCL90-R'!H160</f>
        <v>#N/A</v>
      </c>
      <c r="AI160" s="20" t="e">
        <f>'SCL90-R'!I160</f>
        <v>#N/A</v>
      </c>
      <c r="AJ160" s="20" t="e">
        <f>'SCL90-R'!J160</f>
        <v>#N/A</v>
      </c>
      <c r="AK160" s="20" t="e">
        <f>'SCL90-R'!K160</f>
        <v>#N/A</v>
      </c>
      <c r="AL160" s="20" t="e">
        <f>'SCL90-R'!L160</f>
        <v>#N/A</v>
      </c>
      <c r="AM160" s="20" t="e">
        <f>'SCL90-R'!M160</f>
        <v>#N/A</v>
      </c>
      <c r="AN160" s="20" t="e">
        <f>'SCL90-R'!N160</f>
        <v>#N/A</v>
      </c>
      <c r="AO160" s="20" t="e">
        <f>'SCL90-R'!O160</f>
        <v>#N/A</v>
      </c>
      <c r="AP160" s="20" t="e">
        <f>'DSM ALCOOL'!B160</f>
        <v>#N/A</v>
      </c>
      <c r="AQ160" s="29" t="e">
        <f>AUDIT!B160</f>
        <v>#N/A</v>
      </c>
      <c r="AR160" s="29" t="e">
        <f>Fagerstrom!B160</f>
        <v>#N/A</v>
      </c>
      <c r="AS160" s="29" t="e">
        <f>DSM_Jeu!B160</f>
        <v>#N/A</v>
      </c>
      <c r="AT160" s="29" t="e">
        <f>SOGS!B161</f>
        <v>#N/A</v>
      </c>
      <c r="AU160" s="29" t="e">
        <f>Beck!B160</f>
        <v>#N/A</v>
      </c>
      <c r="AV160" s="26" t="e">
        <f>'STAI-A'!B160</f>
        <v>#N/A</v>
      </c>
      <c r="AW160" s="28" t="e">
        <f>'STAI-B'!B160</f>
        <v>#N/A</v>
      </c>
      <c r="AX160" s="26" t="e">
        <f>PANAS!B160</f>
        <v>#N/A</v>
      </c>
      <c r="AY160" s="28" t="e">
        <f>PANAS!C160</f>
        <v>#N/A</v>
      </c>
      <c r="AZ160" s="29" t="e">
        <f>Craving!B160</f>
        <v>#N/A</v>
      </c>
      <c r="BA160" s="29" t="e">
        <f>SRRS!B160</f>
        <v>#N/A</v>
      </c>
      <c r="BB160" s="20" t="e">
        <f>SPSRQ!B160</f>
        <v>#N/A</v>
      </c>
      <c r="BC160" s="28" t="e">
        <f>SPSRQ!C160</f>
        <v>#N/A</v>
      </c>
      <c r="BD160" s="20" t="e">
        <f>UPPS!B160</f>
        <v>#N/A</v>
      </c>
      <c r="BE160" s="20" t="e">
        <f>UPPS!C160</f>
        <v>#N/A</v>
      </c>
      <c r="BF160" s="20" t="e">
        <f>UPPS!D160</f>
        <v>#N/A</v>
      </c>
      <c r="BG160" s="20" t="e">
        <f>UPPS!E160</f>
        <v>#N/A</v>
      </c>
      <c r="BH160" s="20" t="e">
        <f>UPPS!F160</f>
        <v>#N/A</v>
      </c>
      <c r="BI160" s="28" t="e">
        <f t="shared" si="7"/>
        <v>#N/A</v>
      </c>
      <c r="BJ160" s="73" t="e">
        <f>CoH!B160</f>
        <v>#N/A</v>
      </c>
      <c r="BK160" s="28" t="e">
        <f>CoH!C160</f>
        <v>#N/A</v>
      </c>
    </row>
    <row r="161" spans="1:71" x14ac:dyDescent="0.3">
      <c r="A161" s="47">
        <f t="shared" si="9"/>
        <v>160</v>
      </c>
      <c r="B161" s="47">
        <v>1</v>
      </c>
      <c r="C161" s="20">
        <v>262</v>
      </c>
      <c r="D161" s="40" t="s">
        <v>222</v>
      </c>
      <c r="E161" s="26" t="s">
        <v>230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0">
        <f>'DSM ALCOOL'!B161</f>
        <v>8</v>
      </c>
      <c r="AQ161" s="29" t="e">
        <f>AUDIT!B161</f>
        <v>#N/A</v>
      </c>
      <c r="AR161" s="29" t="e">
        <f>Fagerstrom!B161</f>
        <v>#N/A</v>
      </c>
      <c r="AS161" s="29" t="e">
        <f>DSM_Jeu!B161</f>
        <v>#N/A</v>
      </c>
      <c r="AT161" s="29" t="e">
        <f>SOGS!B162</f>
        <v>#N/A</v>
      </c>
      <c r="AU161" s="29">
        <f>Beck!B161</f>
        <v>8</v>
      </c>
      <c r="AV161" s="26">
        <f>'STAI-A'!B161</f>
        <v>44</v>
      </c>
      <c r="AW161" s="28">
        <f>'STAI-B'!B161</f>
        <v>49</v>
      </c>
      <c r="AX161" s="26">
        <f>PANAS!B161</f>
        <v>43</v>
      </c>
      <c r="AY161" s="28">
        <f>PANAS!C161</f>
        <v>18</v>
      </c>
      <c r="AZ161" s="29">
        <f>Craving!B161</f>
        <v>102</v>
      </c>
      <c r="BA161" s="29">
        <f>SRRS!B161</f>
        <v>37</v>
      </c>
      <c r="BB161" s="20">
        <f>SPSRQ!B161</f>
        <v>31</v>
      </c>
      <c r="BC161" s="28">
        <f>SPSRQ!C161</f>
        <v>37</v>
      </c>
      <c r="BD161" s="20">
        <f>UPPS!B161</f>
        <v>10</v>
      </c>
      <c r="BE161" s="20">
        <f>UPPS!C161</f>
        <v>11</v>
      </c>
      <c r="BF161" s="20">
        <f>UPPS!D161</f>
        <v>7</v>
      </c>
      <c r="BG161" s="20">
        <f>UPPS!E161</f>
        <v>5</v>
      </c>
      <c r="BH161" s="20">
        <f>UPPS!F161</f>
        <v>7</v>
      </c>
      <c r="BI161" s="28">
        <f t="shared" si="7"/>
        <v>40</v>
      </c>
      <c r="BJ161" s="73" t="e">
        <f>CoH!B161</f>
        <v>#N/A</v>
      </c>
      <c r="BK161" s="28" t="e">
        <f>CoH!C161</f>
        <v>#N/A</v>
      </c>
      <c r="BL161">
        <v>0.5</v>
      </c>
      <c r="BM161">
        <v>0.47</v>
      </c>
      <c r="BN161">
        <v>0.52</v>
      </c>
      <c r="BO161" s="8">
        <v>0.27</v>
      </c>
      <c r="BP161">
        <v>0.46428571428600002</v>
      </c>
      <c r="BQ161">
        <v>0.555555555556</v>
      </c>
      <c r="BR161">
        <v>0.555555555556</v>
      </c>
      <c r="BS161" s="8">
        <v>0.428571428571</v>
      </c>
    </row>
    <row r="162" spans="1:71" x14ac:dyDescent="0.3">
      <c r="A162" s="47">
        <f t="shared" si="9"/>
        <v>161</v>
      </c>
      <c r="B162" s="47">
        <v>0</v>
      </c>
      <c r="D162" s="40" t="s">
        <v>222</v>
      </c>
      <c r="F162" s="20">
        <f>Demographic!D162</f>
        <v>0</v>
      </c>
      <c r="G162" s="20">
        <f>Demographic!E162</f>
        <v>0</v>
      </c>
      <c r="H162" s="28">
        <v>1</v>
      </c>
      <c r="K162" s="28" t="e">
        <f>Raven!B162</f>
        <v>#N/A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 t="e">
        <f>'SCL90-R'!B162</f>
        <v>#N/A</v>
      </c>
      <c r="AC162" s="20" t="e">
        <f>'SCL90-R'!C162</f>
        <v>#N/A</v>
      </c>
      <c r="AD162" s="20" t="e">
        <f>'SCL90-R'!D162</f>
        <v>#N/A</v>
      </c>
      <c r="AE162" s="20" t="e">
        <f>'SCL90-R'!E162</f>
        <v>#N/A</v>
      </c>
      <c r="AF162" s="20" t="e">
        <f>'SCL90-R'!F162</f>
        <v>#N/A</v>
      </c>
      <c r="AG162" s="20" t="e">
        <f>'SCL90-R'!G162</f>
        <v>#N/A</v>
      </c>
      <c r="AH162" s="20" t="e">
        <f>'SCL90-R'!H162</f>
        <v>#N/A</v>
      </c>
      <c r="AI162" s="20" t="e">
        <f>'SCL90-R'!I162</f>
        <v>#N/A</v>
      </c>
      <c r="AJ162" s="20" t="e">
        <f>'SCL90-R'!J162</f>
        <v>#N/A</v>
      </c>
      <c r="AK162" s="20" t="e">
        <f>'SCL90-R'!K162</f>
        <v>#N/A</v>
      </c>
      <c r="AL162" s="20" t="e">
        <f>'SCL90-R'!L162</f>
        <v>#N/A</v>
      </c>
      <c r="AM162" s="20" t="e">
        <f>'SCL90-R'!M162</f>
        <v>#N/A</v>
      </c>
      <c r="AN162" s="20" t="e">
        <f>'SCL90-R'!N162</f>
        <v>#N/A</v>
      </c>
      <c r="AO162" s="20" t="e">
        <f>'SCL90-R'!O162</f>
        <v>#N/A</v>
      </c>
      <c r="AP162" s="20" t="e">
        <f>'DSM ALCOOL'!B162</f>
        <v>#N/A</v>
      </c>
      <c r="AQ162" s="29" t="e">
        <f>AUDIT!B162</f>
        <v>#N/A</v>
      </c>
      <c r="AR162" s="29" t="e">
        <f>Fagerstrom!B162</f>
        <v>#N/A</v>
      </c>
      <c r="AS162" s="29" t="e">
        <f>DSM_Jeu!B162</f>
        <v>#N/A</v>
      </c>
      <c r="AT162" s="29" t="e">
        <f>SOGS!B163</f>
        <v>#N/A</v>
      </c>
      <c r="AU162" s="29" t="e">
        <f>Beck!B162</f>
        <v>#N/A</v>
      </c>
      <c r="AV162" s="26" t="e">
        <f>'STAI-A'!B162</f>
        <v>#N/A</v>
      </c>
      <c r="AW162" s="28" t="e">
        <f>'STAI-B'!B162</f>
        <v>#N/A</v>
      </c>
      <c r="AX162" s="26" t="e">
        <f>PANAS!B162</f>
        <v>#N/A</v>
      </c>
      <c r="AY162" s="28" t="e">
        <f>PANAS!C162</f>
        <v>#N/A</v>
      </c>
      <c r="AZ162" s="29" t="e">
        <f>Craving!B162</f>
        <v>#N/A</v>
      </c>
      <c r="BA162" s="29" t="e">
        <f>SRRS!B162</f>
        <v>#N/A</v>
      </c>
      <c r="BB162" s="20" t="e">
        <f>SPSRQ!B162</f>
        <v>#N/A</v>
      </c>
      <c r="BC162" s="28" t="e">
        <f>SPSRQ!C162</f>
        <v>#N/A</v>
      </c>
      <c r="BD162" s="20" t="e">
        <f>UPPS!B162</f>
        <v>#N/A</v>
      </c>
      <c r="BE162" s="20" t="e">
        <f>UPPS!C162</f>
        <v>#N/A</v>
      </c>
      <c r="BF162" s="20" t="e">
        <f>UPPS!D162</f>
        <v>#N/A</v>
      </c>
      <c r="BG162" s="20" t="e">
        <f>UPPS!E162</f>
        <v>#N/A</v>
      </c>
      <c r="BH162" s="20" t="e">
        <f>UPPS!F162</f>
        <v>#N/A</v>
      </c>
      <c r="BI162" s="28" t="e">
        <f t="shared" si="7"/>
        <v>#N/A</v>
      </c>
      <c r="BJ162" s="73" t="e">
        <f>CoH!B162</f>
        <v>#N/A</v>
      </c>
      <c r="BK162" s="28" t="e">
        <f>CoH!C162</f>
        <v>#N/A</v>
      </c>
    </row>
    <row r="163" spans="1:71" x14ac:dyDescent="0.3">
      <c r="A163" s="47">
        <f t="shared" si="9"/>
        <v>162</v>
      </c>
      <c r="B163" s="47">
        <v>0</v>
      </c>
      <c r="D163" s="40" t="s">
        <v>222</v>
      </c>
      <c r="F163" s="20">
        <f>Demographic!D163</f>
        <v>0</v>
      </c>
      <c r="G163" s="20">
        <f>Demographic!E163</f>
        <v>0</v>
      </c>
      <c r="H163" s="28">
        <v>1</v>
      </c>
      <c r="K163" s="28" t="e">
        <f>Raven!B163</f>
        <v>#N/A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 t="e">
        <f>'SCL90-R'!B163</f>
        <v>#N/A</v>
      </c>
      <c r="AC163" s="20" t="e">
        <f>'SCL90-R'!C163</f>
        <v>#N/A</v>
      </c>
      <c r="AD163" s="20" t="e">
        <f>'SCL90-R'!D163</f>
        <v>#N/A</v>
      </c>
      <c r="AE163" s="20" t="e">
        <f>'SCL90-R'!E163</f>
        <v>#N/A</v>
      </c>
      <c r="AF163" s="20" t="e">
        <f>'SCL90-R'!F163</f>
        <v>#N/A</v>
      </c>
      <c r="AG163" s="20" t="e">
        <f>'SCL90-R'!G163</f>
        <v>#N/A</v>
      </c>
      <c r="AH163" s="20" t="e">
        <f>'SCL90-R'!H163</f>
        <v>#N/A</v>
      </c>
      <c r="AI163" s="20" t="e">
        <f>'SCL90-R'!I163</f>
        <v>#N/A</v>
      </c>
      <c r="AJ163" s="20" t="e">
        <f>'SCL90-R'!J163</f>
        <v>#N/A</v>
      </c>
      <c r="AK163" s="20" t="e">
        <f>'SCL90-R'!K163</f>
        <v>#N/A</v>
      </c>
      <c r="AL163" s="20" t="e">
        <f>'SCL90-R'!L163</f>
        <v>#N/A</v>
      </c>
      <c r="AM163" s="20" t="e">
        <f>'SCL90-R'!M163</f>
        <v>#N/A</v>
      </c>
      <c r="AN163" s="20" t="e">
        <f>'SCL90-R'!N163</f>
        <v>#N/A</v>
      </c>
      <c r="AO163" s="20" t="e">
        <f>'SCL90-R'!O163</f>
        <v>#N/A</v>
      </c>
      <c r="AP163" s="20" t="e">
        <f>'DSM ALCOOL'!B163</f>
        <v>#N/A</v>
      </c>
      <c r="AQ163" s="29" t="e">
        <f>AUDIT!B163</f>
        <v>#N/A</v>
      </c>
      <c r="AR163" s="29" t="e">
        <f>Fagerstrom!B163</f>
        <v>#N/A</v>
      </c>
      <c r="AS163" s="29" t="e">
        <f>DSM_Jeu!B163</f>
        <v>#N/A</v>
      </c>
      <c r="AT163" s="29" t="e">
        <f>SOGS!B164</f>
        <v>#N/A</v>
      </c>
      <c r="AU163" s="29" t="e">
        <f>Beck!B163</f>
        <v>#N/A</v>
      </c>
      <c r="AV163" s="26" t="e">
        <f>'STAI-A'!B163</f>
        <v>#N/A</v>
      </c>
      <c r="AW163" s="28" t="e">
        <f>'STAI-B'!B163</f>
        <v>#N/A</v>
      </c>
      <c r="AX163" s="26" t="e">
        <f>PANAS!B163</f>
        <v>#N/A</v>
      </c>
      <c r="AY163" s="28" t="e">
        <f>PANAS!C163</f>
        <v>#N/A</v>
      </c>
      <c r="AZ163" s="29" t="e">
        <f>Craving!B163</f>
        <v>#N/A</v>
      </c>
      <c r="BA163" s="29" t="e">
        <f>SRRS!B163</f>
        <v>#N/A</v>
      </c>
      <c r="BB163" s="20" t="e">
        <f>SPSRQ!B163</f>
        <v>#N/A</v>
      </c>
      <c r="BC163" s="28" t="e">
        <f>SPSRQ!C163</f>
        <v>#N/A</v>
      </c>
      <c r="BD163" s="20" t="e">
        <f>UPPS!B163</f>
        <v>#N/A</v>
      </c>
      <c r="BE163" s="20" t="e">
        <f>UPPS!C163</f>
        <v>#N/A</v>
      </c>
      <c r="BF163" s="20" t="e">
        <f>UPPS!D163</f>
        <v>#N/A</v>
      </c>
      <c r="BG163" s="20" t="e">
        <f>UPPS!E163</f>
        <v>#N/A</v>
      </c>
      <c r="BH163" s="20" t="e">
        <f>UPPS!F163</f>
        <v>#N/A</v>
      </c>
      <c r="BI163" s="28" t="e">
        <f t="shared" si="7"/>
        <v>#N/A</v>
      </c>
      <c r="BJ163" s="73" t="e">
        <f>CoH!B163</f>
        <v>#N/A</v>
      </c>
      <c r="BK163" s="28" t="e">
        <f>CoH!C163</f>
        <v>#N/A</v>
      </c>
    </row>
    <row r="164" spans="1:71" x14ac:dyDescent="0.3">
      <c r="A164" s="47">
        <f t="shared" si="9"/>
        <v>163</v>
      </c>
      <c r="B164" s="47">
        <v>0</v>
      </c>
      <c r="D164" s="40" t="s">
        <v>222</v>
      </c>
      <c r="F164" s="20">
        <f>Demographic!D164</f>
        <v>0</v>
      </c>
      <c r="G164" s="20">
        <f>Demographic!E164</f>
        <v>0</v>
      </c>
      <c r="H164" s="28">
        <v>1</v>
      </c>
      <c r="K164" s="28" t="e">
        <f>Raven!B164</f>
        <v>#N/A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 t="e">
        <f>'SCL90-R'!B164</f>
        <v>#N/A</v>
      </c>
      <c r="AC164" s="20" t="e">
        <f>'SCL90-R'!C164</f>
        <v>#N/A</v>
      </c>
      <c r="AD164" s="20" t="e">
        <f>'SCL90-R'!D164</f>
        <v>#N/A</v>
      </c>
      <c r="AE164" s="20" t="e">
        <f>'SCL90-R'!E164</f>
        <v>#N/A</v>
      </c>
      <c r="AF164" s="20" t="e">
        <f>'SCL90-R'!F164</f>
        <v>#N/A</v>
      </c>
      <c r="AG164" s="20" t="e">
        <f>'SCL90-R'!G164</f>
        <v>#N/A</v>
      </c>
      <c r="AH164" s="20" t="e">
        <f>'SCL90-R'!H164</f>
        <v>#N/A</v>
      </c>
      <c r="AI164" s="20" t="e">
        <f>'SCL90-R'!I164</f>
        <v>#N/A</v>
      </c>
      <c r="AJ164" s="20" t="e">
        <f>'SCL90-R'!J164</f>
        <v>#N/A</v>
      </c>
      <c r="AK164" s="20" t="e">
        <f>'SCL90-R'!K164</f>
        <v>#N/A</v>
      </c>
      <c r="AL164" s="20" t="e">
        <f>'SCL90-R'!L164</f>
        <v>#N/A</v>
      </c>
      <c r="AM164" s="20" t="e">
        <f>'SCL90-R'!M164</f>
        <v>#N/A</v>
      </c>
      <c r="AN164" s="20" t="e">
        <f>'SCL90-R'!N164</f>
        <v>#N/A</v>
      </c>
      <c r="AO164" s="20" t="e">
        <f>'SCL90-R'!O164</f>
        <v>#N/A</v>
      </c>
      <c r="AP164" s="20" t="e">
        <f>'DSM ALCOOL'!B164</f>
        <v>#N/A</v>
      </c>
      <c r="AQ164" s="29" t="e">
        <f>AUDIT!B164</f>
        <v>#N/A</v>
      </c>
      <c r="AR164" s="29" t="e">
        <f>Fagerstrom!B164</f>
        <v>#N/A</v>
      </c>
      <c r="AS164" s="29" t="e">
        <f>DSM_Jeu!B164</f>
        <v>#N/A</v>
      </c>
      <c r="AT164" s="29" t="e">
        <f>SOGS!B165</f>
        <v>#N/A</v>
      </c>
      <c r="AU164" s="29" t="e">
        <f>Beck!B164</f>
        <v>#N/A</v>
      </c>
      <c r="AV164" s="26" t="e">
        <f>'STAI-A'!B164</f>
        <v>#N/A</v>
      </c>
      <c r="AW164" s="28" t="e">
        <f>'STAI-B'!B164</f>
        <v>#N/A</v>
      </c>
      <c r="AX164" s="26" t="e">
        <f>PANAS!B164</f>
        <v>#N/A</v>
      </c>
      <c r="AY164" s="28" t="e">
        <f>PANAS!C164</f>
        <v>#N/A</v>
      </c>
      <c r="AZ164" s="29" t="e">
        <f>Craving!B164</f>
        <v>#N/A</v>
      </c>
      <c r="BA164" s="29" t="e">
        <f>SRRS!B164</f>
        <v>#N/A</v>
      </c>
      <c r="BB164" s="20" t="e">
        <f>SPSRQ!B164</f>
        <v>#N/A</v>
      </c>
      <c r="BC164" s="28" t="e">
        <f>SPSRQ!C164</f>
        <v>#N/A</v>
      </c>
      <c r="BD164" s="20" t="e">
        <f>UPPS!B164</f>
        <v>#N/A</v>
      </c>
      <c r="BE164" s="20" t="e">
        <f>UPPS!C164</f>
        <v>#N/A</v>
      </c>
      <c r="BF164" s="20" t="e">
        <f>UPPS!D164</f>
        <v>#N/A</v>
      </c>
      <c r="BG164" s="20" t="e">
        <f>UPPS!E164</f>
        <v>#N/A</v>
      </c>
      <c r="BH164" s="20" t="e">
        <f>UPPS!F164</f>
        <v>#N/A</v>
      </c>
      <c r="BI164" s="28" t="e">
        <f t="shared" si="7"/>
        <v>#N/A</v>
      </c>
      <c r="BJ164" s="73" t="e">
        <f>CoH!B164</f>
        <v>#N/A</v>
      </c>
      <c r="BK164" s="28" t="e">
        <f>CoH!C164</f>
        <v>#N/A</v>
      </c>
    </row>
    <row r="165" spans="1:71" x14ac:dyDescent="0.3">
      <c r="A165" s="47">
        <f t="shared" si="9"/>
        <v>164</v>
      </c>
      <c r="B165" s="47">
        <v>0</v>
      </c>
      <c r="D165" s="40" t="s">
        <v>222</v>
      </c>
      <c r="F165" s="20">
        <f>Demographic!D165</f>
        <v>0</v>
      </c>
      <c r="G165" s="20">
        <f>Demographic!E165</f>
        <v>0</v>
      </c>
      <c r="H165" s="28">
        <v>1</v>
      </c>
      <c r="K165" s="28" t="e">
        <f>Raven!B165</f>
        <v>#N/A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 t="e">
        <f>'SCL90-R'!B165</f>
        <v>#N/A</v>
      </c>
      <c r="AC165" s="20" t="e">
        <f>'SCL90-R'!C165</f>
        <v>#N/A</v>
      </c>
      <c r="AD165" s="20" t="e">
        <f>'SCL90-R'!D165</f>
        <v>#N/A</v>
      </c>
      <c r="AE165" s="20" t="e">
        <f>'SCL90-R'!E165</f>
        <v>#N/A</v>
      </c>
      <c r="AF165" s="20" t="e">
        <f>'SCL90-R'!F165</f>
        <v>#N/A</v>
      </c>
      <c r="AG165" s="20" t="e">
        <f>'SCL90-R'!G165</f>
        <v>#N/A</v>
      </c>
      <c r="AH165" s="20" t="e">
        <f>'SCL90-R'!H165</f>
        <v>#N/A</v>
      </c>
      <c r="AI165" s="20" t="e">
        <f>'SCL90-R'!I165</f>
        <v>#N/A</v>
      </c>
      <c r="AJ165" s="20" t="e">
        <f>'SCL90-R'!J165</f>
        <v>#N/A</v>
      </c>
      <c r="AK165" s="20" t="e">
        <f>'SCL90-R'!K165</f>
        <v>#N/A</v>
      </c>
      <c r="AL165" s="20" t="e">
        <f>'SCL90-R'!L165</f>
        <v>#N/A</v>
      </c>
      <c r="AM165" s="20" t="e">
        <f>'SCL90-R'!M165</f>
        <v>#N/A</v>
      </c>
      <c r="AN165" s="20" t="e">
        <f>'SCL90-R'!N165</f>
        <v>#N/A</v>
      </c>
      <c r="AO165" s="20" t="e">
        <f>'SCL90-R'!O165</f>
        <v>#N/A</v>
      </c>
      <c r="AP165" s="20" t="e">
        <f>'DSM ALCOOL'!B165</f>
        <v>#N/A</v>
      </c>
      <c r="AQ165" s="29" t="e">
        <f>AUDIT!B165</f>
        <v>#N/A</v>
      </c>
      <c r="AR165" s="29" t="e">
        <f>Fagerstrom!B165</f>
        <v>#N/A</v>
      </c>
      <c r="AS165" s="29" t="e">
        <f>DSM_Jeu!B165</f>
        <v>#N/A</v>
      </c>
      <c r="AT165" s="29" t="e">
        <f>SOGS!B166</f>
        <v>#N/A</v>
      </c>
      <c r="AU165" s="29" t="e">
        <f>Beck!B165</f>
        <v>#N/A</v>
      </c>
      <c r="AV165" s="26" t="e">
        <f>'STAI-A'!B165</f>
        <v>#N/A</v>
      </c>
      <c r="AW165" s="28" t="e">
        <f>'STAI-B'!B165</f>
        <v>#N/A</v>
      </c>
      <c r="AX165" s="26" t="e">
        <f>PANAS!B165</f>
        <v>#N/A</v>
      </c>
      <c r="AY165" s="28" t="e">
        <f>PANAS!C165</f>
        <v>#N/A</v>
      </c>
      <c r="AZ165" s="29" t="e">
        <f>Craving!B165</f>
        <v>#N/A</v>
      </c>
      <c r="BA165" s="29" t="e">
        <f>SRRS!B165</f>
        <v>#N/A</v>
      </c>
      <c r="BB165" s="20" t="e">
        <f>SPSRQ!B165</f>
        <v>#N/A</v>
      </c>
      <c r="BC165" s="28" t="e">
        <f>SPSRQ!C165</f>
        <v>#N/A</v>
      </c>
      <c r="BD165" s="20" t="e">
        <f>UPPS!B165</f>
        <v>#N/A</v>
      </c>
      <c r="BE165" s="20" t="e">
        <f>UPPS!C165</f>
        <v>#N/A</v>
      </c>
      <c r="BF165" s="20" t="e">
        <f>UPPS!D165</f>
        <v>#N/A</v>
      </c>
      <c r="BG165" s="20" t="e">
        <f>UPPS!E165</f>
        <v>#N/A</v>
      </c>
      <c r="BH165" s="20" t="e">
        <f>UPPS!F165</f>
        <v>#N/A</v>
      </c>
      <c r="BI165" s="28" t="e">
        <f t="shared" si="7"/>
        <v>#N/A</v>
      </c>
      <c r="BJ165" s="73" t="e">
        <f>CoH!B165</f>
        <v>#N/A</v>
      </c>
      <c r="BK165" s="28" t="e">
        <f>CoH!C165</f>
        <v>#N/A</v>
      </c>
    </row>
    <row r="166" spans="1:71" x14ac:dyDescent="0.3">
      <c r="A166" s="47">
        <f t="shared" si="9"/>
        <v>165</v>
      </c>
      <c r="B166" s="47">
        <v>0</v>
      </c>
      <c r="D166" s="40" t="s">
        <v>222</v>
      </c>
      <c r="F166" s="20">
        <f>Demographic!D166</f>
        <v>0</v>
      </c>
      <c r="G166" s="20">
        <f>Demographic!E166</f>
        <v>0</v>
      </c>
      <c r="H166" s="28">
        <v>1</v>
      </c>
      <c r="K166" s="28" t="e">
        <f>Raven!B166</f>
        <v>#N/A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 t="e">
        <f>'SCL90-R'!B166</f>
        <v>#N/A</v>
      </c>
      <c r="AC166" s="20" t="e">
        <f>'SCL90-R'!C166</f>
        <v>#N/A</v>
      </c>
      <c r="AD166" s="20" t="e">
        <f>'SCL90-R'!D166</f>
        <v>#N/A</v>
      </c>
      <c r="AE166" s="20" t="e">
        <f>'SCL90-R'!E166</f>
        <v>#N/A</v>
      </c>
      <c r="AF166" s="20" t="e">
        <f>'SCL90-R'!F166</f>
        <v>#N/A</v>
      </c>
      <c r="AG166" s="20" t="e">
        <f>'SCL90-R'!G166</f>
        <v>#N/A</v>
      </c>
      <c r="AH166" s="20" t="e">
        <f>'SCL90-R'!H166</f>
        <v>#N/A</v>
      </c>
      <c r="AI166" s="20" t="e">
        <f>'SCL90-R'!I166</f>
        <v>#N/A</v>
      </c>
      <c r="AJ166" s="20" t="e">
        <f>'SCL90-R'!J166</f>
        <v>#N/A</v>
      </c>
      <c r="AK166" s="20" t="e">
        <f>'SCL90-R'!K166</f>
        <v>#N/A</v>
      </c>
      <c r="AL166" s="20" t="e">
        <f>'SCL90-R'!L166</f>
        <v>#N/A</v>
      </c>
      <c r="AM166" s="20" t="e">
        <f>'SCL90-R'!M166</f>
        <v>#N/A</v>
      </c>
      <c r="AN166" s="20" t="e">
        <f>'SCL90-R'!N166</f>
        <v>#N/A</v>
      </c>
      <c r="AO166" s="20" t="e">
        <f>'SCL90-R'!O166</f>
        <v>#N/A</v>
      </c>
      <c r="AP166" s="20" t="e">
        <f>'DSM ALCOOL'!B166</f>
        <v>#N/A</v>
      </c>
      <c r="AQ166" s="29" t="e">
        <f>AUDIT!B166</f>
        <v>#N/A</v>
      </c>
      <c r="AR166" s="29" t="e">
        <f>Fagerstrom!B166</f>
        <v>#N/A</v>
      </c>
      <c r="AS166" s="29" t="e">
        <f>DSM_Jeu!B166</f>
        <v>#N/A</v>
      </c>
      <c r="AT166" s="29" t="e">
        <f>SOGS!B167</f>
        <v>#N/A</v>
      </c>
      <c r="AU166" s="29" t="e">
        <f>Beck!B166</f>
        <v>#N/A</v>
      </c>
      <c r="AV166" s="26" t="e">
        <f>'STAI-A'!B166</f>
        <v>#N/A</v>
      </c>
      <c r="AW166" s="28" t="e">
        <f>'STAI-B'!B166</f>
        <v>#N/A</v>
      </c>
      <c r="AX166" s="26" t="e">
        <f>PANAS!B166</f>
        <v>#N/A</v>
      </c>
      <c r="AY166" s="28" t="e">
        <f>PANAS!C166</f>
        <v>#N/A</v>
      </c>
      <c r="AZ166" s="29" t="e">
        <f>Craving!B166</f>
        <v>#N/A</v>
      </c>
      <c r="BA166" s="29" t="e">
        <f>SRRS!B166</f>
        <v>#N/A</v>
      </c>
      <c r="BB166" s="20" t="e">
        <f>SPSRQ!B166</f>
        <v>#N/A</v>
      </c>
      <c r="BC166" s="28" t="e">
        <f>SPSRQ!C166</f>
        <v>#N/A</v>
      </c>
      <c r="BD166" s="20" t="e">
        <f>UPPS!B166</f>
        <v>#N/A</v>
      </c>
      <c r="BE166" s="20" t="e">
        <f>UPPS!C166</f>
        <v>#N/A</v>
      </c>
      <c r="BF166" s="20" t="e">
        <f>UPPS!D166</f>
        <v>#N/A</v>
      </c>
      <c r="BG166" s="20" t="e">
        <f>UPPS!E166</f>
        <v>#N/A</v>
      </c>
      <c r="BH166" s="20" t="e">
        <f>UPPS!F166</f>
        <v>#N/A</v>
      </c>
      <c r="BI166" s="28" t="e">
        <f t="shared" si="7"/>
        <v>#N/A</v>
      </c>
      <c r="BJ166" s="73" t="e">
        <f>CoH!B166</f>
        <v>#N/A</v>
      </c>
      <c r="BK166" s="28" t="e">
        <f>CoH!C166</f>
        <v>#N/A</v>
      </c>
    </row>
    <row r="167" spans="1:71" x14ac:dyDescent="0.3">
      <c r="A167" s="47">
        <f t="shared" si="9"/>
        <v>166</v>
      </c>
      <c r="B167" s="47">
        <v>0</v>
      </c>
      <c r="D167" s="40" t="s">
        <v>222</v>
      </c>
      <c r="F167" s="20">
        <f>Demographic!D167</f>
        <v>0</v>
      </c>
      <c r="G167" s="20">
        <f>Demographic!E167</f>
        <v>0</v>
      </c>
      <c r="H167" s="28">
        <v>1</v>
      </c>
      <c r="K167" s="28" t="e">
        <f>Raven!B167</f>
        <v>#N/A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 t="e">
        <f>'SCL90-R'!B167</f>
        <v>#N/A</v>
      </c>
      <c r="AC167" s="20" t="e">
        <f>'SCL90-R'!C167</f>
        <v>#N/A</v>
      </c>
      <c r="AD167" s="20" t="e">
        <f>'SCL90-R'!D167</f>
        <v>#N/A</v>
      </c>
      <c r="AE167" s="20" t="e">
        <f>'SCL90-R'!E167</f>
        <v>#N/A</v>
      </c>
      <c r="AF167" s="20" t="e">
        <f>'SCL90-R'!F167</f>
        <v>#N/A</v>
      </c>
      <c r="AG167" s="20" t="e">
        <f>'SCL90-R'!G167</f>
        <v>#N/A</v>
      </c>
      <c r="AH167" s="20" t="e">
        <f>'SCL90-R'!H167</f>
        <v>#N/A</v>
      </c>
      <c r="AI167" s="20" t="e">
        <f>'SCL90-R'!I167</f>
        <v>#N/A</v>
      </c>
      <c r="AJ167" s="20" t="e">
        <f>'SCL90-R'!J167</f>
        <v>#N/A</v>
      </c>
      <c r="AK167" s="20" t="e">
        <f>'SCL90-R'!K167</f>
        <v>#N/A</v>
      </c>
      <c r="AL167" s="20" t="e">
        <f>'SCL90-R'!L167</f>
        <v>#N/A</v>
      </c>
      <c r="AM167" s="20" t="e">
        <f>'SCL90-R'!M167</f>
        <v>#N/A</v>
      </c>
      <c r="AN167" s="20" t="e">
        <f>'SCL90-R'!N167</f>
        <v>#N/A</v>
      </c>
      <c r="AO167" s="20" t="e">
        <f>'SCL90-R'!O167</f>
        <v>#N/A</v>
      </c>
      <c r="AP167" s="20" t="e">
        <f>'DSM ALCOOL'!B167</f>
        <v>#N/A</v>
      </c>
      <c r="AQ167" s="29" t="e">
        <f>AUDIT!B167</f>
        <v>#N/A</v>
      </c>
      <c r="AR167" s="29" t="e">
        <f>Fagerstrom!B167</f>
        <v>#N/A</v>
      </c>
      <c r="AS167" s="29" t="e">
        <f>DSM_Jeu!B167</f>
        <v>#N/A</v>
      </c>
      <c r="AT167" s="29" t="e">
        <f>SOGS!B168</f>
        <v>#N/A</v>
      </c>
      <c r="AU167" s="29" t="e">
        <f>Beck!B167</f>
        <v>#N/A</v>
      </c>
      <c r="AV167" s="26" t="e">
        <f>'STAI-A'!B167</f>
        <v>#N/A</v>
      </c>
      <c r="AW167" s="28" t="e">
        <f>'STAI-B'!B167</f>
        <v>#N/A</v>
      </c>
      <c r="AX167" s="26" t="e">
        <f>PANAS!B167</f>
        <v>#N/A</v>
      </c>
      <c r="AY167" s="28" t="e">
        <f>PANAS!C167</f>
        <v>#N/A</v>
      </c>
      <c r="AZ167" s="29" t="e">
        <f>Craving!B167</f>
        <v>#N/A</v>
      </c>
      <c r="BA167" s="29" t="e">
        <f>SRRS!B167</f>
        <v>#N/A</v>
      </c>
      <c r="BB167" s="20" t="e">
        <f>SPSRQ!B167</f>
        <v>#N/A</v>
      </c>
      <c r="BC167" s="28" t="e">
        <f>SPSRQ!C167</f>
        <v>#N/A</v>
      </c>
      <c r="BD167" s="20" t="e">
        <f>UPPS!B167</f>
        <v>#N/A</v>
      </c>
      <c r="BE167" s="20" t="e">
        <f>UPPS!C167</f>
        <v>#N/A</v>
      </c>
      <c r="BF167" s="20" t="e">
        <f>UPPS!D167</f>
        <v>#N/A</v>
      </c>
      <c r="BG167" s="20" t="e">
        <f>UPPS!E167</f>
        <v>#N/A</v>
      </c>
      <c r="BH167" s="20" t="e">
        <f>UPPS!F167</f>
        <v>#N/A</v>
      </c>
      <c r="BI167" s="28" t="e">
        <f t="shared" ref="BI167:BI182" si="10">BD167+BE167+BF167+BG167+BH167</f>
        <v>#N/A</v>
      </c>
      <c r="BJ167" s="73" t="e">
        <f>CoH!B167</f>
        <v>#N/A</v>
      </c>
      <c r="BK167" s="28" t="e">
        <f>CoH!C167</f>
        <v>#N/A</v>
      </c>
    </row>
    <row r="168" spans="1:71" x14ac:dyDescent="0.3">
      <c r="A168" s="47">
        <f t="shared" si="9"/>
        <v>167</v>
      </c>
      <c r="B168" s="47">
        <v>0</v>
      </c>
      <c r="D168" s="40" t="s">
        <v>222</v>
      </c>
      <c r="F168" s="20">
        <f>Demographic!D168</f>
        <v>0</v>
      </c>
      <c r="G168" s="20">
        <f>Demographic!E168</f>
        <v>0</v>
      </c>
      <c r="H168" s="28">
        <v>1</v>
      </c>
      <c r="K168" s="28" t="e">
        <f>Raven!B168</f>
        <v>#N/A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 t="e">
        <f>'SCL90-R'!B168</f>
        <v>#N/A</v>
      </c>
      <c r="AC168" s="20" t="e">
        <f>'SCL90-R'!C168</f>
        <v>#N/A</v>
      </c>
      <c r="AD168" s="20" t="e">
        <f>'SCL90-R'!D168</f>
        <v>#N/A</v>
      </c>
      <c r="AE168" s="20" t="e">
        <f>'SCL90-R'!E168</f>
        <v>#N/A</v>
      </c>
      <c r="AF168" s="20" t="e">
        <f>'SCL90-R'!F168</f>
        <v>#N/A</v>
      </c>
      <c r="AG168" s="20" t="e">
        <f>'SCL90-R'!G168</f>
        <v>#N/A</v>
      </c>
      <c r="AH168" s="20" t="e">
        <f>'SCL90-R'!H168</f>
        <v>#N/A</v>
      </c>
      <c r="AI168" s="20" t="e">
        <f>'SCL90-R'!I168</f>
        <v>#N/A</v>
      </c>
      <c r="AJ168" s="20" t="e">
        <f>'SCL90-R'!J168</f>
        <v>#N/A</v>
      </c>
      <c r="AK168" s="20" t="e">
        <f>'SCL90-R'!K168</f>
        <v>#N/A</v>
      </c>
      <c r="AL168" s="20" t="e">
        <f>'SCL90-R'!L168</f>
        <v>#N/A</v>
      </c>
      <c r="AM168" s="20" t="e">
        <f>'SCL90-R'!M168</f>
        <v>#N/A</v>
      </c>
      <c r="AN168" s="20" t="e">
        <f>'SCL90-R'!N168</f>
        <v>#N/A</v>
      </c>
      <c r="AO168" s="20" t="e">
        <f>'SCL90-R'!O168</f>
        <v>#N/A</v>
      </c>
      <c r="AP168" s="20" t="e">
        <f>'DSM ALCOOL'!B168</f>
        <v>#N/A</v>
      </c>
      <c r="AQ168" s="29" t="e">
        <f>AUDIT!B168</f>
        <v>#N/A</v>
      </c>
      <c r="AR168" s="29" t="e">
        <f>Fagerstrom!B168</f>
        <v>#N/A</v>
      </c>
      <c r="AS168" s="29" t="e">
        <f>DSM_Jeu!B168</f>
        <v>#N/A</v>
      </c>
      <c r="AT168" s="29" t="e">
        <f>SOGS!B169</f>
        <v>#N/A</v>
      </c>
      <c r="AU168" s="29" t="e">
        <f>Beck!B168</f>
        <v>#N/A</v>
      </c>
      <c r="AV168" s="26" t="e">
        <f>'STAI-A'!B168</f>
        <v>#N/A</v>
      </c>
      <c r="AW168" s="28" t="e">
        <f>'STAI-B'!B168</f>
        <v>#N/A</v>
      </c>
      <c r="AX168" s="26" t="e">
        <f>PANAS!B168</f>
        <v>#N/A</v>
      </c>
      <c r="AY168" s="28" t="e">
        <f>PANAS!C168</f>
        <v>#N/A</v>
      </c>
      <c r="AZ168" s="29" t="e">
        <f>Craving!B168</f>
        <v>#N/A</v>
      </c>
      <c r="BA168" s="29" t="e">
        <f>SRRS!B168</f>
        <v>#N/A</v>
      </c>
      <c r="BB168" s="20" t="e">
        <f>SPSRQ!B168</f>
        <v>#N/A</v>
      </c>
      <c r="BC168" s="28" t="e">
        <f>SPSRQ!C168</f>
        <v>#N/A</v>
      </c>
      <c r="BD168" s="20" t="e">
        <f>UPPS!B168</f>
        <v>#N/A</v>
      </c>
      <c r="BE168" s="20" t="e">
        <f>UPPS!C168</f>
        <v>#N/A</v>
      </c>
      <c r="BF168" s="20" t="e">
        <f>UPPS!D168</f>
        <v>#N/A</v>
      </c>
      <c r="BG168" s="20" t="e">
        <f>UPPS!E168</f>
        <v>#N/A</v>
      </c>
      <c r="BH168" s="20" t="e">
        <f>UPPS!F168</f>
        <v>#N/A</v>
      </c>
      <c r="BI168" s="28" t="e">
        <f t="shared" si="10"/>
        <v>#N/A</v>
      </c>
      <c r="BJ168" s="73" t="e">
        <f>CoH!B168</f>
        <v>#N/A</v>
      </c>
      <c r="BK168" s="28" t="e">
        <f>CoH!C168</f>
        <v>#N/A</v>
      </c>
    </row>
    <row r="169" spans="1:71" x14ac:dyDescent="0.3">
      <c r="A169" s="47">
        <f t="shared" si="9"/>
        <v>168</v>
      </c>
      <c r="B169" s="47">
        <v>0</v>
      </c>
      <c r="D169" s="40" t="s">
        <v>222</v>
      </c>
      <c r="F169" s="20">
        <f>Demographic!D169</f>
        <v>0</v>
      </c>
      <c r="G169" s="20">
        <f>Demographic!E169</f>
        <v>0</v>
      </c>
      <c r="H169" s="28">
        <v>1</v>
      </c>
      <c r="K169" s="28" t="e">
        <f>Raven!B169</f>
        <v>#N/A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 t="e">
        <f>'SCL90-R'!B169</f>
        <v>#N/A</v>
      </c>
      <c r="AC169" s="20" t="e">
        <f>'SCL90-R'!C169</f>
        <v>#N/A</v>
      </c>
      <c r="AD169" s="20" t="e">
        <f>'SCL90-R'!D169</f>
        <v>#N/A</v>
      </c>
      <c r="AE169" s="20" t="e">
        <f>'SCL90-R'!E169</f>
        <v>#N/A</v>
      </c>
      <c r="AF169" s="20" t="e">
        <f>'SCL90-R'!F169</f>
        <v>#N/A</v>
      </c>
      <c r="AG169" s="20" t="e">
        <f>'SCL90-R'!G169</f>
        <v>#N/A</v>
      </c>
      <c r="AH169" s="20" t="e">
        <f>'SCL90-R'!H169</f>
        <v>#N/A</v>
      </c>
      <c r="AI169" s="20" t="e">
        <f>'SCL90-R'!I169</f>
        <v>#N/A</v>
      </c>
      <c r="AJ169" s="20" t="e">
        <f>'SCL90-R'!J169</f>
        <v>#N/A</v>
      </c>
      <c r="AK169" s="20" t="e">
        <f>'SCL90-R'!K169</f>
        <v>#N/A</v>
      </c>
      <c r="AL169" s="20" t="e">
        <f>'SCL90-R'!L169</f>
        <v>#N/A</v>
      </c>
      <c r="AM169" s="20" t="e">
        <f>'SCL90-R'!M169</f>
        <v>#N/A</v>
      </c>
      <c r="AN169" s="20" t="e">
        <f>'SCL90-R'!N169</f>
        <v>#N/A</v>
      </c>
      <c r="AO169" s="20" t="e">
        <f>'SCL90-R'!O169</f>
        <v>#N/A</v>
      </c>
      <c r="AP169" s="20" t="e">
        <f>'DSM ALCOOL'!B169</f>
        <v>#N/A</v>
      </c>
      <c r="AQ169" s="29" t="e">
        <f>AUDIT!B169</f>
        <v>#N/A</v>
      </c>
      <c r="AR169" s="29" t="e">
        <f>Fagerstrom!B169</f>
        <v>#N/A</v>
      </c>
      <c r="AS169" s="29" t="e">
        <f>DSM_Jeu!B169</f>
        <v>#N/A</v>
      </c>
      <c r="AT169" s="29" t="e">
        <f>SOGS!B170</f>
        <v>#N/A</v>
      </c>
      <c r="AU169" s="29" t="e">
        <f>Beck!B169</f>
        <v>#N/A</v>
      </c>
      <c r="AV169" s="26" t="e">
        <f>'STAI-A'!B169</f>
        <v>#N/A</v>
      </c>
      <c r="AW169" s="28" t="e">
        <f>'STAI-B'!B169</f>
        <v>#N/A</v>
      </c>
      <c r="AX169" s="26" t="e">
        <f>PANAS!B169</f>
        <v>#N/A</v>
      </c>
      <c r="AY169" s="28" t="e">
        <f>PANAS!C169</f>
        <v>#N/A</v>
      </c>
      <c r="AZ169" s="29" t="e">
        <f>Craving!B169</f>
        <v>#N/A</v>
      </c>
      <c r="BA169" s="29" t="e">
        <f>SRRS!B169</f>
        <v>#N/A</v>
      </c>
      <c r="BB169" s="20" t="e">
        <f>SPSRQ!B169</f>
        <v>#N/A</v>
      </c>
      <c r="BC169" s="28" t="e">
        <f>SPSRQ!C169</f>
        <v>#N/A</v>
      </c>
      <c r="BD169" s="20" t="e">
        <f>UPPS!B169</f>
        <v>#N/A</v>
      </c>
      <c r="BE169" s="20" t="e">
        <f>UPPS!C169</f>
        <v>#N/A</v>
      </c>
      <c r="BF169" s="20" t="e">
        <f>UPPS!D169</f>
        <v>#N/A</v>
      </c>
      <c r="BG169" s="20" t="e">
        <f>UPPS!E169</f>
        <v>#N/A</v>
      </c>
      <c r="BH169" s="20" t="e">
        <f>UPPS!F169</f>
        <v>#N/A</v>
      </c>
      <c r="BI169" s="28" t="e">
        <f t="shared" si="10"/>
        <v>#N/A</v>
      </c>
      <c r="BJ169" s="73" t="e">
        <f>CoH!B169</f>
        <v>#N/A</v>
      </c>
      <c r="BK169" s="28" t="e">
        <f>CoH!C169</f>
        <v>#N/A</v>
      </c>
    </row>
    <row r="170" spans="1:71" x14ac:dyDescent="0.3">
      <c r="A170" s="47">
        <f t="shared" si="9"/>
        <v>169</v>
      </c>
      <c r="B170" s="47">
        <v>0</v>
      </c>
      <c r="D170" s="40" t="s">
        <v>222</v>
      </c>
      <c r="F170" s="20">
        <f>Demographic!D170</f>
        <v>0</v>
      </c>
      <c r="G170" s="20">
        <f>Demographic!E170</f>
        <v>0</v>
      </c>
      <c r="H170" s="28">
        <v>1</v>
      </c>
      <c r="K170" s="28" t="e">
        <f>Raven!B170</f>
        <v>#N/A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 t="e">
        <f>'SCL90-R'!B170</f>
        <v>#N/A</v>
      </c>
      <c r="AC170" s="20" t="e">
        <f>'SCL90-R'!C170</f>
        <v>#N/A</v>
      </c>
      <c r="AD170" s="20" t="e">
        <f>'SCL90-R'!D170</f>
        <v>#N/A</v>
      </c>
      <c r="AE170" s="20" t="e">
        <f>'SCL90-R'!E170</f>
        <v>#N/A</v>
      </c>
      <c r="AF170" s="20" t="e">
        <f>'SCL90-R'!F170</f>
        <v>#N/A</v>
      </c>
      <c r="AG170" s="20" t="e">
        <f>'SCL90-R'!G170</f>
        <v>#N/A</v>
      </c>
      <c r="AH170" s="20" t="e">
        <f>'SCL90-R'!H170</f>
        <v>#N/A</v>
      </c>
      <c r="AI170" s="20" t="e">
        <f>'SCL90-R'!I170</f>
        <v>#N/A</v>
      </c>
      <c r="AJ170" s="20" t="e">
        <f>'SCL90-R'!J170</f>
        <v>#N/A</v>
      </c>
      <c r="AK170" s="20" t="e">
        <f>'SCL90-R'!K170</f>
        <v>#N/A</v>
      </c>
      <c r="AL170" s="20" t="e">
        <f>'SCL90-R'!L170</f>
        <v>#N/A</v>
      </c>
      <c r="AM170" s="20" t="e">
        <f>'SCL90-R'!M170</f>
        <v>#N/A</v>
      </c>
      <c r="AN170" s="20" t="e">
        <f>'SCL90-R'!N170</f>
        <v>#N/A</v>
      </c>
      <c r="AO170" s="20" t="e">
        <f>'SCL90-R'!O170</f>
        <v>#N/A</v>
      </c>
      <c r="AP170" s="20" t="e">
        <f>'DSM ALCOOL'!B170</f>
        <v>#N/A</v>
      </c>
      <c r="AQ170" s="29" t="e">
        <f>AUDIT!B170</f>
        <v>#N/A</v>
      </c>
      <c r="AR170" s="29" t="e">
        <f>Fagerstrom!B170</f>
        <v>#N/A</v>
      </c>
      <c r="AS170" s="29" t="e">
        <f>DSM_Jeu!B170</f>
        <v>#N/A</v>
      </c>
      <c r="AT170" s="29" t="e">
        <f>SOGS!B171</f>
        <v>#N/A</v>
      </c>
      <c r="AU170" s="29" t="e">
        <f>Beck!B170</f>
        <v>#N/A</v>
      </c>
      <c r="AV170" s="26" t="e">
        <f>'STAI-A'!B170</f>
        <v>#N/A</v>
      </c>
      <c r="AW170" s="28" t="e">
        <f>'STAI-B'!B170</f>
        <v>#N/A</v>
      </c>
      <c r="AX170" s="26" t="e">
        <f>PANAS!B170</f>
        <v>#N/A</v>
      </c>
      <c r="AY170" s="28" t="e">
        <f>PANAS!C170</f>
        <v>#N/A</v>
      </c>
      <c r="AZ170" s="29" t="e">
        <f>Craving!B170</f>
        <v>#N/A</v>
      </c>
      <c r="BA170" s="29" t="e">
        <f>SRRS!B170</f>
        <v>#N/A</v>
      </c>
      <c r="BB170" s="20" t="e">
        <f>SPSRQ!B170</f>
        <v>#N/A</v>
      </c>
      <c r="BC170" s="28" t="e">
        <f>SPSRQ!C170</f>
        <v>#N/A</v>
      </c>
      <c r="BD170" s="20" t="e">
        <f>UPPS!B170</f>
        <v>#N/A</v>
      </c>
      <c r="BE170" s="20" t="e">
        <f>UPPS!C170</f>
        <v>#N/A</v>
      </c>
      <c r="BF170" s="20" t="e">
        <f>UPPS!D170</f>
        <v>#N/A</v>
      </c>
      <c r="BG170" s="20" t="e">
        <f>UPPS!E170</f>
        <v>#N/A</v>
      </c>
      <c r="BH170" s="20" t="e">
        <f>UPPS!F170</f>
        <v>#N/A</v>
      </c>
      <c r="BI170" s="28" t="e">
        <f t="shared" si="10"/>
        <v>#N/A</v>
      </c>
      <c r="BJ170" s="73" t="e">
        <f>CoH!B170</f>
        <v>#N/A</v>
      </c>
      <c r="BK170" s="28" t="e">
        <f>CoH!C170</f>
        <v>#N/A</v>
      </c>
    </row>
    <row r="171" spans="1:71" x14ac:dyDescent="0.3">
      <c r="A171" s="47">
        <f t="shared" si="9"/>
        <v>170</v>
      </c>
      <c r="B171" s="47">
        <v>0</v>
      </c>
      <c r="D171" s="40" t="s">
        <v>222</v>
      </c>
      <c r="F171" s="20">
        <f>Demographic!D171</f>
        <v>0</v>
      </c>
      <c r="G171" s="20">
        <f>Demographic!E171</f>
        <v>0</v>
      </c>
      <c r="H171" s="28">
        <v>1</v>
      </c>
      <c r="K171" s="28" t="e">
        <f>Raven!B171</f>
        <v>#N/A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 t="e">
        <f>'SCL90-R'!B171</f>
        <v>#N/A</v>
      </c>
      <c r="AC171" s="20" t="e">
        <f>'SCL90-R'!C171</f>
        <v>#N/A</v>
      </c>
      <c r="AD171" s="20" t="e">
        <f>'SCL90-R'!D171</f>
        <v>#N/A</v>
      </c>
      <c r="AE171" s="20" t="e">
        <f>'SCL90-R'!E171</f>
        <v>#N/A</v>
      </c>
      <c r="AF171" s="20" t="e">
        <f>'SCL90-R'!F171</f>
        <v>#N/A</v>
      </c>
      <c r="AG171" s="20" t="e">
        <f>'SCL90-R'!G171</f>
        <v>#N/A</v>
      </c>
      <c r="AH171" s="20" t="e">
        <f>'SCL90-R'!H171</f>
        <v>#N/A</v>
      </c>
      <c r="AI171" s="20" t="e">
        <f>'SCL90-R'!I171</f>
        <v>#N/A</v>
      </c>
      <c r="AJ171" s="20" t="e">
        <f>'SCL90-R'!J171</f>
        <v>#N/A</v>
      </c>
      <c r="AK171" s="20" t="e">
        <f>'SCL90-R'!K171</f>
        <v>#N/A</v>
      </c>
      <c r="AL171" s="20" t="e">
        <f>'SCL90-R'!L171</f>
        <v>#N/A</v>
      </c>
      <c r="AM171" s="20" t="e">
        <f>'SCL90-R'!M171</f>
        <v>#N/A</v>
      </c>
      <c r="AN171" s="20" t="e">
        <f>'SCL90-R'!N171</f>
        <v>#N/A</v>
      </c>
      <c r="AO171" s="20" t="e">
        <f>'SCL90-R'!O171</f>
        <v>#N/A</v>
      </c>
      <c r="AP171" s="20" t="e">
        <f>'DSM ALCOOL'!B171</f>
        <v>#N/A</v>
      </c>
      <c r="AQ171" s="29" t="e">
        <f>AUDIT!B171</f>
        <v>#N/A</v>
      </c>
      <c r="AR171" s="29" t="e">
        <f>Fagerstrom!B171</f>
        <v>#N/A</v>
      </c>
      <c r="AS171" s="29" t="e">
        <f>DSM_Jeu!B171</f>
        <v>#N/A</v>
      </c>
      <c r="AT171" s="29" t="e">
        <f>SOGS!B172</f>
        <v>#N/A</v>
      </c>
      <c r="AU171" s="29" t="e">
        <f>Beck!B171</f>
        <v>#N/A</v>
      </c>
      <c r="AV171" s="26" t="e">
        <f>'STAI-A'!B171</f>
        <v>#N/A</v>
      </c>
      <c r="AW171" s="28" t="e">
        <f>'STAI-B'!B171</f>
        <v>#N/A</v>
      </c>
      <c r="AX171" s="26" t="e">
        <f>PANAS!B171</f>
        <v>#N/A</v>
      </c>
      <c r="AY171" s="28" t="e">
        <f>PANAS!C171</f>
        <v>#N/A</v>
      </c>
      <c r="AZ171" s="29" t="e">
        <f>Craving!B171</f>
        <v>#N/A</v>
      </c>
      <c r="BA171" s="29" t="e">
        <f>SRRS!B171</f>
        <v>#N/A</v>
      </c>
      <c r="BB171" s="20" t="e">
        <f>SPSRQ!B171</f>
        <v>#N/A</v>
      </c>
      <c r="BC171" s="28" t="e">
        <f>SPSRQ!C171</f>
        <v>#N/A</v>
      </c>
      <c r="BD171" s="20" t="e">
        <f>UPPS!B171</f>
        <v>#N/A</v>
      </c>
      <c r="BE171" s="20" t="e">
        <f>UPPS!C171</f>
        <v>#N/A</v>
      </c>
      <c r="BF171" s="20" t="e">
        <f>UPPS!D171</f>
        <v>#N/A</v>
      </c>
      <c r="BG171" s="20" t="e">
        <f>UPPS!E171</f>
        <v>#N/A</v>
      </c>
      <c r="BH171" s="20" t="e">
        <f>UPPS!F171</f>
        <v>#N/A</v>
      </c>
      <c r="BI171" s="28" t="e">
        <f t="shared" si="10"/>
        <v>#N/A</v>
      </c>
      <c r="BJ171" s="73" t="e">
        <f>CoH!B171</f>
        <v>#N/A</v>
      </c>
      <c r="BK171" s="28" t="e">
        <f>CoH!C171</f>
        <v>#N/A</v>
      </c>
    </row>
    <row r="172" spans="1:71" x14ac:dyDescent="0.3">
      <c r="A172" s="47">
        <f t="shared" si="9"/>
        <v>171</v>
      </c>
      <c r="B172" s="47">
        <v>0</v>
      </c>
      <c r="D172" s="40" t="s">
        <v>222</v>
      </c>
      <c r="F172" s="20">
        <f>Demographic!D172</f>
        <v>0</v>
      </c>
      <c r="G172" s="20">
        <f>Demographic!E172</f>
        <v>0</v>
      </c>
      <c r="H172" s="28">
        <v>1</v>
      </c>
      <c r="K172" s="28" t="e">
        <f>Raven!B172</f>
        <v>#N/A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 t="e">
        <f>'SCL90-R'!B172</f>
        <v>#N/A</v>
      </c>
      <c r="AC172" s="20" t="e">
        <f>'SCL90-R'!C172</f>
        <v>#N/A</v>
      </c>
      <c r="AD172" s="20" t="e">
        <f>'SCL90-R'!D172</f>
        <v>#N/A</v>
      </c>
      <c r="AE172" s="20" t="e">
        <f>'SCL90-R'!E172</f>
        <v>#N/A</v>
      </c>
      <c r="AF172" s="20" t="e">
        <f>'SCL90-R'!F172</f>
        <v>#N/A</v>
      </c>
      <c r="AG172" s="20" t="e">
        <f>'SCL90-R'!G172</f>
        <v>#N/A</v>
      </c>
      <c r="AH172" s="20" t="e">
        <f>'SCL90-R'!H172</f>
        <v>#N/A</v>
      </c>
      <c r="AI172" s="20" t="e">
        <f>'SCL90-R'!I172</f>
        <v>#N/A</v>
      </c>
      <c r="AJ172" s="20" t="e">
        <f>'SCL90-R'!J172</f>
        <v>#N/A</v>
      </c>
      <c r="AK172" s="20" t="e">
        <f>'SCL90-R'!K172</f>
        <v>#N/A</v>
      </c>
      <c r="AL172" s="20" t="e">
        <f>'SCL90-R'!L172</f>
        <v>#N/A</v>
      </c>
      <c r="AM172" s="20" t="e">
        <f>'SCL90-R'!M172</f>
        <v>#N/A</v>
      </c>
      <c r="AN172" s="20" t="e">
        <f>'SCL90-R'!N172</f>
        <v>#N/A</v>
      </c>
      <c r="AO172" s="20" t="e">
        <f>'SCL90-R'!O172</f>
        <v>#N/A</v>
      </c>
      <c r="AP172" s="20" t="e">
        <f>'DSM ALCOOL'!B172</f>
        <v>#N/A</v>
      </c>
      <c r="AQ172" s="29" t="e">
        <f>AUDIT!B172</f>
        <v>#N/A</v>
      </c>
      <c r="AR172" s="29" t="e">
        <f>Fagerstrom!B172</f>
        <v>#N/A</v>
      </c>
      <c r="AS172" s="29" t="e">
        <f>DSM_Jeu!B172</f>
        <v>#N/A</v>
      </c>
      <c r="AT172" s="29" t="e">
        <f>SOGS!B173</f>
        <v>#N/A</v>
      </c>
      <c r="AU172" s="29" t="e">
        <f>Beck!B172</f>
        <v>#N/A</v>
      </c>
      <c r="AV172" s="26" t="e">
        <f>'STAI-A'!B172</f>
        <v>#N/A</v>
      </c>
      <c r="AW172" s="28" t="e">
        <f>'STAI-B'!B172</f>
        <v>#N/A</v>
      </c>
      <c r="AX172" s="26" t="e">
        <f>PANAS!B172</f>
        <v>#N/A</v>
      </c>
      <c r="AY172" s="28" t="e">
        <f>PANAS!C172</f>
        <v>#N/A</v>
      </c>
      <c r="AZ172" s="29" t="e">
        <f>Craving!B172</f>
        <v>#N/A</v>
      </c>
      <c r="BA172" s="29" t="e">
        <f>SRRS!B172</f>
        <v>#N/A</v>
      </c>
      <c r="BB172" s="20" t="e">
        <f>SPSRQ!B172</f>
        <v>#N/A</v>
      </c>
      <c r="BC172" s="28" t="e">
        <f>SPSRQ!C172</f>
        <v>#N/A</v>
      </c>
      <c r="BD172" s="20" t="e">
        <f>UPPS!B172</f>
        <v>#N/A</v>
      </c>
      <c r="BE172" s="20" t="e">
        <f>UPPS!C172</f>
        <v>#N/A</v>
      </c>
      <c r="BF172" s="20" t="e">
        <f>UPPS!D172</f>
        <v>#N/A</v>
      </c>
      <c r="BG172" s="20" t="e">
        <f>UPPS!E172</f>
        <v>#N/A</v>
      </c>
      <c r="BH172" s="20" t="e">
        <f>UPPS!F172</f>
        <v>#N/A</v>
      </c>
      <c r="BI172" s="28" t="e">
        <f t="shared" si="10"/>
        <v>#N/A</v>
      </c>
      <c r="BJ172" s="73" t="e">
        <f>CoH!B172</f>
        <v>#N/A</v>
      </c>
      <c r="BK172" s="28" t="e">
        <f>CoH!C172</f>
        <v>#N/A</v>
      </c>
    </row>
    <row r="173" spans="1:71" x14ac:dyDescent="0.3">
      <c r="A173" s="47">
        <f t="shared" si="9"/>
        <v>172</v>
      </c>
      <c r="B173" s="47">
        <v>0</v>
      </c>
      <c r="D173" s="40" t="s">
        <v>222</v>
      </c>
      <c r="F173" s="20">
        <f>Demographic!D173</f>
        <v>0</v>
      </c>
      <c r="G173" s="20">
        <f>Demographic!E173</f>
        <v>0</v>
      </c>
      <c r="H173" s="28">
        <v>1</v>
      </c>
      <c r="K173" s="28" t="e">
        <f>Raven!B173</f>
        <v>#N/A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 t="e">
        <f>'SCL90-R'!B173</f>
        <v>#N/A</v>
      </c>
      <c r="AC173" s="20" t="e">
        <f>'SCL90-R'!C173</f>
        <v>#N/A</v>
      </c>
      <c r="AD173" s="20" t="e">
        <f>'SCL90-R'!D173</f>
        <v>#N/A</v>
      </c>
      <c r="AE173" s="20" t="e">
        <f>'SCL90-R'!E173</f>
        <v>#N/A</v>
      </c>
      <c r="AF173" s="20" t="e">
        <f>'SCL90-R'!F173</f>
        <v>#N/A</v>
      </c>
      <c r="AG173" s="20" t="e">
        <f>'SCL90-R'!G173</f>
        <v>#N/A</v>
      </c>
      <c r="AH173" s="20" t="e">
        <f>'SCL90-R'!H173</f>
        <v>#N/A</v>
      </c>
      <c r="AI173" s="20" t="e">
        <f>'SCL90-R'!I173</f>
        <v>#N/A</v>
      </c>
      <c r="AJ173" s="20" t="e">
        <f>'SCL90-R'!J173</f>
        <v>#N/A</v>
      </c>
      <c r="AK173" s="20" t="e">
        <f>'SCL90-R'!K173</f>
        <v>#N/A</v>
      </c>
      <c r="AL173" s="20" t="e">
        <f>'SCL90-R'!L173</f>
        <v>#N/A</v>
      </c>
      <c r="AM173" s="20" t="e">
        <f>'SCL90-R'!M173</f>
        <v>#N/A</v>
      </c>
      <c r="AN173" s="20" t="e">
        <f>'SCL90-R'!N173</f>
        <v>#N/A</v>
      </c>
      <c r="AO173" s="20" t="e">
        <f>'SCL90-R'!O173</f>
        <v>#N/A</v>
      </c>
      <c r="AP173" s="20" t="e">
        <f>'DSM ALCOOL'!B173</f>
        <v>#N/A</v>
      </c>
      <c r="AQ173" s="29" t="e">
        <f>AUDIT!B173</f>
        <v>#N/A</v>
      </c>
      <c r="AR173" s="29" t="e">
        <f>Fagerstrom!B173</f>
        <v>#N/A</v>
      </c>
      <c r="AS173" s="29" t="e">
        <f>DSM_Jeu!B173</f>
        <v>#N/A</v>
      </c>
      <c r="AT173" s="29" t="e">
        <f>SOGS!B174</f>
        <v>#N/A</v>
      </c>
      <c r="AU173" s="29" t="e">
        <f>Beck!B173</f>
        <v>#N/A</v>
      </c>
      <c r="AV173" s="26" t="e">
        <f>'STAI-A'!B173</f>
        <v>#N/A</v>
      </c>
      <c r="AW173" s="28" t="e">
        <f>'STAI-B'!B173</f>
        <v>#N/A</v>
      </c>
      <c r="AX173" s="26" t="e">
        <f>PANAS!B173</f>
        <v>#N/A</v>
      </c>
      <c r="AY173" s="28" t="e">
        <f>PANAS!C173</f>
        <v>#N/A</v>
      </c>
      <c r="AZ173" s="29" t="e">
        <f>Craving!B173</f>
        <v>#N/A</v>
      </c>
      <c r="BA173" s="29" t="e">
        <f>SRRS!B173</f>
        <v>#N/A</v>
      </c>
      <c r="BB173" s="20" t="e">
        <f>SPSRQ!B173</f>
        <v>#N/A</v>
      </c>
      <c r="BC173" s="28" t="e">
        <f>SPSRQ!C173</f>
        <v>#N/A</v>
      </c>
      <c r="BD173" s="20" t="e">
        <f>UPPS!B173</f>
        <v>#N/A</v>
      </c>
      <c r="BE173" s="20" t="e">
        <f>UPPS!C173</f>
        <v>#N/A</v>
      </c>
      <c r="BF173" s="20" t="e">
        <f>UPPS!D173</f>
        <v>#N/A</v>
      </c>
      <c r="BG173" s="20" t="e">
        <f>UPPS!E173</f>
        <v>#N/A</v>
      </c>
      <c r="BH173" s="20" t="e">
        <f>UPPS!F173</f>
        <v>#N/A</v>
      </c>
      <c r="BI173" s="28" t="e">
        <f t="shared" si="10"/>
        <v>#N/A</v>
      </c>
      <c r="BJ173" s="73" t="e">
        <f>CoH!B173</f>
        <v>#N/A</v>
      </c>
      <c r="BK173" s="28" t="e">
        <f>CoH!C173</f>
        <v>#N/A</v>
      </c>
    </row>
    <row r="174" spans="1:71" x14ac:dyDescent="0.3">
      <c r="A174" s="47">
        <f t="shared" si="9"/>
        <v>173</v>
      </c>
      <c r="B174" s="47">
        <v>0</v>
      </c>
      <c r="D174" s="40" t="s">
        <v>222</v>
      </c>
      <c r="F174" s="20">
        <f>Demographic!D174</f>
        <v>0</v>
      </c>
      <c r="G174" s="20">
        <f>Demographic!E174</f>
        <v>0</v>
      </c>
      <c r="H174" s="28">
        <v>1</v>
      </c>
      <c r="K174" s="28" t="e">
        <f>Raven!B174</f>
        <v>#N/A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 t="e">
        <f>'SCL90-R'!B174</f>
        <v>#N/A</v>
      </c>
      <c r="AC174" s="20" t="e">
        <f>'SCL90-R'!C174</f>
        <v>#N/A</v>
      </c>
      <c r="AD174" s="20" t="e">
        <f>'SCL90-R'!D174</f>
        <v>#N/A</v>
      </c>
      <c r="AE174" s="20" t="e">
        <f>'SCL90-R'!E174</f>
        <v>#N/A</v>
      </c>
      <c r="AF174" s="20" t="e">
        <f>'SCL90-R'!F174</f>
        <v>#N/A</v>
      </c>
      <c r="AG174" s="20" t="e">
        <f>'SCL90-R'!G174</f>
        <v>#N/A</v>
      </c>
      <c r="AH174" s="20" t="e">
        <f>'SCL90-R'!H174</f>
        <v>#N/A</v>
      </c>
      <c r="AI174" s="20" t="e">
        <f>'SCL90-R'!I174</f>
        <v>#N/A</v>
      </c>
      <c r="AJ174" s="20" t="e">
        <f>'SCL90-R'!J174</f>
        <v>#N/A</v>
      </c>
      <c r="AK174" s="20" t="e">
        <f>'SCL90-R'!K174</f>
        <v>#N/A</v>
      </c>
      <c r="AL174" s="20" t="e">
        <f>'SCL90-R'!L174</f>
        <v>#N/A</v>
      </c>
      <c r="AM174" s="20" t="e">
        <f>'SCL90-R'!M174</f>
        <v>#N/A</v>
      </c>
      <c r="AN174" s="20" t="e">
        <f>'SCL90-R'!N174</f>
        <v>#N/A</v>
      </c>
      <c r="AO174" s="20" t="e">
        <f>'SCL90-R'!O174</f>
        <v>#N/A</v>
      </c>
      <c r="AP174" s="20" t="e">
        <f>'DSM ALCOOL'!B174</f>
        <v>#N/A</v>
      </c>
      <c r="AQ174" s="29" t="e">
        <f>AUDIT!B174</f>
        <v>#N/A</v>
      </c>
      <c r="AR174" s="29" t="e">
        <f>Fagerstrom!B174</f>
        <v>#N/A</v>
      </c>
      <c r="AS174" s="29" t="e">
        <f>DSM_Jeu!B174</f>
        <v>#N/A</v>
      </c>
      <c r="AT174" s="29" t="e">
        <f>SOGS!B175</f>
        <v>#N/A</v>
      </c>
      <c r="AU174" s="29" t="e">
        <f>Beck!B174</f>
        <v>#N/A</v>
      </c>
      <c r="AV174" s="26" t="e">
        <f>'STAI-A'!B174</f>
        <v>#N/A</v>
      </c>
      <c r="AW174" s="28" t="e">
        <f>'STAI-B'!B174</f>
        <v>#N/A</v>
      </c>
      <c r="AX174" s="26" t="e">
        <f>PANAS!B174</f>
        <v>#N/A</v>
      </c>
      <c r="AY174" s="28" t="e">
        <f>PANAS!C174</f>
        <v>#N/A</v>
      </c>
      <c r="AZ174" s="29" t="e">
        <f>Craving!B174</f>
        <v>#N/A</v>
      </c>
      <c r="BA174" s="29" t="e">
        <f>SRRS!B174</f>
        <v>#N/A</v>
      </c>
      <c r="BB174" s="20" t="e">
        <f>SPSRQ!B174</f>
        <v>#N/A</v>
      </c>
      <c r="BC174" s="28" t="e">
        <f>SPSRQ!C174</f>
        <v>#N/A</v>
      </c>
      <c r="BD174" s="20" t="e">
        <f>UPPS!B174</f>
        <v>#N/A</v>
      </c>
      <c r="BE174" s="20" t="e">
        <f>UPPS!C174</f>
        <v>#N/A</v>
      </c>
      <c r="BF174" s="20" t="e">
        <f>UPPS!D174</f>
        <v>#N/A</v>
      </c>
      <c r="BG174" s="20" t="e">
        <f>UPPS!E174</f>
        <v>#N/A</v>
      </c>
      <c r="BH174" s="20" t="e">
        <f>UPPS!F174</f>
        <v>#N/A</v>
      </c>
      <c r="BI174" s="28" t="e">
        <f t="shared" si="10"/>
        <v>#N/A</v>
      </c>
      <c r="BJ174" s="73" t="e">
        <f>CoH!B174</f>
        <v>#N/A</v>
      </c>
      <c r="BK174" s="28" t="e">
        <f>CoH!C174</f>
        <v>#N/A</v>
      </c>
    </row>
    <row r="175" spans="1:71" x14ac:dyDescent="0.3">
      <c r="A175" s="47">
        <f t="shared" si="9"/>
        <v>174</v>
      </c>
      <c r="B175" s="47">
        <v>0</v>
      </c>
      <c r="D175" s="40" t="s">
        <v>222</v>
      </c>
      <c r="F175" s="20">
        <f>Demographic!D175</f>
        <v>0</v>
      </c>
      <c r="G175" s="20">
        <f>Demographic!E175</f>
        <v>0</v>
      </c>
      <c r="H175" s="28">
        <v>1</v>
      </c>
      <c r="K175" s="28" t="e">
        <f>Raven!B175</f>
        <v>#N/A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 t="e">
        <f>'SCL90-R'!B175</f>
        <v>#N/A</v>
      </c>
      <c r="AC175" s="20" t="e">
        <f>'SCL90-R'!C175</f>
        <v>#N/A</v>
      </c>
      <c r="AD175" s="20" t="e">
        <f>'SCL90-R'!D175</f>
        <v>#N/A</v>
      </c>
      <c r="AE175" s="20" t="e">
        <f>'SCL90-R'!E175</f>
        <v>#N/A</v>
      </c>
      <c r="AF175" s="20" t="e">
        <f>'SCL90-R'!F175</f>
        <v>#N/A</v>
      </c>
      <c r="AG175" s="20" t="e">
        <f>'SCL90-R'!G175</f>
        <v>#N/A</v>
      </c>
      <c r="AH175" s="20" t="e">
        <f>'SCL90-R'!H175</f>
        <v>#N/A</v>
      </c>
      <c r="AI175" s="20" t="e">
        <f>'SCL90-R'!I175</f>
        <v>#N/A</v>
      </c>
      <c r="AJ175" s="20" t="e">
        <f>'SCL90-R'!J175</f>
        <v>#N/A</v>
      </c>
      <c r="AK175" s="20" t="e">
        <f>'SCL90-R'!K175</f>
        <v>#N/A</v>
      </c>
      <c r="AL175" s="20" t="e">
        <f>'SCL90-R'!L175</f>
        <v>#N/A</v>
      </c>
      <c r="AM175" s="20" t="e">
        <f>'SCL90-R'!M175</f>
        <v>#N/A</v>
      </c>
      <c r="AN175" s="20" t="e">
        <f>'SCL90-R'!N175</f>
        <v>#N/A</v>
      </c>
      <c r="AO175" s="20" t="e">
        <f>'SCL90-R'!O175</f>
        <v>#N/A</v>
      </c>
      <c r="AP175" s="20" t="e">
        <f>'DSM ALCOOL'!B175</f>
        <v>#N/A</v>
      </c>
      <c r="AQ175" s="29" t="e">
        <f>AUDIT!B175</f>
        <v>#N/A</v>
      </c>
      <c r="AR175" s="29" t="e">
        <f>Fagerstrom!B175</f>
        <v>#N/A</v>
      </c>
      <c r="AS175" s="29" t="e">
        <f>DSM_Jeu!B175</f>
        <v>#N/A</v>
      </c>
      <c r="AT175" s="29" t="e">
        <f>SOGS!B176</f>
        <v>#N/A</v>
      </c>
      <c r="AU175" s="29" t="e">
        <f>Beck!B175</f>
        <v>#N/A</v>
      </c>
      <c r="AV175" s="26" t="e">
        <f>'STAI-A'!B175</f>
        <v>#N/A</v>
      </c>
      <c r="AW175" s="28" t="e">
        <f>'STAI-B'!B175</f>
        <v>#N/A</v>
      </c>
      <c r="AX175" s="26" t="e">
        <f>PANAS!B175</f>
        <v>#N/A</v>
      </c>
      <c r="AY175" s="28" t="e">
        <f>PANAS!C175</f>
        <v>#N/A</v>
      </c>
      <c r="AZ175" s="29" t="e">
        <f>Craving!B175</f>
        <v>#N/A</v>
      </c>
      <c r="BA175" s="29" t="e">
        <f>SRRS!B175</f>
        <v>#N/A</v>
      </c>
      <c r="BB175" s="20" t="e">
        <f>SPSRQ!B175</f>
        <v>#N/A</v>
      </c>
      <c r="BC175" s="28" t="e">
        <f>SPSRQ!C175</f>
        <v>#N/A</v>
      </c>
      <c r="BD175" s="20" t="e">
        <f>UPPS!B175</f>
        <v>#N/A</v>
      </c>
      <c r="BE175" s="20" t="e">
        <f>UPPS!C175</f>
        <v>#N/A</v>
      </c>
      <c r="BF175" s="20" t="e">
        <f>UPPS!D175</f>
        <v>#N/A</v>
      </c>
      <c r="BG175" s="20" t="e">
        <f>UPPS!E175</f>
        <v>#N/A</v>
      </c>
      <c r="BH175" s="20" t="e">
        <f>UPPS!F175</f>
        <v>#N/A</v>
      </c>
      <c r="BI175" s="28" t="e">
        <f t="shared" si="10"/>
        <v>#N/A</v>
      </c>
      <c r="BJ175" s="73" t="e">
        <f>CoH!B175</f>
        <v>#N/A</v>
      </c>
      <c r="BK175" s="28" t="e">
        <f>CoH!C175</f>
        <v>#N/A</v>
      </c>
    </row>
    <row r="176" spans="1:71" x14ac:dyDescent="0.3">
      <c r="A176" s="47">
        <f t="shared" si="9"/>
        <v>175</v>
      </c>
      <c r="B176" s="47">
        <v>0</v>
      </c>
      <c r="D176" s="40" t="s">
        <v>222</v>
      </c>
      <c r="F176" s="20">
        <f>Demographic!D176</f>
        <v>0</v>
      </c>
      <c r="G176" s="20">
        <f>Demographic!E176</f>
        <v>0</v>
      </c>
      <c r="H176" s="28">
        <v>1</v>
      </c>
      <c r="K176" s="28" t="e">
        <f>Raven!B176</f>
        <v>#N/A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 t="e">
        <f>'SCL90-R'!B176</f>
        <v>#N/A</v>
      </c>
      <c r="AC176" s="20" t="e">
        <f>'SCL90-R'!C176</f>
        <v>#N/A</v>
      </c>
      <c r="AD176" s="20" t="e">
        <f>'SCL90-R'!D176</f>
        <v>#N/A</v>
      </c>
      <c r="AE176" s="20" t="e">
        <f>'SCL90-R'!E176</f>
        <v>#N/A</v>
      </c>
      <c r="AF176" s="20" t="e">
        <f>'SCL90-R'!F176</f>
        <v>#N/A</v>
      </c>
      <c r="AG176" s="20" t="e">
        <f>'SCL90-R'!G176</f>
        <v>#N/A</v>
      </c>
      <c r="AH176" s="20" t="e">
        <f>'SCL90-R'!H176</f>
        <v>#N/A</v>
      </c>
      <c r="AI176" s="20" t="e">
        <f>'SCL90-R'!I176</f>
        <v>#N/A</v>
      </c>
      <c r="AJ176" s="20" t="e">
        <f>'SCL90-R'!J176</f>
        <v>#N/A</v>
      </c>
      <c r="AK176" s="20" t="e">
        <f>'SCL90-R'!K176</f>
        <v>#N/A</v>
      </c>
      <c r="AL176" s="20" t="e">
        <f>'SCL90-R'!L176</f>
        <v>#N/A</v>
      </c>
      <c r="AM176" s="20" t="e">
        <f>'SCL90-R'!M176</f>
        <v>#N/A</v>
      </c>
      <c r="AN176" s="20" t="e">
        <f>'SCL90-R'!N176</f>
        <v>#N/A</v>
      </c>
      <c r="AO176" s="20" t="e">
        <f>'SCL90-R'!O176</f>
        <v>#N/A</v>
      </c>
      <c r="AP176" s="20" t="e">
        <f>'DSM ALCOOL'!B176</f>
        <v>#N/A</v>
      </c>
      <c r="AQ176" s="29" t="e">
        <f>AUDIT!B176</f>
        <v>#N/A</v>
      </c>
      <c r="AR176" s="29" t="e">
        <f>Fagerstrom!B176</f>
        <v>#N/A</v>
      </c>
      <c r="AS176" s="29" t="e">
        <f>DSM_Jeu!B176</f>
        <v>#N/A</v>
      </c>
      <c r="AT176" s="29" t="e">
        <f>SOGS!B177</f>
        <v>#N/A</v>
      </c>
      <c r="AU176" s="29" t="e">
        <f>Beck!B176</f>
        <v>#N/A</v>
      </c>
      <c r="AV176" s="26" t="e">
        <f>'STAI-A'!B176</f>
        <v>#N/A</v>
      </c>
      <c r="AW176" s="28" t="e">
        <f>'STAI-B'!B176</f>
        <v>#N/A</v>
      </c>
      <c r="AX176" s="26" t="e">
        <f>PANAS!B176</f>
        <v>#N/A</v>
      </c>
      <c r="AY176" s="28" t="e">
        <f>PANAS!C176</f>
        <v>#N/A</v>
      </c>
      <c r="AZ176" s="29" t="e">
        <f>Craving!B176</f>
        <v>#N/A</v>
      </c>
      <c r="BA176" s="29" t="e">
        <f>SRRS!B176</f>
        <v>#N/A</v>
      </c>
      <c r="BB176" s="20" t="e">
        <f>SPSRQ!B176</f>
        <v>#N/A</v>
      </c>
      <c r="BC176" s="28" t="e">
        <f>SPSRQ!C176</f>
        <v>#N/A</v>
      </c>
      <c r="BD176" s="20" t="e">
        <f>UPPS!B176</f>
        <v>#N/A</v>
      </c>
      <c r="BE176" s="20" t="e">
        <f>UPPS!C176</f>
        <v>#N/A</v>
      </c>
      <c r="BF176" s="20" t="e">
        <f>UPPS!D176</f>
        <v>#N/A</v>
      </c>
      <c r="BG176" s="20" t="e">
        <f>UPPS!E176</f>
        <v>#N/A</v>
      </c>
      <c r="BH176" s="20" t="e">
        <f>UPPS!F176</f>
        <v>#N/A</v>
      </c>
      <c r="BI176" s="28" t="e">
        <f t="shared" si="10"/>
        <v>#N/A</v>
      </c>
      <c r="BJ176" s="73" t="e">
        <f>CoH!B176</f>
        <v>#N/A</v>
      </c>
      <c r="BK176" s="28" t="e">
        <f>CoH!C176</f>
        <v>#N/A</v>
      </c>
    </row>
    <row r="177" spans="1:79" x14ac:dyDescent="0.3">
      <c r="A177" s="47">
        <f t="shared" si="9"/>
        <v>176</v>
      </c>
      <c r="B177" s="47">
        <v>0</v>
      </c>
      <c r="D177" s="40" t="s">
        <v>222</v>
      </c>
      <c r="F177" s="20">
        <f>Demographic!D177</f>
        <v>0</v>
      </c>
      <c r="G177" s="20">
        <f>Demographic!E177</f>
        <v>0</v>
      </c>
      <c r="H177" s="28">
        <v>1</v>
      </c>
      <c r="K177" s="28" t="e">
        <f>Raven!B177</f>
        <v>#N/A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 t="e">
        <f>'SCL90-R'!B177</f>
        <v>#N/A</v>
      </c>
      <c r="AC177" s="20" t="e">
        <f>'SCL90-R'!C177</f>
        <v>#N/A</v>
      </c>
      <c r="AD177" s="20" t="e">
        <f>'SCL90-R'!D177</f>
        <v>#N/A</v>
      </c>
      <c r="AE177" s="20" t="e">
        <f>'SCL90-R'!E177</f>
        <v>#N/A</v>
      </c>
      <c r="AF177" s="20" t="e">
        <f>'SCL90-R'!F177</f>
        <v>#N/A</v>
      </c>
      <c r="AG177" s="20" t="e">
        <f>'SCL90-R'!G177</f>
        <v>#N/A</v>
      </c>
      <c r="AH177" s="20" t="e">
        <f>'SCL90-R'!H177</f>
        <v>#N/A</v>
      </c>
      <c r="AI177" s="20" t="e">
        <f>'SCL90-R'!I177</f>
        <v>#N/A</v>
      </c>
      <c r="AJ177" s="20" t="e">
        <f>'SCL90-R'!J177</f>
        <v>#N/A</v>
      </c>
      <c r="AK177" s="20" t="e">
        <f>'SCL90-R'!K177</f>
        <v>#N/A</v>
      </c>
      <c r="AL177" s="20" t="e">
        <f>'SCL90-R'!L177</f>
        <v>#N/A</v>
      </c>
      <c r="AM177" s="20" t="e">
        <f>'SCL90-R'!M177</f>
        <v>#N/A</v>
      </c>
      <c r="AN177" s="20" t="e">
        <f>'SCL90-R'!N177</f>
        <v>#N/A</v>
      </c>
      <c r="AO177" s="20" t="e">
        <f>'SCL90-R'!O177</f>
        <v>#N/A</v>
      </c>
      <c r="AP177" s="20" t="e">
        <f>'DSM ALCOOL'!B177</f>
        <v>#N/A</v>
      </c>
      <c r="AQ177" s="29" t="e">
        <f>AUDIT!B177</f>
        <v>#N/A</v>
      </c>
      <c r="AR177" s="29" t="e">
        <f>Fagerstrom!B177</f>
        <v>#N/A</v>
      </c>
      <c r="AS177" s="29" t="e">
        <f>DSM_Jeu!B177</f>
        <v>#N/A</v>
      </c>
      <c r="AT177" s="29" t="e">
        <f>SOGS!B178</f>
        <v>#N/A</v>
      </c>
      <c r="AU177" s="29" t="e">
        <f>Beck!B177</f>
        <v>#N/A</v>
      </c>
      <c r="AV177" s="26" t="e">
        <f>'STAI-A'!B177</f>
        <v>#N/A</v>
      </c>
      <c r="AW177" s="28" t="e">
        <f>'STAI-B'!B177</f>
        <v>#N/A</v>
      </c>
      <c r="AX177" s="26" t="e">
        <f>PANAS!B177</f>
        <v>#N/A</v>
      </c>
      <c r="AY177" s="28" t="e">
        <f>PANAS!C177</f>
        <v>#N/A</v>
      </c>
      <c r="AZ177" s="29" t="e">
        <f>Craving!B177</f>
        <v>#N/A</v>
      </c>
      <c r="BA177" s="29" t="e">
        <f>SRRS!B177</f>
        <v>#N/A</v>
      </c>
      <c r="BB177" s="20" t="e">
        <f>SPSRQ!B177</f>
        <v>#N/A</v>
      </c>
      <c r="BC177" s="28" t="e">
        <f>SPSRQ!C177</f>
        <v>#N/A</v>
      </c>
      <c r="BD177" s="20" t="e">
        <f>UPPS!B177</f>
        <v>#N/A</v>
      </c>
      <c r="BE177" s="20" t="e">
        <f>UPPS!C177</f>
        <v>#N/A</v>
      </c>
      <c r="BF177" s="20" t="e">
        <f>UPPS!D177</f>
        <v>#N/A</v>
      </c>
      <c r="BG177" s="20" t="e">
        <f>UPPS!E177</f>
        <v>#N/A</v>
      </c>
      <c r="BH177" s="20" t="e">
        <f>UPPS!F177</f>
        <v>#N/A</v>
      </c>
      <c r="BI177" s="28" t="e">
        <f t="shared" si="10"/>
        <v>#N/A</v>
      </c>
      <c r="BJ177" s="73" t="e">
        <f>CoH!B177</f>
        <v>#N/A</v>
      </c>
      <c r="BK177" s="28" t="e">
        <f>CoH!C177</f>
        <v>#N/A</v>
      </c>
    </row>
    <row r="178" spans="1:79" x14ac:dyDescent="0.3">
      <c r="A178" s="47">
        <f t="shared" si="9"/>
        <v>177</v>
      </c>
      <c r="B178" s="47">
        <v>0</v>
      </c>
      <c r="D178" s="40" t="s">
        <v>222</v>
      </c>
      <c r="F178" s="20">
        <f>Demographic!D178</f>
        <v>0</v>
      </c>
      <c r="G178" s="20">
        <f>Demographic!E178</f>
        <v>0</v>
      </c>
      <c r="H178" s="28">
        <v>1</v>
      </c>
      <c r="K178" s="28" t="e">
        <f>Raven!B178</f>
        <v>#N/A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 t="e">
        <f>'SCL90-R'!B178</f>
        <v>#N/A</v>
      </c>
      <c r="AC178" s="20" t="e">
        <f>'SCL90-R'!C178</f>
        <v>#N/A</v>
      </c>
      <c r="AD178" s="20" t="e">
        <f>'SCL90-R'!D178</f>
        <v>#N/A</v>
      </c>
      <c r="AE178" s="20" t="e">
        <f>'SCL90-R'!E178</f>
        <v>#N/A</v>
      </c>
      <c r="AF178" s="20" t="e">
        <f>'SCL90-R'!F178</f>
        <v>#N/A</v>
      </c>
      <c r="AG178" s="20" t="e">
        <f>'SCL90-R'!G178</f>
        <v>#N/A</v>
      </c>
      <c r="AH178" s="20" t="e">
        <f>'SCL90-R'!H178</f>
        <v>#N/A</v>
      </c>
      <c r="AI178" s="20" t="e">
        <f>'SCL90-R'!I178</f>
        <v>#N/A</v>
      </c>
      <c r="AJ178" s="20" t="e">
        <f>'SCL90-R'!J178</f>
        <v>#N/A</v>
      </c>
      <c r="AK178" s="20" t="e">
        <f>'SCL90-R'!K178</f>
        <v>#N/A</v>
      </c>
      <c r="AL178" s="20" t="e">
        <f>'SCL90-R'!L178</f>
        <v>#N/A</v>
      </c>
      <c r="AM178" s="20" t="e">
        <f>'SCL90-R'!M178</f>
        <v>#N/A</v>
      </c>
      <c r="AN178" s="20" t="e">
        <f>'SCL90-R'!N178</f>
        <v>#N/A</v>
      </c>
      <c r="AO178" s="20" t="e">
        <f>'SCL90-R'!O178</f>
        <v>#N/A</v>
      </c>
      <c r="AP178" s="20" t="e">
        <f>'DSM ALCOOL'!B178</f>
        <v>#N/A</v>
      </c>
      <c r="AQ178" s="29" t="e">
        <f>AUDIT!B178</f>
        <v>#N/A</v>
      </c>
      <c r="AR178" s="29" t="e">
        <f>Fagerstrom!B178</f>
        <v>#N/A</v>
      </c>
      <c r="AS178" s="29" t="e">
        <f>DSM_Jeu!B178</f>
        <v>#N/A</v>
      </c>
      <c r="AT178" s="29" t="e">
        <f>SOGS!B179</f>
        <v>#N/A</v>
      </c>
      <c r="AU178" s="29" t="e">
        <f>Beck!B178</f>
        <v>#N/A</v>
      </c>
      <c r="AV178" s="26" t="e">
        <f>'STAI-A'!B178</f>
        <v>#N/A</v>
      </c>
      <c r="AW178" s="28" t="e">
        <f>'STAI-B'!B178</f>
        <v>#N/A</v>
      </c>
      <c r="AX178" s="26" t="e">
        <f>PANAS!B178</f>
        <v>#N/A</v>
      </c>
      <c r="AY178" s="28" t="e">
        <f>PANAS!C178</f>
        <v>#N/A</v>
      </c>
      <c r="AZ178" s="29" t="e">
        <f>Craving!B178</f>
        <v>#N/A</v>
      </c>
      <c r="BA178" s="29" t="e">
        <f>SRRS!B178</f>
        <v>#N/A</v>
      </c>
      <c r="BB178" s="20" t="e">
        <f>SPSRQ!B178</f>
        <v>#N/A</v>
      </c>
      <c r="BC178" s="28" t="e">
        <f>SPSRQ!C178</f>
        <v>#N/A</v>
      </c>
      <c r="BD178" s="20" t="e">
        <f>UPPS!B178</f>
        <v>#N/A</v>
      </c>
      <c r="BE178" s="20" t="e">
        <f>UPPS!C178</f>
        <v>#N/A</v>
      </c>
      <c r="BF178" s="20" t="e">
        <f>UPPS!D178</f>
        <v>#N/A</v>
      </c>
      <c r="BG178" s="20" t="e">
        <f>UPPS!E178</f>
        <v>#N/A</v>
      </c>
      <c r="BH178" s="20" t="e">
        <f>UPPS!F178</f>
        <v>#N/A</v>
      </c>
      <c r="BI178" s="28" t="e">
        <f t="shared" si="10"/>
        <v>#N/A</v>
      </c>
      <c r="BJ178" s="73" t="e">
        <f>CoH!B178</f>
        <v>#N/A</v>
      </c>
      <c r="BK178" s="28" t="e">
        <f>CoH!C178</f>
        <v>#N/A</v>
      </c>
    </row>
    <row r="179" spans="1:79" x14ac:dyDescent="0.3">
      <c r="A179" s="47">
        <f t="shared" si="9"/>
        <v>178</v>
      </c>
      <c r="B179" s="47">
        <v>0</v>
      </c>
      <c r="D179" s="40" t="s">
        <v>222</v>
      </c>
      <c r="F179" s="20">
        <f>Demographic!D179</f>
        <v>0</v>
      </c>
      <c r="G179" s="20">
        <f>Demographic!E179</f>
        <v>0</v>
      </c>
      <c r="H179" s="28">
        <v>1</v>
      </c>
      <c r="K179" s="28" t="e">
        <f>Raven!B179</f>
        <v>#N/A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 t="e">
        <f>'SCL90-R'!B179</f>
        <v>#N/A</v>
      </c>
      <c r="AC179" s="20" t="e">
        <f>'SCL90-R'!C179</f>
        <v>#N/A</v>
      </c>
      <c r="AD179" s="20" t="e">
        <f>'SCL90-R'!D179</f>
        <v>#N/A</v>
      </c>
      <c r="AE179" s="20" t="e">
        <f>'SCL90-R'!E179</f>
        <v>#N/A</v>
      </c>
      <c r="AF179" s="20" t="e">
        <f>'SCL90-R'!F179</f>
        <v>#N/A</v>
      </c>
      <c r="AG179" s="20" t="e">
        <f>'SCL90-R'!G179</f>
        <v>#N/A</v>
      </c>
      <c r="AH179" s="20" t="e">
        <f>'SCL90-R'!H179</f>
        <v>#N/A</v>
      </c>
      <c r="AI179" s="20" t="e">
        <f>'SCL90-R'!I179</f>
        <v>#N/A</v>
      </c>
      <c r="AJ179" s="20" t="e">
        <f>'SCL90-R'!J179</f>
        <v>#N/A</v>
      </c>
      <c r="AK179" s="20" t="e">
        <f>'SCL90-R'!K179</f>
        <v>#N/A</v>
      </c>
      <c r="AL179" s="20" t="e">
        <f>'SCL90-R'!L179</f>
        <v>#N/A</v>
      </c>
      <c r="AM179" s="20" t="e">
        <f>'SCL90-R'!M179</f>
        <v>#N/A</v>
      </c>
      <c r="AN179" s="20" t="e">
        <f>'SCL90-R'!N179</f>
        <v>#N/A</v>
      </c>
      <c r="AO179" s="20" t="e">
        <f>'SCL90-R'!O179</f>
        <v>#N/A</v>
      </c>
      <c r="AP179" s="20" t="e">
        <f>'DSM ALCOOL'!B179</f>
        <v>#N/A</v>
      </c>
      <c r="AQ179" s="29" t="e">
        <f>AUDIT!B179</f>
        <v>#N/A</v>
      </c>
      <c r="AR179" s="29" t="e">
        <f>Fagerstrom!B179</f>
        <v>#N/A</v>
      </c>
      <c r="AS179" s="29" t="e">
        <f>DSM_Jeu!B179</f>
        <v>#N/A</v>
      </c>
      <c r="AT179" s="29" t="e">
        <f>SOGS!B180</f>
        <v>#N/A</v>
      </c>
      <c r="AU179" s="29" t="e">
        <f>Beck!B179</f>
        <v>#N/A</v>
      </c>
      <c r="AV179" s="26" t="e">
        <f>'STAI-A'!B179</f>
        <v>#N/A</v>
      </c>
      <c r="AW179" s="28" t="e">
        <f>'STAI-B'!B179</f>
        <v>#N/A</v>
      </c>
      <c r="AX179" s="26" t="e">
        <f>PANAS!B179</f>
        <v>#N/A</v>
      </c>
      <c r="AY179" s="28" t="e">
        <f>PANAS!C179</f>
        <v>#N/A</v>
      </c>
      <c r="AZ179" s="29" t="e">
        <f>Craving!B179</f>
        <v>#N/A</v>
      </c>
      <c r="BA179" s="29" t="e">
        <f>SRRS!B179</f>
        <v>#N/A</v>
      </c>
      <c r="BB179" s="20" t="e">
        <f>SPSRQ!B179</f>
        <v>#N/A</v>
      </c>
      <c r="BC179" s="28" t="e">
        <f>SPSRQ!C179</f>
        <v>#N/A</v>
      </c>
      <c r="BD179" s="20" t="e">
        <f>UPPS!B179</f>
        <v>#N/A</v>
      </c>
      <c r="BE179" s="20" t="e">
        <f>UPPS!C179</f>
        <v>#N/A</v>
      </c>
      <c r="BF179" s="20" t="e">
        <f>UPPS!D179</f>
        <v>#N/A</v>
      </c>
      <c r="BG179" s="20" t="e">
        <f>UPPS!E179</f>
        <v>#N/A</v>
      </c>
      <c r="BH179" s="20" t="e">
        <f>UPPS!F179</f>
        <v>#N/A</v>
      </c>
      <c r="BI179" s="28" t="e">
        <f t="shared" si="10"/>
        <v>#N/A</v>
      </c>
      <c r="BJ179" s="73" t="e">
        <f>CoH!B179</f>
        <v>#N/A</v>
      </c>
      <c r="BK179" s="28" t="e">
        <f>CoH!C179</f>
        <v>#N/A</v>
      </c>
    </row>
    <row r="180" spans="1:79" x14ac:dyDescent="0.3">
      <c r="A180" s="47">
        <f t="shared" si="9"/>
        <v>179</v>
      </c>
      <c r="B180" s="47">
        <v>0</v>
      </c>
      <c r="D180" s="40" t="s">
        <v>222</v>
      </c>
      <c r="F180" s="20">
        <f>Demographic!D180</f>
        <v>0</v>
      </c>
      <c r="G180" s="20">
        <f>Demographic!E180</f>
        <v>0</v>
      </c>
      <c r="H180" s="28">
        <v>1</v>
      </c>
      <c r="K180" s="28" t="e">
        <f>Raven!B180</f>
        <v>#N/A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 t="e">
        <f>'SCL90-R'!B180</f>
        <v>#N/A</v>
      </c>
      <c r="AC180" s="20" t="e">
        <f>'SCL90-R'!C180</f>
        <v>#N/A</v>
      </c>
      <c r="AD180" s="20" t="e">
        <f>'SCL90-R'!D180</f>
        <v>#N/A</v>
      </c>
      <c r="AE180" s="20" t="e">
        <f>'SCL90-R'!E180</f>
        <v>#N/A</v>
      </c>
      <c r="AF180" s="20" t="e">
        <f>'SCL90-R'!F180</f>
        <v>#N/A</v>
      </c>
      <c r="AG180" s="20" t="e">
        <f>'SCL90-R'!G180</f>
        <v>#N/A</v>
      </c>
      <c r="AH180" s="20" t="e">
        <f>'SCL90-R'!H180</f>
        <v>#N/A</v>
      </c>
      <c r="AI180" s="20" t="e">
        <f>'SCL90-R'!I180</f>
        <v>#N/A</v>
      </c>
      <c r="AJ180" s="20" t="e">
        <f>'SCL90-R'!J180</f>
        <v>#N/A</v>
      </c>
      <c r="AK180" s="20" t="e">
        <f>'SCL90-R'!K180</f>
        <v>#N/A</v>
      </c>
      <c r="AL180" s="20" t="e">
        <f>'SCL90-R'!L180</f>
        <v>#N/A</v>
      </c>
      <c r="AM180" s="20" t="e">
        <f>'SCL90-R'!M180</f>
        <v>#N/A</v>
      </c>
      <c r="AN180" s="20" t="e">
        <f>'SCL90-R'!N180</f>
        <v>#N/A</v>
      </c>
      <c r="AO180" s="20" t="e">
        <f>'SCL90-R'!O180</f>
        <v>#N/A</v>
      </c>
      <c r="AP180" s="20" t="e">
        <f>'DSM ALCOOL'!B180</f>
        <v>#N/A</v>
      </c>
      <c r="AQ180" s="29" t="e">
        <f>AUDIT!B180</f>
        <v>#N/A</v>
      </c>
      <c r="AR180" s="29" t="e">
        <f>Fagerstrom!B180</f>
        <v>#N/A</v>
      </c>
      <c r="AS180" s="29" t="e">
        <f>DSM_Jeu!B180</f>
        <v>#N/A</v>
      </c>
      <c r="AT180" s="29" t="e">
        <f>SOGS!B181</f>
        <v>#N/A</v>
      </c>
      <c r="AU180" s="29" t="e">
        <f>Beck!B180</f>
        <v>#N/A</v>
      </c>
      <c r="AV180" s="26" t="e">
        <f>'STAI-A'!B180</f>
        <v>#N/A</v>
      </c>
      <c r="AW180" s="28" t="e">
        <f>'STAI-B'!B180</f>
        <v>#N/A</v>
      </c>
      <c r="AX180" s="26" t="e">
        <f>PANAS!B180</f>
        <v>#N/A</v>
      </c>
      <c r="AY180" s="28" t="e">
        <f>PANAS!C180</f>
        <v>#N/A</v>
      </c>
      <c r="AZ180" s="29" t="e">
        <f>Craving!B180</f>
        <v>#N/A</v>
      </c>
      <c r="BA180" s="29" t="e">
        <f>SRRS!B180</f>
        <v>#N/A</v>
      </c>
      <c r="BB180" s="20" t="e">
        <f>SPSRQ!B180</f>
        <v>#N/A</v>
      </c>
      <c r="BC180" s="28" t="e">
        <f>SPSRQ!C180</f>
        <v>#N/A</v>
      </c>
      <c r="BD180" s="20" t="e">
        <f>UPPS!B180</f>
        <v>#N/A</v>
      </c>
      <c r="BE180" s="20" t="e">
        <f>UPPS!C180</f>
        <v>#N/A</v>
      </c>
      <c r="BF180" s="20" t="e">
        <f>UPPS!D180</f>
        <v>#N/A</v>
      </c>
      <c r="BG180" s="20" t="e">
        <f>UPPS!E180</f>
        <v>#N/A</v>
      </c>
      <c r="BH180" s="20" t="e">
        <f>UPPS!F180</f>
        <v>#N/A</v>
      </c>
      <c r="BI180" s="28" t="e">
        <f t="shared" si="10"/>
        <v>#N/A</v>
      </c>
      <c r="BJ180" s="73" t="e">
        <f>CoH!B180</f>
        <v>#N/A</v>
      </c>
      <c r="BK180" s="28" t="e">
        <f>CoH!C180</f>
        <v>#N/A</v>
      </c>
    </row>
    <row r="181" spans="1:79" x14ac:dyDescent="0.3">
      <c r="A181" s="47">
        <f t="shared" si="9"/>
        <v>180</v>
      </c>
      <c r="B181" s="47">
        <v>0</v>
      </c>
      <c r="D181" s="40" t="s">
        <v>222</v>
      </c>
      <c r="F181" s="20">
        <f>Demographic!D181</f>
        <v>0</v>
      </c>
      <c r="G181" s="20">
        <f>Demographic!E181</f>
        <v>0</v>
      </c>
      <c r="H181" s="28">
        <v>1</v>
      </c>
      <c r="K181" s="28" t="e">
        <f>Raven!B181</f>
        <v>#N/A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 t="e">
        <f>'SCL90-R'!B181</f>
        <v>#N/A</v>
      </c>
      <c r="AC181" s="20" t="e">
        <f>'SCL90-R'!C181</f>
        <v>#N/A</v>
      </c>
      <c r="AD181" s="20" t="e">
        <f>'SCL90-R'!D181</f>
        <v>#N/A</v>
      </c>
      <c r="AE181" s="20" t="e">
        <f>'SCL90-R'!E181</f>
        <v>#N/A</v>
      </c>
      <c r="AF181" s="20" t="e">
        <f>'SCL90-R'!F181</f>
        <v>#N/A</v>
      </c>
      <c r="AG181" s="20" t="e">
        <f>'SCL90-R'!G181</f>
        <v>#N/A</v>
      </c>
      <c r="AH181" s="20" t="e">
        <f>'SCL90-R'!H181</f>
        <v>#N/A</v>
      </c>
      <c r="AI181" s="20" t="e">
        <f>'SCL90-R'!I181</f>
        <v>#N/A</v>
      </c>
      <c r="AJ181" s="20" t="e">
        <f>'SCL90-R'!J181</f>
        <v>#N/A</v>
      </c>
      <c r="AK181" s="20" t="e">
        <f>'SCL90-R'!K181</f>
        <v>#N/A</v>
      </c>
      <c r="AL181" s="20" t="e">
        <f>'SCL90-R'!L181</f>
        <v>#N/A</v>
      </c>
      <c r="AM181" s="20" t="e">
        <f>'SCL90-R'!M181</f>
        <v>#N/A</v>
      </c>
      <c r="AN181" s="20" t="e">
        <f>'SCL90-R'!N181</f>
        <v>#N/A</v>
      </c>
      <c r="AO181" s="20" t="e">
        <f>'SCL90-R'!O181</f>
        <v>#N/A</v>
      </c>
      <c r="AP181" s="20" t="e">
        <f>'DSM ALCOOL'!B181</f>
        <v>#N/A</v>
      </c>
      <c r="AQ181" s="29" t="e">
        <f>AUDIT!B181</f>
        <v>#N/A</v>
      </c>
      <c r="AR181" s="29" t="e">
        <f>Fagerstrom!B181</f>
        <v>#N/A</v>
      </c>
      <c r="AS181" s="29" t="e">
        <f>DSM_Jeu!B181</f>
        <v>#N/A</v>
      </c>
      <c r="AT181" s="29" t="e">
        <f>SOGS!B182</f>
        <v>#N/A</v>
      </c>
      <c r="AU181" s="29" t="e">
        <f>Beck!B181</f>
        <v>#N/A</v>
      </c>
      <c r="AV181" s="26" t="e">
        <f>'STAI-A'!B181</f>
        <v>#N/A</v>
      </c>
      <c r="AW181" s="28" t="e">
        <f>'STAI-B'!B181</f>
        <v>#N/A</v>
      </c>
      <c r="AX181" s="26" t="e">
        <f>PANAS!B181</f>
        <v>#N/A</v>
      </c>
      <c r="AY181" s="28" t="e">
        <f>PANAS!C181</f>
        <v>#N/A</v>
      </c>
      <c r="AZ181" s="29" t="e">
        <f>Craving!B181</f>
        <v>#N/A</v>
      </c>
      <c r="BA181" s="29" t="e">
        <f>SRRS!B181</f>
        <v>#N/A</v>
      </c>
      <c r="BB181" s="20" t="e">
        <f>SPSRQ!B181</f>
        <v>#N/A</v>
      </c>
      <c r="BC181" s="28" t="e">
        <f>SPSRQ!C181</f>
        <v>#N/A</v>
      </c>
      <c r="BD181" s="20" t="e">
        <f>UPPS!B181</f>
        <v>#N/A</v>
      </c>
      <c r="BE181" s="20" t="e">
        <f>UPPS!C181</f>
        <v>#N/A</v>
      </c>
      <c r="BF181" s="20" t="e">
        <f>UPPS!D181</f>
        <v>#N/A</v>
      </c>
      <c r="BG181" s="20" t="e">
        <f>UPPS!E181</f>
        <v>#N/A</v>
      </c>
      <c r="BH181" s="20" t="e">
        <f>UPPS!F181</f>
        <v>#N/A</v>
      </c>
      <c r="BI181" s="28" t="e">
        <f t="shared" si="10"/>
        <v>#N/A</v>
      </c>
      <c r="BJ181" s="73" t="e">
        <f>CoH!B181</f>
        <v>#N/A</v>
      </c>
      <c r="BK181" s="28" t="e">
        <f>CoH!C181</f>
        <v>#N/A</v>
      </c>
    </row>
    <row r="182" spans="1:79" x14ac:dyDescent="0.3">
      <c r="A182" s="47">
        <f t="shared" si="9"/>
        <v>181</v>
      </c>
      <c r="B182" s="47">
        <v>1</v>
      </c>
      <c r="C182" s="20">
        <v>296</v>
      </c>
      <c r="D182" s="67" t="s">
        <v>123</v>
      </c>
      <c r="E182" s="26" t="s">
        <v>231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0" t="e">
        <f>'DSM ALCOOL'!B182</f>
        <v>#N/A</v>
      </c>
      <c r="AQ182" s="29">
        <f>AUDIT!B182</f>
        <v>4</v>
      </c>
      <c r="AR182" s="29" t="e">
        <f>Fagerstrom!B182</f>
        <v>#N/A</v>
      </c>
      <c r="AS182" s="29">
        <f>DSM_Jeu!B182</f>
        <v>0</v>
      </c>
      <c r="AT182" s="29">
        <f>SOGS!B183</f>
        <v>0</v>
      </c>
      <c r="AU182" s="29">
        <f>Beck!B182</f>
        <v>0</v>
      </c>
      <c r="AV182" s="26">
        <f>'STAI-A'!B182</f>
        <v>21</v>
      </c>
      <c r="AW182" s="28">
        <f>'STAI-B'!B182</f>
        <v>58</v>
      </c>
      <c r="AX182" s="26">
        <f>PANAS!B182</f>
        <v>41</v>
      </c>
      <c r="AY182" s="28">
        <f>PANAS!C182</f>
        <v>11</v>
      </c>
      <c r="AZ182" s="29">
        <f>Craving!B182</f>
        <v>24</v>
      </c>
      <c r="BA182" s="29">
        <f>SRRS!B182</f>
        <v>245</v>
      </c>
      <c r="BB182" s="20">
        <f>SPSRQ!B182</f>
        <v>39</v>
      </c>
      <c r="BC182" s="28">
        <f>SPSRQ!C182</f>
        <v>28</v>
      </c>
      <c r="BD182" s="20">
        <f>UPPS!B182</f>
        <v>5</v>
      </c>
      <c r="BE182" s="20">
        <f>UPPS!C182</f>
        <v>13</v>
      </c>
      <c r="BF182" s="20">
        <f>UPPS!D182</f>
        <v>9</v>
      </c>
      <c r="BG182" s="20">
        <f>UPPS!E182</f>
        <v>7</v>
      </c>
      <c r="BH182" s="20">
        <f>UPPS!F182</f>
        <v>13</v>
      </c>
      <c r="BI182" s="28">
        <f t="shared" si="10"/>
        <v>47</v>
      </c>
      <c r="BJ182" s="73">
        <f>CoH!B182</f>
        <v>49</v>
      </c>
      <c r="BK182" s="28">
        <f>CoH!C182</f>
        <v>31</v>
      </c>
      <c r="BL182" s="57">
        <v>0.16</v>
      </c>
      <c r="BM182" s="57">
        <v>0.04</v>
      </c>
      <c r="BN182" s="57">
        <v>0.18</v>
      </c>
      <c r="BO182" s="50">
        <v>0.1</v>
      </c>
      <c r="BP182">
        <v>0.67796610199999996</v>
      </c>
      <c r="BQ182">
        <v>0.70967741900000003</v>
      </c>
      <c r="BR182">
        <v>0.54545454500000001</v>
      </c>
      <c r="BS182" s="8">
        <v>0.65</v>
      </c>
    </row>
    <row r="183" spans="1:79" s="36" customFormat="1" x14ac:dyDescent="0.3">
      <c r="A183" s="31">
        <f t="shared" si="9"/>
        <v>182</v>
      </c>
      <c r="B183" s="31">
        <v>0</v>
      </c>
      <c r="C183" s="31">
        <v>304</v>
      </c>
      <c r="D183" s="77" t="s">
        <v>123</v>
      </c>
      <c r="E183" s="32" t="s">
        <v>232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1" t="e">
        <f>'DSM ALCOOL'!B183</f>
        <v>#N/A</v>
      </c>
      <c r="AQ183" s="35">
        <f>AUDIT!B183</f>
        <v>4</v>
      </c>
      <c r="AR183" s="35">
        <f>Fagerstrom!B183</f>
        <v>0</v>
      </c>
      <c r="AS183" s="35">
        <f>DSM_Jeu!B183</f>
        <v>0</v>
      </c>
      <c r="AT183" s="35">
        <f>SOGS!B184</f>
        <v>0</v>
      </c>
      <c r="AU183" s="35">
        <f>Beck!B183</f>
        <v>1</v>
      </c>
      <c r="AV183" s="32">
        <f>'STAI-A'!B183</f>
        <v>38</v>
      </c>
      <c r="AW183" s="34">
        <f>'STAI-B'!B183</f>
        <v>54</v>
      </c>
      <c r="AX183" s="32">
        <f>PANAS!B183</f>
        <v>44</v>
      </c>
      <c r="AY183" s="34">
        <f>PANAS!C183</f>
        <v>19</v>
      </c>
      <c r="AZ183" s="29" t="e">
        <f>Craving!B183</f>
        <v>#N/A</v>
      </c>
      <c r="BA183" s="35">
        <f>SRRS!B183</f>
        <v>286</v>
      </c>
      <c r="BB183" s="31">
        <f>SPSRQ!B183</f>
        <v>31</v>
      </c>
      <c r="BC183" s="34">
        <f>SPSRQ!C183</f>
        <v>39</v>
      </c>
      <c r="BD183" s="31">
        <f>UPPS!B183</f>
        <v>10</v>
      </c>
      <c r="BE183" s="31">
        <f>UPPS!C183</f>
        <v>11</v>
      </c>
      <c r="BF183" s="31">
        <f>UPPS!D183</f>
        <v>7</v>
      </c>
      <c r="BG183" s="31">
        <f>UPPS!E183</f>
        <v>7</v>
      </c>
      <c r="BH183" s="31">
        <f>UPPS!F183</f>
        <v>13</v>
      </c>
      <c r="BI183" s="34">
        <f t="shared" ref="BI183" si="11">BD183+BE183+BF183+BG183+BH183</f>
        <v>48</v>
      </c>
      <c r="BJ183" s="75">
        <f>CoH!B183</f>
        <v>46</v>
      </c>
      <c r="BK183" s="34">
        <f>CoH!C183</f>
        <v>39</v>
      </c>
      <c r="BO183" s="37"/>
      <c r="BS183" s="37"/>
    </row>
    <row r="184" spans="1:79" s="36" customFormat="1" x14ac:dyDescent="0.3">
      <c r="A184" s="31">
        <v>183</v>
      </c>
      <c r="B184" s="31">
        <v>0</v>
      </c>
      <c r="C184" s="31">
        <v>305</v>
      </c>
      <c r="D184" s="77" t="s">
        <v>123</v>
      </c>
      <c r="E184" s="32" t="s">
        <v>233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1" t="e">
        <f>'DSM ALCOOL'!B184</f>
        <v>#N/A</v>
      </c>
      <c r="AQ184" s="35">
        <f>AUDIT!B184</f>
        <v>9</v>
      </c>
      <c r="AR184" s="35" t="e">
        <f>Fagerstrom!B184</f>
        <v>#N/A</v>
      </c>
      <c r="AS184" s="35">
        <f>DSM_Jeu!B184</f>
        <v>0</v>
      </c>
      <c r="AT184" s="35">
        <f>SOGS!B185</f>
        <v>0</v>
      </c>
      <c r="AU184" s="35">
        <f>Beck!B184</f>
        <v>4</v>
      </c>
      <c r="AV184" s="32">
        <f>'STAI-A'!B184</f>
        <v>24</v>
      </c>
      <c r="AW184" s="34">
        <f>'STAI-B'!B184</f>
        <v>47</v>
      </c>
      <c r="AX184" s="32">
        <f>PANAS!B184</f>
        <v>39</v>
      </c>
      <c r="AY184" s="34">
        <f>PANAS!C184</f>
        <v>11</v>
      </c>
      <c r="AZ184" s="29" t="e">
        <f>Craving!B184</f>
        <v>#N/A</v>
      </c>
      <c r="BA184" s="35">
        <f>SRRS!B184</f>
        <v>485</v>
      </c>
      <c r="BB184" s="31">
        <f>SPSRQ!B184</f>
        <v>35</v>
      </c>
      <c r="BC184" s="34">
        <f>SPSRQ!C184</f>
        <v>39</v>
      </c>
      <c r="BD184" s="31">
        <f>UPPS!B184</f>
        <v>11</v>
      </c>
      <c r="BE184" s="31">
        <f>UPPS!C184</f>
        <v>11</v>
      </c>
      <c r="BF184" s="31">
        <f>UPPS!D184</f>
        <v>8</v>
      </c>
      <c r="BG184" s="31">
        <f>UPPS!E184</f>
        <v>4</v>
      </c>
      <c r="BH184" s="31">
        <f>UPPS!F184</f>
        <v>12</v>
      </c>
      <c r="BI184" s="34">
        <f t="shared" ref="BI184:BI247" si="12">BD184+BE184+BF184+BG184+BH184</f>
        <v>46</v>
      </c>
      <c r="BJ184" s="75">
        <f>CoH!B184</f>
        <v>40</v>
      </c>
      <c r="BK184" s="34">
        <f>CoH!C184</f>
        <v>29</v>
      </c>
      <c r="BO184" s="37"/>
      <c r="BS184" s="37"/>
    </row>
    <row r="185" spans="1:79" s="36" customFormat="1" x14ac:dyDescent="0.3">
      <c r="A185" s="31">
        <v>184</v>
      </c>
      <c r="B185" s="31">
        <v>0</v>
      </c>
      <c r="C185" s="31">
        <v>307</v>
      </c>
      <c r="D185" s="77" t="s">
        <v>123</v>
      </c>
      <c r="E185" s="32" t="s">
        <v>234</v>
      </c>
      <c r="F185" s="31">
        <f>Demographic!D185</f>
        <v>32</v>
      </c>
      <c r="G185" s="31">
        <f>Demographic!E185</f>
        <v>17</v>
      </c>
      <c r="H185" s="34">
        <v>0</v>
      </c>
      <c r="I185" s="32"/>
      <c r="J185" s="75"/>
      <c r="K185" s="34">
        <f>Raven!B185</f>
        <v>5</v>
      </c>
      <c r="L185" s="75" t="e">
        <f>IF(ISBLANK(Lickert!B185),NA(),Lickert!B185)</f>
        <v>#N/A</v>
      </c>
      <c r="M185" s="75" t="e">
        <f>IF(ISBLANK(Lickert!C185),NA(),Lickert!C185)</f>
        <v>#N/A</v>
      </c>
      <c r="N185" s="75" t="e">
        <f>IF(ISBLANK(Lickert!D185),NA(),Lickert!D185)</f>
        <v>#N/A</v>
      </c>
      <c r="O185" s="75" t="e">
        <f>IF(ISBLANK(Lickert!E185),NA(),Lickert!E185)</f>
        <v>#N/A</v>
      </c>
      <c r="P185" s="75">
        <f>IF(ISBLANK(Lickert!F185),NA(),Lickert!F185)</f>
        <v>2</v>
      </c>
      <c r="Q185" s="75">
        <f>IF(ISBLANK(Lickert!G185),NA(),Lickert!G185)</f>
        <v>10</v>
      </c>
      <c r="R185" s="75">
        <f>IF(ISBLANK(Lickert!H185),NA(),Lickert!H185)</f>
        <v>2</v>
      </c>
      <c r="S185" s="75">
        <f>IF(ISBLANK(Lickert!I185),NA(),Lickert!I185)</f>
        <v>0</v>
      </c>
      <c r="T185" s="75">
        <f>IF(ISBLANK(Lickert!J185),NA(),Lickert!J185)</f>
        <v>0</v>
      </c>
      <c r="U185" s="75">
        <f>IF(ISBLANK(Lickert!K185),NA(),Lickert!K185)</f>
        <v>10</v>
      </c>
      <c r="V185" s="75">
        <f>IF(ISBLANK(Lickert!L185),NA(),Lickert!L185)</f>
        <v>0</v>
      </c>
      <c r="W185" s="75">
        <f>IF(ISBLANK(Lickert!M185),NA(),Lickert!M185)</f>
        <v>0</v>
      </c>
      <c r="X185" s="75" t="e">
        <f>IF(ISBLANK(Lickert!N185),NA(),Lickert!N185)</f>
        <v>#N/A</v>
      </c>
      <c r="Y185" s="75" t="e">
        <f>IF(ISBLANK(Lickert!O185),NA(),Lickert!O185)</f>
        <v>#N/A</v>
      </c>
      <c r="Z185" s="75" t="e">
        <f>IF(ISBLANK(Lickert!P185),NA(),Lickert!P185)</f>
        <v>#N/A</v>
      </c>
      <c r="AA185" s="34" t="e">
        <f>IF(ISBLANK(Lickert!Q185),NA(),Lickert!Q185)</f>
        <v>#N/A</v>
      </c>
      <c r="AB185" s="31">
        <f>'SCL90-R'!B185</f>
        <v>12</v>
      </c>
      <c r="AC185" s="31">
        <f>'SCL90-R'!C185</f>
        <v>0.13333333333333333</v>
      </c>
      <c r="AD185" s="31">
        <f>'SCL90-R'!D185</f>
        <v>11</v>
      </c>
      <c r="AE185" s="31">
        <f>'SCL90-R'!E185</f>
        <v>1.2121212121212121E-2</v>
      </c>
      <c r="AF185" s="31">
        <f>'SCL90-R'!F185</f>
        <v>0</v>
      </c>
      <c r="AG185" s="31">
        <f>'SCL90-R'!G185</f>
        <v>0.6</v>
      </c>
      <c r="AH185" s="31">
        <f>'SCL90-R'!H185</f>
        <v>0.44444444444444442</v>
      </c>
      <c r="AI185" s="31">
        <f>'SCL90-R'!I185</f>
        <v>0.15384615384615385</v>
      </c>
      <c r="AJ185" s="31">
        <f>'SCL90-R'!J185</f>
        <v>0</v>
      </c>
      <c r="AK185" s="31">
        <f>'SCL90-R'!K185</f>
        <v>0</v>
      </c>
      <c r="AL185" s="31">
        <f>'SCL90-R'!L185</f>
        <v>0</v>
      </c>
      <c r="AM185" s="31">
        <f>'SCL90-R'!M185</f>
        <v>0</v>
      </c>
      <c r="AN185" s="31">
        <f>'SCL90-R'!N185</f>
        <v>0</v>
      </c>
      <c r="AO185" s="31">
        <f>'SCL90-R'!O185</f>
        <v>0</v>
      </c>
      <c r="AP185" s="31" t="e">
        <f>'DSM ALCOOL'!B185</f>
        <v>#N/A</v>
      </c>
      <c r="AQ185" s="35">
        <f>AUDIT!B185</f>
        <v>5</v>
      </c>
      <c r="AR185" s="35" t="e">
        <f>Fagerstrom!B185</f>
        <v>#N/A</v>
      </c>
      <c r="AS185" s="35">
        <f>DSM_Jeu!B185</f>
        <v>0</v>
      </c>
      <c r="AT185" s="35" t="e">
        <f>SOGS!B186</f>
        <v>#N/A</v>
      </c>
      <c r="AU185" s="35">
        <f>Beck!B185</f>
        <v>0</v>
      </c>
      <c r="AV185" s="32">
        <f>'STAI-A'!B185</f>
        <v>22</v>
      </c>
      <c r="AW185" s="34">
        <f>'STAI-B'!B185</f>
        <v>56</v>
      </c>
      <c r="AX185" s="32">
        <f>PANAS!B185</f>
        <v>38</v>
      </c>
      <c r="AY185" s="34">
        <f>PANAS!C185</f>
        <v>13</v>
      </c>
      <c r="AZ185" s="35" t="e">
        <f>Craving!B185</f>
        <v>#N/A</v>
      </c>
      <c r="BA185" s="35">
        <f>SRRS!B185</f>
        <v>96</v>
      </c>
      <c r="BB185" s="31">
        <f>SPSRQ!B185</f>
        <v>56</v>
      </c>
      <c r="BC185" s="34">
        <f>SPSRQ!C185</f>
        <v>20</v>
      </c>
      <c r="BD185" s="31">
        <f>UPPS!B185</f>
        <v>5</v>
      </c>
      <c r="BE185" s="31">
        <f>UPPS!C185</f>
        <v>10</v>
      </c>
      <c r="BF185" s="31">
        <f>UPPS!D185</f>
        <v>5</v>
      </c>
      <c r="BG185" s="31">
        <f>UPPS!E185</f>
        <v>8</v>
      </c>
      <c r="BH185" s="31">
        <f>UPPS!F185</f>
        <v>8</v>
      </c>
      <c r="BI185" s="34">
        <f t="shared" si="12"/>
        <v>36</v>
      </c>
      <c r="BJ185" s="75" t="e">
        <f>CoH!B185</f>
        <v>#N/A</v>
      </c>
      <c r="BK185" s="34" t="e">
        <f>CoH!C185</f>
        <v>#N/A</v>
      </c>
      <c r="BL185" s="36">
        <v>0.06</v>
      </c>
      <c r="BM185" s="36">
        <v>0.06</v>
      </c>
      <c r="BN185" s="36">
        <v>7.0000000000000007E-2</v>
      </c>
      <c r="BO185" s="37">
        <v>0.09</v>
      </c>
      <c r="BS185" s="37"/>
    </row>
    <row r="186" spans="1:79" x14ac:dyDescent="0.3">
      <c r="A186" s="47">
        <v>185</v>
      </c>
      <c r="B186" s="47">
        <v>1</v>
      </c>
      <c r="C186" s="20">
        <v>308</v>
      </c>
      <c r="D186" s="67" t="s">
        <v>123</v>
      </c>
      <c r="E186" s="26" t="s">
        <v>235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47" t="e">
        <f>'DSM ALCOOL'!B186</f>
        <v>#N/A</v>
      </c>
      <c r="AQ186" s="58">
        <f>AUDIT!B186</f>
        <v>11</v>
      </c>
      <c r="AR186" s="58">
        <f>Fagerstrom!B186</f>
        <v>1</v>
      </c>
      <c r="AS186" s="58">
        <f>DSM_Jeu!B186</f>
        <v>1</v>
      </c>
      <c r="AT186" s="58" t="e">
        <f>SOGS!B187</f>
        <v>#N/A</v>
      </c>
      <c r="AU186" s="58">
        <f>Beck!B186</f>
        <v>0</v>
      </c>
      <c r="AV186" s="48">
        <f>'STAI-A'!B186</f>
        <v>22</v>
      </c>
      <c r="AW186" s="59">
        <f>'STAI-B'!B186</f>
        <v>56</v>
      </c>
      <c r="AX186" s="48">
        <f>PANAS!B186</f>
        <v>34</v>
      </c>
      <c r="AY186" s="59">
        <f>PANAS!C186</f>
        <v>15</v>
      </c>
      <c r="AZ186" s="29" t="e">
        <f>Craving!B186</f>
        <v>#N/A</v>
      </c>
      <c r="BA186" s="58">
        <f>SRRS!B186</f>
        <v>489</v>
      </c>
      <c r="BB186" s="47">
        <f>SPSRQ!B186</f>
        <v>23</v>
      </c>
      <c r="BC186" s="59">
        <f>SPSRQ!C186</f>
        <v>27</v>
      </c>
      <c r="BD186" s="47">
        <f>UPPS!B186</f>
        <v>6</v>
      </c>
      <c r="BE186" s="47">
        <f>UPPS!C186</f>
        <v>8</v>
      </c>
      <c r="BF186" s="47">
        <f>UPPS!D186</f>
        <v>5</v>
      </c>
      <c r="BG186" s="47">
        <f>UPPS!E186</f>
        <v>4</v>
      </c>
      <c r="BH186" s="47">
        <f>UPPS!F186</f>
        <v>11</v>
      </c>
      <c r="BI186" s="59">
        <f t="shared" si="12"/>
        <v>34</v>
      </c>
      <c r="BJ186" s="49">
        <f>CoH!B186</f>
        <v>49</v>
      </c>
      <c r="BK186" s="59">
        <f>CoH!C186</f>
        <v>16</v>
      </c>
      <c r="BL186">
        <v>0.16</v>
      </c>
      <c r="BM186">
        <v>0.22</v>
      </c>
      <c r="BN186">
        <v>0.17</v>
      </c>
      <c r="BO186" s="8">
        <v>0.18</v>
      </c>
      <c r="BP186" s="57">
        <v>0.90123456790099998</v>
      </c>
      <c r="BQ186" s="57">
        <v>0.9</v>
      </c>
      <c r="BR186" s="57">
        <v>0.35294117647099998</v>
      </c>
      <c r="BS186" s="50">
        <v>0.5</v>
      </c>
      <c r="BT186" s="57"/>
      <c r="BU186" s="57"/>
      <c r="BV186" s="57"/>
      <c r="BW186" s="57"/>
      <c r="BX186" s="57"/>
      <c r="BY186" s="57"/>
      <c r="BZ186" s="57"/>
      <c r="CA186" s="57"/>
    </row>
    <row r="187" spans="1:79" x14ac:dyDescent="0.3">
      <c r="A187" s="47">
        <v>186</v>
      </c>
      <c r="B187" s="47">
        <v>1</v>
      </c>
      <c r="C187" s="20">
        <v>311</v>
      </c>
      <c r="D187" s="67" t="s">
        <v>123</v>
      </c>
      <c r="E187" s="26" t="s">
        <v>236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47" t="e">
        <f>'DSM ALCOOL'!B187</f>
        <v>#N/A</v>
      </c>
      <c r="AQ187" s="58">
        <f>AUDIT!B187</f>
        <v>0</v>
      </c>
      <c r="AR187" s="58">
        <f>Fagerstrom!B187</f>
        <v>0</v>
      </c>
      <c r="AS187" s="58">
        <f>DSM_Jeu!B187</f>
        <v>0</v>
      </c>
      <c r="AT187" s="58" t="e">
        <f>SOGS!B188</f>
        <v>#N/A</v>
      </c>
      <c r="AU187" s="58">
        <f>Beck!B187</f>
        <v>1</v>
      </c>
      <c r="AV187" s="48">
        <f>'STAI-A'!B187</f>
        <v>25</v>
      </c>
      <c r="AW187" s="59">
        <f>'STAI-B'!B187</f>
        <v>51</v>
      </c>
      <c r="AX187" s="48">
        <f>PANAS!B187</f>
        <v>39</v>
      </c>
      <c r="AY187" s="59">
        <f>PANAS!C187</f>
        <v>14</v>
      </c>
      <c r="AZ187" s="29" t="e">
        <f>Craving!B187</f>
        <v>#N/A</v>
      </c>
      <c r="BA187" s="58">
        <f>SRRS!B187</f>
        <v>79</v>
      </c>
      <c r="BB187" s="47">
        <f>SPSRQ!B187</f>
        <v>22</v>
      </c>
      <c r="BC187" s="59">
        <f>SPSRQ!C187</f>
        <v>42</v>
      </c>
      <c r="BD187" s="47">
        <f>UPPS!B187</f>
        <v>7</v>
      </c>
      <c r="BE187" s="47">
        <f>UPPS!C187</f>
        <v>12</v>
      </c>
      <c r="BF187" s="47">
        <f>UPPS!D187</f>
        <v>10</v>
      </c>
      <c r="BG187" s="47">
        <f>UPPS!E187</f>
        <v>7</v>
      </c>
      <c r="BH187" s="47">
        <f>UPPS!F187</f>
        <v>16</v>
      </c>
      <c r="BI187" s="59">
        <f t="shared" si="12"/>
        <v>52</v>
      </c>
      <c r="BJ187" s="49">
        <f>CoH!B187</f>
        <v>38</v>
      </c>
      <c r="BK187" s="59">
        <f>CoH!C187</f>
        <v>20</v>
      </c>
      <c r="BL187">
        <v>0.49</v>
      </c>
      <c r="BM187">
        <v>0.23</v>
      </c>
      <c r="BN187">
        <v>0.21</v>
      </c>
      <c r="BO187" s="8">
        <v>0.51</v>
      </c>
      <c r="BP187" s="57">
        <v>0.96610169491499998</v>
      </c>
      <c r="BQ187" s="57">
        <v>0.86363636363600005</v>
      </c>
      <c r="BR187" s="57">
        <v>0.610169491525</v>
      </c>
      <c r="BS187" s="50">
        <v>0.8</v>
      </c>
      <c r="BT187" s="57"/>
      <c r="BU187" s="57"/>
      <c r="BV187" s="57"/>
      <c r="BW187" s="57"/>
      <c r="BX187" s="57"/>
      <c r="BY187" s="57"/>
      <c r="BZ187" s="57"/>
      <c r="CA187" s="57"/>
    </row>
    <row r="188" spans="1:79" x14ac:dyDescent="0.3">
      <c r="A188" s="47">
        <v>187</v>
      </c>
      <c r="B188" s="47">
        <v>1</v>
      </c>
      <c r="C188" s="20">
        <v>312</v>
      </c>
      <c r="D188" s="67" t="s">
        <v>123</v>
      </c>
      <c r="E188" s="26" t="s">
        <v>237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47" t="e">
        <f>'DSM ALCOOL'!B188</f>
        <v>#N/A</v>
      </c>
      <c r="AQ188" s="58">
        <f>AUDIT!B188</f>
        <v>0</v>
      </c>
      <c r="AR188" s="58">
        <f>Fagerstrom!B188</f>
        <v>2</v>
      </c>
      <c r="AS188" s="58">
        <f>DSM_Jeu!B188</f>
        <v>0</v>
      </c>
      <c r="AT188" s="58" t="e">
        <f>SOGS!B189</f>
        <v>#N/A</v>
      </c>
      <c r="AU188" s="58">
        <f>Beck!B188</f>
        <v>4</v>
      </c>
      <c r="AV188" s="48">
        <f>'STAI-A'!B188</f>
        <v>35</v>
      </c>
      <c r="AW188" s="59">
        <f>'STAI-B'!B188</f>
        <v>51</v>
      </c>
      <c r="AX188" s="48">
        <f>PANAS!B188</f>
        <v>31</v>
      </c>
      <c r="AY188" s="59">
        <f>PANAS!C188</f>
        <v>14</v>
      </c>
      <c r="AZ188" s="29" t="e">
        <f>Craving!B188</f>
        <v>#N/A</v>
      </c>
      <c r="BA188" s="58">
        <f>SRRS!B188</f>
        <v>251</v>
      </c>
      <c r="BB188" s="47">
        <f>SPSRQ!B188</f>
        <v>39</v>
      </c>
      <c r="BC188" s="59">
        <f>SPSRQ!C188</f>
        <v>38</v>
      </c>
      <c r="BD188" s="47">
        <f>UPPS!B188</f>
        <v>10</v>
      </c>
      <c r="BE188" s="47">
        <f>UPPS!C188</f>
        <v>11</v>
      </c>
      <c r="BF188" s="47">
        <f>UPPS!D188</f>
        <v>9</v>
      </c>
      <c r="BG188" s="47">
        <f>UPPS!E188</f>
        <v>7</v>
      </c>
      <c r="BH188" s="47">
        <f>UPPS!F188</f>
        <v>12</v>
      </c>
      <c r="BI188" s="59">
        <f t="shared" si="12"/>
        <v>49</v>
      </c>
      <c r="BJ188" s="49">
        <f>CoH!B188</f>
        <v>44</v>
      </c>
      <c r="BK188" s="59">
        <f>CoH!C188</f>
        <v>38</v>
      </c>
      <c r="BL188">
        <v>0.55000000000000004</v>
      </c>
      <c r="BM188">
        <v>1.36</v>
      </c>
      <c r="BN188">
        <v>1.08</v>
      </c>
      <c r="BO188" s="8">
        <v>1.28</v>
      </c>
      <c r="BP188" s="57">
        <v>0.84337349397600003</v>
      </c>
      <c r="BQ188" s="57">
        <v>0.91666666666700003</v>
      </c>
      <c r="BR188" s="57">
        <v>0.81081081081100004</v>
      </c>
      <c r="BS188" s="50">
        <v>0.95238095238099996</v>
      </c>
      <c r="BT188" s="57"/>
      <c r="BU188" s="57"/>
      <c r="BV188" s="57"/>
      <c r="BW188" s="57"/>
      <c r="BX188" s="57"/>
      <c r="BY188" s="57"/>
      <c r="BZ188" s="57"/>
      <c r="CA188" s="57"/>
    </row>
    <row r="189" spans="1:79" x14ac:dyDescent="0.3">
      <c r="A189" s="47">
        <v>188</v>
      </c>
      <c r="B189" s="47">
        <v>1</v>
      </c>
      <c r="C189" s="20">
        <v>313</v>
      </c>
      <c r="D189" s="67" t="s">
        <v>123</v>
      </c>
      <c r="E189" s="26" t="s">
        <v>238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47" t="e">
        <f>'DSM ALCOOL'!B189</f>
        <v>#N/A</v>
      </c>
      <c r="AQ189" s="58">
        <f>AUDIT!B189</f>
        <v>11</v>
      </c>
      <c r="AR189" s="58">
        <f>Fagerstrom!B189</f>
        <v>2</v>
      </c>
      <c r="AS189" s="58" t="e">
        <f>DSM_Jeu!B189</f>
        <v>#N/A</v>
      </c>
      <c r="AT189" s="58" t="e">
        <f>SOGS!B190</f>
        <v>#N/A</v>
      </c>
      <c r="AU189" s="58">
        <f>Beck!B189</f>
        <v>8</v>
      </c>
      <c r="AV189" s="48">
        <f>'STAI-A'!B189</f>
        <v>27</v>
      </c>
      <c r="AW189" s="59">
        <f>'STAI-B'!B189</f>
        <v>45</v>
      </c>
      <c r="AX189" s="48">
        <f>PANAS!B189</f>
        <v>35</v>
      </c>
      <c r="AY189" s="59">
        <f>PANAS!C189</f>
        <v>18</v>
      </c>
      <c r="AZ189" s="29" t="e">
        <f>Craving!B189</f>
        <v>#N/A</v>
      </c>
      <c r="BA189" s="58">
        <f>SRRS!B189</f>
        <v>679</v>
      </c>
      <c r="BB189" s="47">
        <f>SPSRQ!B189</f>
        <v>48</v>
      </c>
      <c r="BC189" s="59">
        <f>SPSRQ!C189</f>
        <v>47</v>
      </c>
      <c r="BD189" s="47">
        <f>UPPS!B189</f>
        <v>7</v>
      </c>
      <c r="BE189" s="47">
        <f>UPPS!C189</f>
        <v>12</v>
      </c>
      <c r="BF189" s="47">
        <f>UPPS!D189</f>
        <v>6</v>
      </c>
      <c r="BG189" s="47">
        <f>UPPS!E189</f>
        <v>9</v>
      </c>
      <c r="BH189" s="47">
        <f>UPPS!F189</f>
        <v>10</v>
      </c>
      <c r="BI189" s="59">
        <f t="shared" si="12"/>
        <v>44</v>
      </c>
      <c r="BJ189" s="49">
        <f>CoH!B189</f>
        <v>66</v>
      </c>
      <c r="BK189" s="59">
        <f>CoH!C189</f>
        <v>36</v>
      </c>
      <c r="BL189">
        <v>0.33</v>
      </c>
      <c r="BM189">
        <v>0.56999999999999995</v>
      </c>
      <c r="BN189">
        <v>0.25</v>
      </c>
      <c r="BO189" s="8">
        <v>0.2</v>
      </c>
      <c r="BP189" s="57">
        <v>0.98461538461499998</v>
      </c>
      <c r="BQ189" s="57">
        <v>0.45833333333300003</v>
      </c>
      <c r="BR189" s="57">
        <v>0.58928571428599996</v>
      </c>
      <c r="BS189" s="50">
        <v>0.8</v>
      </c>
      <c r="BT189" s="57"/>
      <c r="BU189" s="57"/>
      <c r="BV189" s="57"/>
      <c r="BW189" s="57"/>
      <c r="BX189" s="57"/>
      <c r="BY189" s="57"/>
      <c r="BZ189" s="57"/>
      <c r="CA189" s="57"/>
    </row>
    <row r="190" spans="1:79" x14ac:dyDescent="0.3">
      <c r="A190" s="47">
        <v>189</v>
      </c>
      <c r="B190" s="47">
        <v>1</v>
      </c>
      <c r="C190" s="20">
        <v>314</v>
      </c>
      <c r="D190" s="67" t="s">
        <v>123</v>
      </c>
      <c r="E190" s="26" t="s">
        <v>239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47" t="e">
        <f>'DSM ALCOOL'!B190</f>
        <v>#N/A</v>
      </c>
      <c r="AQ190" s="58">
        <f>AUDIT!B190</f>
        <v>11</v>
      </c>
      <c r="AR190" s="58">
        <f>Fagerstrom!B190</f>
        <v>1</v>
      </c>
      <c r="AS190" s="58" t="e">
        <f>DSM_Jeu!B190</f>
        <v>#N/A</v>
      </c>
      <c r="AT190" s="58" t="e">
        <f>SOGS!B191</f>
        <v>#N/A</v>
      </c>
      <c r="AU190" s="58">
        <f>Beck!B190</f>
        <v>2</v>
      </c>
      <c r="AV190" s="48">
        <f>'STAI-A'!B190</f>
        <v>32</v>
      </c>
      <c r="AW190" s="59">
        <f>'STAI-B'!B190</f>
        <v>45</v>
      </c>
      <c r="AX190" s="48">
        <f>PANAS!B190</f>
        <v>40</v>
      </c>
      <c r="AY190" s="59">
        <f>PANAS!C190</f>
        <v>17</v>
      </c>
      <c r="AZ190" s="29" t="e">
        <f>Craving!B190</f>
        <v>#N/A</v>
      </c>
      <c r="BA190" s="58">
        <f>SRRS!B190</f>
        <v>471</v>
      </c>
      <c r="BB190" s="47">
        <f>SPSRQ!B190</f>
        <v>38</v>
      </c>
      <c r="BC190" s="59">
        <f>SPSRQ!C190</f>
        <v>40</v>
      </c>
      <c r="BD190" s="47">
        <f>UPPS!B190</f>
        <v>5</v>
      </c>
      <c r="BE190" s="47">
        <f>UPPS!C190</f>
        <v>11</v>
      </c>
      <c r="BF190" s="47">
        <f>UPPS!D190</f>
        <v>4</v>
      </c>
      <c r="BG190" s="47">
        <f>UPPS!E190</f>
        <v>7</v>
      </c>
      <c r="BH190" s="47">
        <f>UPPS!F190</f>
        <v>14</v>
      </c>
      <c r="BI190" s="59">
        <f t="shared" si="12"/>
        <v>41</v>
      </c>
      <c r="BJ190" s="49">
        <f>CoH!B190</f>
        <v>49</v>
      </c>
      <c r="BK190" s="59">
        <f>CoH!C190</f>
        <v>31</v>
      </c>
      <c r="BL190" s="57">
        <v>0.05</v>
      </c>
      <c r="BM190" s="57">
        <v>0.17</v>
      </c>
      <c r="BN190" s="57">
        <v>0.02</v>
      </c>
      <c r="BO190" s="50">
        <v>0.24</v>
      </c>
      <c r="BP190" s="57">
        <v>0.95454545454499995</v>
      </c>
      <c r="BQ190" s="57">
        <v>0.77777777777799995</v>
      </c>
      <c r="BR190" s="57">
        <v>0.54</v>
      </c>
      <c r="BS190" s="50">
        <v>0.90322580645200001</v>
      </c>
      <c r="BT190" s="57"/>
      <c r="BU190" s="57"/>
      <c r="BV190" s="57"/>
      <c r="BW190" s="57"/>
      <c r="BX190" s="57"/>
      <c r="BY190" s="57"/>
      <c r="BZ190" s="57"/>
      <c r="CA190" s="57"/>
    </row>
    <row r="191" spans="1:79" x14ac:dyDescent="0.3">
      <c r="A191" s="47">
        <v>190</v>
      </c>
      <c r="B191" s="47">
        <v>1</v>
      </c>
      <c r="C191" s="20">
        <v>315</v>
      </c>
      <c r="D191" s="67" t="s">
        <v>123</v>
      </c>
      <c r="E191" s="26" t="s">
        <v>240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47" t="e">
        <f>'DSM ALCOOL'!B191</f>
        <v>#N/A</v>
      </c>
      <c r="AQ191" s="58">
        <f>AUDIT!B191</f>
        <v>13</v>
      </c>
      <c r="AR191" s="58">
        <f>Fagerstrom!B191</f>
        <v>3</v>
      </c>
      <c r="AS191" s="58" t="e">
        <f>DSM_Jeu!B191</f>
        <v>#N/A</v>
      </c>
      <c r="AT191" s="58" t="e">
        <f>SOGS!B192</f>
        <v>#N/A</v>
      </c>
      <c r="AU191" s="58">
        <f>Beck!B191</f>
        <v>1</v>
      </c>
      <c r="AV191" s="48">
        <f>'STAI-A'!B191</f>
        <v>27</v>
      </c>
      <c r="AW191" s="59">
        <f>'STAI-B'!B191</f>
        <v>50</v>
      </c>
      <c r="AX191" s="48">
        <f>PANAS!B191</f>
        <v>45</v>
      </c>
      <c r="AY191" s="59">
        <f>PANAS!C191</f>
        <v>15</v>
      </c>
      <c r="AZ191" s="29" t="e">
        <f>Craving!B191</f>
        <v>#N/A</v>
      </c>
      <c r="BA191" s="58">
        <f>SRRS!B191</f>
        <v>142</v>
      </c>
      <c r="BB191" s="47">
        <f>SPSRQ!B191</f>
        <v>33</v>
      </c>
      <c r="BC191" s="59">
        <f>SPSRQ!C191</f>
        <v>36</v>
      </c>
      <c r="BD191" s="47">
        <f>UPPS!B191</f>
        <v>8</v>
      </c>
      <c r="BE191" s="47">
        <f>UPPS!C191</f>
        <v>13</v>
      </c>
      <c r="BF191" s="47">
        <f>UPPS!D191</f>
        <v>6</v>
      </c>
      <c r="BG191" s="47">
        <f>UPPS!E191</f>
        <v>10</v>
      </c>
      <c r="BH191" s="47">
        <f>UPPS!F191</f>
        <v>10</v>
      </c>
      <c r="BI191" s="59">
        <f t="shared" si="12"/>
        <v>47</v>
      </c>
      <c r="BJ191" s="49">
        <f>CoH!B191</f>
        <v>38</v>
      </c>
      <c r="BK191" s="59">
        <f>CoH!C191</f>
        <v>16</v>
      </c>
      <c r="BL191" s="57">
        <v>0.11</v>
      </c>
      <c r="BM191" s="57">
        <v>0.08</v>
      </c>
      <c r="BN191" s="57">
        <v>0.03</v>
      </c>
      <c r="BO191" s="50">
        <v>0.03</v>
      </c>
      <c r="BP191" s="57">
        <v>0.77142857142900001</v>
      </c>
      <c r="BQ191" s="57">
        <v>0.85714285714299998</v>
      </c>
      <c r="BR191" s="57">
        <v>0.63043478260899999</v>
      </c>
      <c r="BS191" s="50">
        <v>0.66666666666700003</v>
      </c>
      <c r="BT191" s="57"/>
      <c r="BU191" s="57"/>
      <c r="BV191" s="57"/>
      <c r="BW191" s="57"/>
      <c r="BX191" s="57"/>
      <c r="BY191" s="57"/>
      <c r="BZ191" s="57"/>
      <c r="CA191" s="57"/>
    </row>
    <row r="192" spans="1:79" s="36" customFormat="1" x14ac:dyDescent="0.3">
      <c r="A192" s="31">
        <v>191</v>
      </c>
      <c r="B192" s="31">
        <v>0</v>
      </c>
      <c r="C192" s="31">
        <v>325</v>
      </c>
      <c r="D192" s="33" t="s">
        <v>71</v>
      </c>
      <c r="E192" s="32" t="s">
        <v>241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1" t="e">
        <f>'DSM ALCOOL'!B192</f>
        <v>#N/A</v>
      </c>
      <c r="AQ192" s="35">
        <f>AUDIT!B192</f>
        <v>13</v>
      </c>
      <c r="AR192" s="35" t="e">
        <f>Fagerstrom!B192</f>
        <v>#N/A</v>
      </c>
      <c r="AS192" s="35">
        <f>DSM_Jeu!B192</f>
        <v>2</v>
      </c>
      <c r="AT192" s="35" t="e">
        <f>SOGS!B193</f>
        <v>#N/A</v>
      </c>
      <c r="AU192" s="35">
        <f>Beck!B192</f>
        <v>5</v>
      </c>
      <c r="AV192" s="32">
        <f>'STAI-A'!B192</f>
        <v>37</v>
      </c>
      <c r="AW192" s="34">
        <f>'STAI-B'!B192</f>
        <v>50</v>
      </c>
      <c r="AX192" s="32">
        <f>PANAS!B192</f>
        <v>30</v>
      </c>
      <c r="AY192" s="34">
        <f>PANAS!C192</f>
        <v>27</v>
      </c>
      <c r="AZ192" s="29">
        <f>Craving!B192</f>
        <v>83</v>
      </c>
      <c r="BA192" s="35">
        <f>SRRS!B192</f>
        <v>310</v>
      </c>
      <c r="BB192" s="31">
        <f>SPSRQ!B192</f>
        <v>49</v>
      </c>
      <c r="BC192" s="34">
        <f>SPSRQ!C192</f>
        <v>40</v>
      </c>
      <c r="BD192" s="31">
        <f>UPPS!B192</f>
        <v>11</v>
      </c>
      <c r="BE192" s="31">
        <f>UPPS!C192</f>
        <v>12</v>
      </c>
      <c r="BF192" s="31">
        <f>UPPS!D192</f>
        <v>7</v>
      </c>
      <c r="BG192" s="31">
        <f>UPPS!E192</f>
        <v>4</v>
      </c>
      <c r="BH192" s="31">
        <f>UPPS!F192</f>
        <v>8</v>
      </c>
      <c r="BI192" s="34">
        <f t="shared" si="12"/>
        <v>42</v>
      </c>
      <c r="BJ192" s="75">
        <f>CoH!B192</f>
        <v>62</v>
      </c>
      <c r="BK192" s="34">
        <f>CoH!C192</f>
        <v>35</v>
      </c>
      <c r="BO192" s="37"/>
      <c r="BS192" s="37"/>
    </row>
    <row r="193" spans="1:79" x14ac:dyDescent="0.3">
      <c r="A193" s="47">
        <v>192</v>
      </c>
      <c r="B193" s="47">
        <v>1</v>
      </c>
      <c r="C193" s="20">
        <v>329</v>
      </c>
      <c r="D193" s="67" t="s">
        <v>74</v>
      </c>
      <c r="E193" s="26" t="s">
        <v>242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47">
        <f>'DSM ALCOOL'!B193</f>
        <v>3</v>
      </c>
      <c r="AQ193" s="58">
        <f>AUDIT!B193</f>
        <v>4</v>
      </c>
      <c r="AR193" s="58" t="e">
        <f>Fagerstrom!B193</f>
        <v>#N/A</v>
      </c>
      <c r="AS193" s="58" t="e">
        <f>DSM_Jeu!B193</f>
        <v>#N/A</v>
      </c>
      <c r="AT193" s="58" t="e">
        <f>SOGS!B194</f>
        <v>#N/A</v>
      </c>
      <c r="AU193" s="58">
        <f>Beck!B193</f>
        <v>0</v>
      </c>
      <c r="AV193" s="48">
        <f>'STAI-A'!B193</f>
        <v>27</v>
      </c>
      <c r="AW193" s="59">
        <f>'STAI-B'!B193</f>
        <v>50</v>
      </c>
      <c r="AX193" s="48">
        <f>PANAS!B193</f>
        <v>38</v>
      </c>
      <c r="AY193" s="59">
        <f>PANAS!C193</f>
        <v>16</v>
      </c>
      <c r="AZ193" s="29">
        <f>Craving!B193</f>
        <v>29</v>
      </c>
      <c r="BA193" s="58">
        <f>SRRS!B193</f>
        <v>423</v>
      </c>
      <c r="BB193" s="47">
        <f>SPSRQ!B193</f>
        <v>30</v>
      </c>
      <c r="BC193" s="59">
        <f>SPSRQ!C193</f>
        <v>47</v>
      </c>
      <c r="BD193" s="47">
        <f>UPPS!B193</f>
        <v>8</v>
      </c>
      <c r="BE193" s="47">
        <f>UPPS!C193</f>
        <v>10</v>
      </c>
      <c r="BF193" s="47">
        <f>UPPS!D193</f>
        <v>7</v>
      </c>
      <c r="BG193" s="47">
        <f>UPPS!E193</f>
        <v>8</v>
      </c>
      <c r="BH193" s="47">
        <f>UPPS!F193</f>
        <v>13</v>
      </c>
      <c r="BI193" s="59">
        <f t="shared" si="12"/>
        <v>46</v>
      </c>
      <c r="BJ193" s="49">
        <f>CoH!B193</f>
        <v>48</v>
      </c>
      <c r="BK193" s="59">
        <f>CoH!C193</f>
        <v>35</v>
      </c>
      <c r="BL193">
        <v>0.56000000000000005</v>
      </c>
      <c r="BM193">
        <v>0.12</v>
      </c>
      <c r="BN193">
        <v>0.36</v>
      </c>
      <c r="BO193" s="8">
        <v>0.47</v>
      </c>
      <c r="BP193" s="57">
        <v>0.75680000000000003</v>
      </c>
      <c r="BQ193" s="57">
        <v>0.57579999999999998</v>
      </c>
      <c r="BR193" s="57">
        <v>0.45</v>
      </c>
      <c r="BS193" s="50">
        <v>0.33</v>
      </c>
      <c r="BT193" s="57"/>
      <c r="BU193" s="57"/>
      <c r="BV193" s="57"/>
      <c r="BW193" s="57"/>
      <c r="BX193" s="57"/>
      <c r="BY193" s="57"/>
      <c r="BZ193" s="57"/>
      <c r="CA193" s="57"/>
    </row>
    <row r="194" spans="1:79" s="36" customFormat="1" x14ac:dyDescent="0.3">
      <c r="A194" s="31">
        <v>193</v>
      </c>
      <c r="B194" s="31">
        <v>0</v>
      </c>
      <c r="C194" s="31">
        <v>330</v>
      </c>
      <c r="D194" s="37" t="s">
        <v>113</v>
      </c>
      <c r="E194" s="32" t="s">
        <v>243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1">
        <f>'DSM ALCOOL'!B194</f>
        <v>4</v>
      </c>
      <c r="AQ194" s="35" t="e">
        <f>AUDIT!B194</f>
        <v>#N/A</v>
      </c>
      <c r="AR194" s="35" t="e">
        <f>Fagerstrom!B194</f>
        <v>#N/A</v>
      </c>
      <c r="AS194" s="35" t="e">
        <f>DSM_Jeu!B194</f>
        <v>#N/A</v>
      </c>
      <c r="AT194" s="35" t="e">
        <f>SOGS!B195</f>
        <v>#N/A</v>
      </c>
      <c r="AU194" s="35">
        <f>Beck!B194</f>
        <v>10</v>
      </c>
      <c r="AV194" s="32">
        <f>'STAI-A'!B194</f>
        <v>22</v>
      </c>
      <c r="AW194" s="34">
        <f>'STAI-B'!B194</f>
        <v>55</v>
      </c>
      <c r="AX194" s="32">
        <f>PANAS!B194</f>
        <v>29</v>
      </c>
      <c r="AY194" s="34">
        <f>PANAS!C194</f>
        <v>20</v>
      </c>
      <c r="AZ194" s="29">
        <f>Craving!B194</f>
        <v>54</v>
      </c>
      <c r="BA194" s="35">
        <f>SRRS!B194</f>
        <v>353</v>
      </c>
      <c r="BB194" s="31" t="e">
        <f>SPSRQ!B194</f>
        <v>#N/A</v>
      </c>
      <c r="BC194" s="34" t="e">
        <f>SPSRQ!C194</f>
        <v>#N/A</v>
      </c>
      <c r="BD194" s="31">
        <f>UPPS!B194</f>
        <v>10</v>
      </c>
      <c r="BE194" s="31">
        <f>UPPS!C194</f>
        <v>10</v>
      </c>
      <c r="BF194" s="31">
        <f>UPPS!D194</f>
        <v>8</v>
      </c>
      <c r="BG194" s="31">
        <f>UPPS!E194</f>
        <v>7</v>
      </c>
      <c r="BH194" s="31">
        <f>UPPS!F194</f>
        <v>5</v>
      </c>
      <c r="BI194" s="34">
        <f t="shared" si="12"/>
        <v>40</v>
      </c>
      <c r="BJ194" s="75">
        <f>CoH!B194</f>
        <v>68</v>
      </c>
      <c r="BK194" s="34">
        <f>CoH!C194</f>
        <v>23</v>
      </c>
      <c r="BO194" s="37"/>
      <c r="BS194" s="37"/>
    </row>
    <row r="195" spans="1:79" x14ac:dyDescent="0.3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 t="e">
        <f>Raven!B195</f>
        <v>#N/A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 t="e">
        <f>'SCL90-R'!B195</f>
        <v>#N/A</v>
      </c>
      <c r="AC195" s="47" t="e">
        <f>'SCL90-R'!C195</f>
        <v>#N/A</v>
      </c>
      <c r="AD195" s="47" t="e">
        <f>'SCL90-R'!D195</f>
        <v>#N/A</v>
      </c>
      <c r="AE195" s="47" t="e">
        <f>'SCL90-R'!E195</f>
        <v>#N/A</v>
      </c>
      <c r="AF195" s="47" t="e">
        <f>'SCL90-R'!F195</f>
        <v>#N/A</v>
      </c>
      <c r="AG195" s="47" t="e">
        <f>'SCL90-R'!G195</f>
        <v>#N/A</v>
      </c>
      <c r="AH195" s="47" t="e">
        <f>'SCL90-R'!H195</f>
        <v>#N/A</v>
      </c>
      <c r="AI195" s="47" t="e">
        <f>'SCL90-R'!I195</f>
        <v>#N/A</v>
      </c>
      <c r="AJ195" s="47" t="e">
        <f>'SCL90-R'!J195</f>
        <v>#N/A</v>
      </c>
      <c r="AK195" s="47" t="e">
        <f>'SCL90-R'!K195</f>
        <v>#N/A</v>
      </c>
      <c r="AL195" s="47" t="e">
        <f>'SCL90-R'!L195</f>
        <v>#N/A</v>
      </c>
      <c r="AM195" s="47" t="e">
        <f>'SCL90-R'!M195</f>
        <v>#N/A</v>
      </c>
      <c r="AN195" s="47" t="e">
        <f>'SCL90-R'!N195</f>
        <v>#N/A</v>
      </c>
      <c r="AO195" s="47" t="e">
        <f>'SCL90-R'!O195</f>
        <v>#N/A</v>
      </c>
      <c r="AP195" s="47" t="e">
        <f>'DSM ALCOOL'!B195</f>
        <v>#N/A</v>
      </c>
      <c r="AQ195" s="58" t="e">
        <f>AUDIT!B195</f>
        <v>#N/A</v>
      </c>
      <c r="AR195" s="58" t="e">
        <f>Fagerstrom!B195</f>
        <v>#N/A</v>
      </c>
      <c r="AS195" s="58" t="e">
        <f>DSM_Jeu!B195</f>
        <v>#N/A</v>
      </c>
      <c r="AT195" s="58" t="e">
        <f>SOGS!B196</f>
        <v>#N/A</v>
      </c>
      <c r="AU195" s="58" t="e">
        <f>Beck!B195</f>
        <v>#N/A</v>
      </c>
      <c r="AV195" s="48" t="e">
        <f>'STAI-A'!B195</f>
        <v>#N/A</v>
      </c>
      <c r="AW195" s="59" t="e">
        <f>'STAI-B'!B195</f>
        <v>#N/A</v>
      </c>
      <c r="AX195" s="48" t="e">
        <f>PANAS!B195</f>
        <v>#N/A</v>
      </c>
      <c r="AY195" s="59" t="e">
        <f>PANAS!C195</f>
        <v>#N/A</v>
      </c>
      <c r="AZ195" s="29" t="e">
        <f>Craving!B195</f>
        <v>#N/A</v>
      </c>
      <c r="BA195" s="58" t="e">
        <f>SRRS!B195</f>
        <v>#N/A</v>
      </c>
      <c r="BB195" s="47" t="e">
        <f>SPSRQ!B195</f>
        <v>#N/A</v>
      </c>
      <c r="BC195" s="59" t="e">
        <f>SPSRQ!C195</f>
        <v>#N/A</v>
      </c>
      <c r="BD195" s="47" t="e">
        <f>UPPS!B195</f>
        <v>#N/A</v>
      </c>
      <c r="BE195" s="47" t="e">
        <f>UPPS!C195</f>
        <v>#N/A</v>
      </c>
      <c r="BF195" s="47" t="e">
        <f>UPPS!D195</f>
        <v>#N/A</v>
      </c>
      <c r="BG195" s="47" t="e">
        <f>UPPS!E195</f>
        <v>#N/A</v>
      </c>
      <c r="BH195" s="47" t="e">
        <f>UPPS!F195</f>
        <v>#N/A</v>
      </c>
      <c r="BI195" s="59" t="e">
        <f t="shared" si="12"/>
        <v>#N/A</v>
      </c>
      <c r="BJ195" s="49" t="e">
        <f>CoH!B195</f>
        <v>#N/A</v>
      </c>
      <c r="BK195" s="59" t="e">
        <f>CoH!C195</f>
        <v>#N/A</v>
      </c>
      <c r="BP195" s="57"/>
      <c r="BQ195" s="57"/>
      <c r="BR195" s="57"/>
      <c r="BS195" s="50"/>
      <c r="BT195" s="57"/>
      <c r="BU195" s="57"/>
      <c r="BV195" s="57"/>
      <c r="BW195" s="57"/>
      <c r="BX195" s="57"/>
      <c r="BY195" s="57"/>
      <c r="BZ195" s="57"/>
      <c r="CA195" s="57"/>
    </row>
    <row r="196" spans="1:79" x14ac:dyDescent="0.3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 t="e">
        <f>Raven!B196</f>
        <v>#N/A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 t="e">
        <f>'SCL90-R'!B196</f>
        <v>#N/A</v>
      </c>
      <c r="AC196" s="47" t="e">
        <f>'SCL90-R'!C196</f>
        <v>#N/A</v>
      </c>
      <c r="AD196" s="47" t="e">
        <f>'SCL90-R'!D196</f>
        <v>#N/A</v>
      </c>
      <c r="AE196" s="47" t="e">
        <f>'SCL90-R'!E196</f>
        <v>#N/A</v>
      </c>
      <c r="AF196" s="47" t="e">
        <f>'SCL90-R'!F196</f>
        <v>#N/A</v>
      </c>
      <c r="AG196" s="47" t="e">
        <f>'SCL90-R'!G196</f>
        <v>#N/A</v>
      </c>
      <c r="AH196" s="47" t="e">
        <f>'SCL90-R'!H196</f>
        <v>#N/A</v>
      </c>
      <c r="AI196" s="47" t="e">
        <f>'SCL90-R'!I196</f>
        <v>#N/A</v>
      </c>
      <c r="AJ196" s="47" t="e">
        <f>'SCL90-R'!J196</f>
        <v>#N/A</v>
      </c>
      <c r="AK196" s="47" t="e">
        <f>'SCL90-R'!K196</f>
        <v>#N/A</v>
      </c>
      <c r="AL196" s="47" t="e">
        <f>'SCL90-R'!L196</f>
        <v>#N/A</v>
      </c>
      <c r="AM196" s="47" t="e">
        <f>'SCL90-R'!M196</f>
        <v>#N/A</v>
      </c>
      <c r="AN196" s="47" t="e">
        <f>'SCL90-R'!N196</f>
        <v>#N/A</v>
      </c>
      <c r="AO196" s="47" t="e">
        <f>'SCL90-R'!O196</f>
        <v>#N/A</v>
      </c>
      <c r="AP196" s="47" t="e">
        <f>'DSM ALCOOL'!B196</f>
        <v>#N/A</v>
      </c>
      <c r="AQ196" s="58" t="e">
        <f>AUDIT!B196</f>
        <v>#N/A</v>
      </c>
      <c r="AR196" s="58" t="e">
        <f>Fagerstrom!B196</f>
        <v>#N/A</v>
      </c>
      <c r="AS196" s="58" t="e">
        <f>DSM_Jeu!B196</f>
        <v>#N/A</v>
      </c>
      <c r="AT196" s="58" t="e">
        <f>SOGS!B197</f>
        <v>#N/A</v>
      </c>
      <c r="AU196" s="58" t="e">
        <f>Beck!B196</f>
        <v>#N/A</v>
      </c>
      <c r="AV196" s="48" t="e">
        <f>'STAI-A'!B196</f>
        <v>#N/A</v>
      </c>
      <c r="AW196" s="59" t="e">
        <f>'STAI-B'!B196</f>
        <v>#N/A</v>
      </c>
      <c r="AX196" s="48" t="e">
        <f>PANAS!B196</f>
        <v>#N/A</v>
      </c>
      <c r="AY196" s="59" t="e">
        <f>PANAS!C196</f>
        <v>#N/A</v>
      </c>
      <c r="AZ196" s="29" t="e">
        <f>Craving!B196</f>
        <v>#N/A</v>
      </c>
      <c r="BA196" s="58" t="e">
        <f>SRRS!B196</f>
        <v>#N/A</v>
      </c>
      <c r="BB196" s="47" t="e">
        <f>SPSRQ!B196</f>
        <v>#N/A</v>
      </c>
      <c r="BC196" s="59" t="e">
        <f>SPSRQ!C196</f>
        <v>#N/A</v>
      </c>
      <c r="BD196" s="47" t="e">
        <f>UPPS!B196</f>
        <v>#N/A</v>
      </c>
      <c r="BE196" s="47" t="e">
        <f>UPPS!C196</f>
        <v>#N/A</v>
      </c>
      <c r="BF196" s="47" t="e">
        <f>UPPS!D196</f>
        <v>#N/A</v>
      </c>
      <c r="BG196" s="47" t="e">
        <f>UPPS!E196</f>
        <v>#N/A</v>
      </c>
      <c r="BH196" s="47" t="e">
        <f>UPPS!F196</f>
        <v>#N/A</v>
      </c>
      <c r="BI196" s="59" t="e">
        <f t="shared" si="12"/>
        <v>#N/A</v>
      </c>
      <c r="BJ196" s="49" t="e">
        <f>CoH!B196</f>
        <v>#N/A</v>
      </c>
      <c r="BK196" s="59" t="e">
        <f>CoH!C196</f>
        <v>#N/A</v>
      </c>
      <c r="BP196" s="57"/>
      <c r="BQ196" s="57"/>
      <c r="BR196" s="57"/>
      <c r="BS196" s="50"/>
      <c r="BT196" s="57"/>
      <c r="BU196" s="57"/>
      <c r="BV196" s="57"/>
      <c r="BW196" s="57"/>
      <c r="BX196" s="57"/>
      <c r="BY196" s="57"/>
      <c r="BZ196" s="57"/>
      <c r="CA196" s="57"/>
    </row>
    <row r="197" spans="1:79" x14ac:dyDescent="0.3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 t="e">
        <f>Raven!B197</f>
        <v>#N/A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 t="e">
        <f>'SCL90-R'!B197</f>
        <v>#N/A</v>
      </c>
      <c r="AC197" s="47" t="e">
        <f>'SCL90-R'!C197</f>
        <v>#N/A</v>
      </c>
      <c r="AD197" s="47" t="e">
        <f>'SCL90-R'!D197</f>
        <v>#N/A</v>
      </c>
      <c r="AE197" s="47" t="e">
        <f>'SCL90-R'!E197</f>
        <v>#N/A</v>
      </c>
      <c r="AF197" s="47" t="e">
        <f>'SCL90-R'!F197</f>
        <v>#N/A</v>
      </c>
      <c r="AG197" s="47" t="e">
        <f>'SCL90-R'!G197</f>
        <v>#N/A</v>
      </c>
      <c r="AH197" s="47" t="e">
        <f>'SCL90-R'!H197</f>
        <v>#N/A</v>
      </c>
      <c r="AI197" s="47" t="e">
        <f>'SCL90-R'!I197</f>
        <v>#N/A</v>
      </c>
      <c r="AJ197" s="47" t="e">
        <f>'SCL90-R'!J197</f>
        <v>#N/A</v>
      </c>
      <c r="AK197" s="47" t="e">
        <f>'SCL90-R'!K197</f>
        <v>#N/A</v>
      </c>
      <c r="AL197" s="47" t="e">
        <f>'SCL90-R'!L197</f>
        <v>#N/A</v>
      </c>
      <c r="AM197" s="47" t="e">
        <f>'SCL90-R'!M197</f>
        <v>#N/A</v>
      </c>
      <c r="AN197" s="47" t="e">
        <f>'SCL90-R'!N197</f>
        <v>#N/A</v>
      </c>
      <c r="AO197" s="47" t="e">
        <f>'SCL90-R'!O197</f>
        <v>#N/A</v>
      </c>
      <c r="AP197" s="47" t="e">
        <f>'DSM ALCOOL'!B197</f>
        <v>#N/A</v>
      </c>
      <c r="AQ197" s="58" t="e">
        <f>AUDIT!B197</f>
        <v>#N/A</v>
      </c>
      <c r="AR197" s="58" t="e">
        <f>Fagerstrom!B197</f>
        <v>#N/A</v>
      </c>
      <c r="AS197" s="58" t="e">
        <f>DSM_Jeu!B197</f>
        <v>#N/A</v>
      </c>
      <c r="AT197" s="58" t="e">
        <f>SOGS!B198</f>
        <v>#N/A</v>
      </c>
      <c r="AU197" s="58" t="e">
        <f>Beck!B197</f>
        <v>#N/A</v>
      </c>
      <c r="AV197" s="48" t="e">
        <f>'STAI-A'!B197</f>
        <v>#N/A</v>
      </c>
      <c r="AW197" s="59" t="e">
        <f>'STAI-B'!B197</f>
        <v>#N/A</v>
      </c>
      <c r="AX197" s="48" t="e">
        <f>PANAS!B197</f>
        <v>#N/A</v>
      </c>
      <c r="AY197" s="59" t="e">
        <f>PANAS!C197</f>
        <v>#N/A</v>
      </c>
      <c r="AZ197" s="29" t="e">
        <f>Craving!B197</f>
        <v>#N/A</v>
      </c>
      <c r="BA197" s="58" t="e">
        <f>SRRS!B197</f>
        <v>#N/A</v>
      </c>
      <c r="BB197" s="47" t="e">
        <f>SPSRQ!B197</f>
        <v>#N/A</v>
      </c>
      <c r="BC197" s="59" t="e">
        <f>SPSRQ!C197</f>
        <v>#N/A</v>
      </c>
      <c r="BD197" s="47" t="e">
        <f>UPPS!B197</f>
        <v>#N/A</v>
      </c>
      <c r="BE197" s="47" t="e">
        <f>UPPS!C197</f>
        <v>#N/A</v>
      </c>
      <c r="BF197" s="47" t="e">
        <f>UPPS!D197</f>
        <v>#N/A</v>
      </c>
      <c r="BG197" s="47" t="e">
        <f>UPPS!E197</f>
        <v>#N/A</v>
      </c>
      <c r="BH197" s="47" t="e">
        <f>UPPS!F197</f>
        <v>#N/A</v>
      </c>
      <c r="BI197" s="59" t="e">
        <f t="shared" si="12"/>
        <v>#N/A</v>
      </c>
      <c r="BJ197" s="49" t="e">
        <f>CoH!B197</f>
        <v>#N/A</v>
      </c>
      <c r="BK197" s="59" t="e">
        <f>CoH!C197</f>
        <v>#N/A</v>
      </c>
      <c r="BP197" s="57"/>
      <c r="BQ197" s="57"/>
      <c r="BR197" s="57"/>
      <c r="BS197" s="50"/>
      <c r="BT197" s="57"/>
      <c r="BU197" s="57"/>
      <c r="BV197" s="57"/>
      <c r="BW197" s="57"/>
      <c r="BX197" s="57"/>
      <c r="BY197" s="57"/>
      <c r="BZ197" s="57"/>
      <c r="CA197" s="57"/>
    </row>
    <row r="198" spans="1:79" x14ac:dyDescent="0.3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 t="e">
        <f>Raven!B198</f>
        <v>#N/A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 t="e">
        <f>'SCL90-R'!B198</f>
        <v>#N/A</v>
      </c>
      <c r="AC198" s="47" t="e">
        <f>'SCL90-R'!C198</f>
        <v>#N/A</v>
      </c>
      <c r="AD198" s="47" t="e">
        <f>'SCL90-R'!D198</f>
        <v>#N/A</v>
      </c>
      <c r="AE198" s="47" t="e">
        <f>'SCL90-R'!E198</f>
        <v>#N/A</v>
      </c>
      <c r="AF198" s="47" t="e">
        <f>'SCL90-R'!F198</f>
        <v>#N/A</v>
      </c>
      <c r="AG198" s="47" t="e">
        <f>'SCL90-R'!G198</f>
        <v>#N/A</v>
      </c>
      <c r="AH198" s="47" t="e">
        <f>'SCL90-R'!H198</f>
        <v>#N/A</v>
      </c>
      <c r="AI198" s="47" t="e">
        <f>'SCL90-R'!I198</f>
        <v>#N/A</v>
      </c>
      <c r="AJ198" s="47" t="e">
        <f>'SCL90-R'!J198</f>
        <v>#N/A</v>
      </c>
      <c r="AK198" s="47" t="e">
        <f>'SCL90-R'!K198</f>
        <v>#N/A</v>
      </c>
      <c r="AL198" s="47" t="e">
        <f>'SCL90-R'!L198</f>
        <v>#N/A</v>
      </c>
      <c r="AM198" s="47" t="e">
        <f>'SCL90-R'!M198</f>
        <v>#N/A</v>
      </c>
      <c r="AN198" s="47" t="e">
        <f>'SCL90-R'!N198</f>
        <v>#N/A</v>
      </c>
      <c r="AO198" s="47" t="e">
        <f>'SCL90-R'!O198</f>
        <v>#N/A</v>
      </c>
      <c r="AP198" s="47" t="e">
        <f>'DSM ALCOOL'!B198</f>
        <v>#N/A</v>
      </c>
      <c r="AQ198" s="58" t="e">
        <f>AUDIT!B198</f>
        <v>#N/A</v>
      </c>
      <c r="AR198" s="58" t="e">
        <f>Fagerstrom!B198</f>
        <v>#N/A</v>
      </c>
      <c r="AS198" s="58" t="e">
        <f>DSM_Jeu!B198</f>
        <v>#N/A</v>
      </c>
      <c r="AT198" s="58" t="e">
        <f>SOGS!B199</f>
        <v>#N/A</v>
      </c>
      <c r="AU198" s="58" t="e">
        <f>Beck!B198</f>
        <v>#N/A</v>
      </c>
      <c r="AV198" s="48" t="e">
        <f>'STAI-A'!B198</f>
        <v>#N/A</v>
      </c>
      <c r="AW198" s="59" t="e">
        <f>'STAI-B'!B198</f>
        <v>#N/A</v>
      </c>
      <c r="AX198" s="48" t="e">
        <f>PANAS!B198</f>
        <v>#N/A</v>
      </c>
      <c r="AY198" s="59" t="e">
        <f>PANAS!C198</f>
        <v>#N/A</v>
      </c>
      <c r="AZ198" s="29" t="e">
        <f>Craving!B198</f>
        <v>#N/A</v>
      </c>
      <c r="BA198" s="58" t="e">
        <f>SRRS!B198</f>
        <v>#N/A</v>
      </c>
      <c r="BB198" s="47" t="e">
        <f>SPSRQ!B198</f>
        <v>#N/A</v>
      </c>
      <c r="BC198" s="59" t="e">
        <f>SPSRQ!C198</f>
        <v>#N/A</v>
      </c>
      <c r="BD198" s="47" t="e">
        <f>UPPS!B198</f>
        <v>#N/A</v>
      </c>
      <c r="BE198" s="47" t="e">
        <f>UPPS!C198</f>
        <v>#N/A</v>
      </c>
      <c r="BF198" s="47" t="e">
        <f>UPPS!D198</f>
        <v>#N/A</v>
      </c>
      <c r="BG198" s="47" t="e">
        <f>UPPS!E198</f>
        <v>#N/A</v>
      </c>
      <c r="BH198" s="47" t="e">
        <f>UPPS!F198</f>
        <v>#N/A</v>
      </c>
      <c r="BI198" s="59" t="e">
        <f t="shared" si="12"/>
        <v>#N/A</v>
      </c>
      <c r="BJ198" s="49" t="e">
        <f>CoH!B198</f>
        <v>#N/A</v>
      </c>
      <c r="BK198" s="59" t="e">
        <f>CoH!C198</f>
        <v>#N/A</v>
      </c>
      <c r="BP198" s="57"/>
      <c r="BQ198" s="57"/>
      <c r="BR198" s="57"/>
      <c r="BS198" s="50"/>
      <c r="BT198" s="57"/>
      <c r="BU198" s="57"/>
      <c r="BV198" s="57"/>
      <c r="BW198" s="57"/>
      <c r="BX198" s="57"/>
      <c r="BY198" s="57"/>
      <c r="BZ198" s="57"/>
      <c r="CA198" s="57"/>
    </row>
    <row r="199" spans="1:79" x14ac:dyDescent="0.3">
      <c r="A199" s="47">
        <v>198</v>
      </c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 t="e">
        <f>Raven!B199</f>
        <v>#N/A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 t="e">
        <f>'SCL90-R'!B199</f>
        <v>#N/A</v>
      </c>
      <c r="AC199" s="47" t="e">
        <f>'SCL90-R'!C199</f>
        <v>#N/A</v>
      </c>
      <c r="AD199" s="47" t="e">
        <f>'SCL90-R'!D199</f>
        <v>#N/A</v>
      </c>
      <c r="AE199" s="47" t="e">
        <f>'SCL90-R'!E199</f>
        <v>#N/A</v>
      </c>
      <c r="AF199" s="47" t="e">
        <f>'SCL90-R'!F199</f>
        <v>#N/A</v>
      </c>
      <c r="AG199" s="47" t="e">
        <f>'SCL90-R'!G199</f>
        <v>#N/A</v>
      </c>
      <c r="AH199" s="47" t="e">
        <f>'SCL90-R'!H199</f>
        <v>#N/A</v>
      </c>
      <c r="AI199" s="47" t="e">
        <f>'SCL90-R'!I199</f>
        <v>#N/A</v>
      </c>
      <c r="AJ199" s="47" t="e">
        <f>'SCL90-R'!J199</f>
        <v>#N/A</v>
      </c>
      <c r="AK199" s="47" t="e">
        <f>'SCL90-R'!K199</f>
        <v>#N/A</v>
      </c>
      <c r="AL199" s="47" t="e">
        <f>'SCL90-R'!L199</f>
        <v>#N/A</v>
      </c>
      <c r="AM199" s="47" t="e">
        <f>'SCL90-R'!M199</f>
        <v>#N/A</v>
      </c>
      <c r="AN199" s="47" t="e">
        <f>'SCL90-R'!N199</f>
        <v>#N/A</v>
      </c>
      <c r="AO199" s="47" t="e">
        <f>'SCL90-R'!O199</f>
        <v>#N/A</v>
      </c>
      <c r="AP199" s="47" t="e">
        <f>'DSM ALCOOL'!B199</f>
        <v>#N/A</v>
      </c>
      <c r="AQ199" s="58" t="e">
        <f>AUDIT!B199</f>
        <v>#N/A</v>
      </c>
      <c r="AR199" s="58" t="e">
        <f>Fagerstrom!B199</f>
        <v>#N/A</v>
      </c>
      <c r="AS199" s="58" t="e">
        <f>DSM_Jeu!B199</f>
        <v>#N/A</v>
      </c>
      <c r="AT199" s="58" t="e">
        <f>SOGS!B200</f>
        <v>#N/A</v>
      </c>
      <c r="AU199" s="58" t="e">
        <f>Beck!B199</f>
        <v>#N/A</v>
      </c>
      <c r="AV199" s="48" t="e">
        <f>'STAI-A'!B199</f>
        <v>#N/A</v>
      </c>
      <c r="AW199" s="59" t="e">
        <f>'STAI-B'!B199</f>
        <v>#N/A</v>
      </c>
      <c r="AX199" s="48" t="e">
        <f>PANAS!B199</f>
        <v>#N/A</v>
      </c>
      <c r="AY199" s="59" t="e">
        <f>PANAS!C199</f>
        <v>#N/A</v>
      </c>
      <c r="AZ199" s="29" t="e">
        <f>Craving!B199</f>
        <v>#N/A</v>
      </c>
      <c r="BA199" s="58" t="e">
        <f>SRRS!B199</f>
        <v>#N/A</v>
      </c>
      <c r="BB199" s="47" t="e">
        <f>SPSRQ!B199</f>
        <v>#N/A</v>
      </c>
      <c r="BC199" s="59" t="e">
        <f>SPSRQ!C199</f>
        <v>#N/A</v>
      </c>
      <c r="BD199" s="47" t="e">
        <f>UPPS!B199</f>
        <v>#N/A</v>
      </c>
      <c r="BE199" s="47" t="e">
        <f>UPPS!C199</f>
        <v>#N/A</v>
      </c>
      <c r="BF199" s="47" t="e">
        <f>UPPS!D199</f>
        <v>#N/A</v>
      </c>
      <c r="BG199" s="47" t="e">
        <f>UPPS!E199</f>
        <v>#N/A</v>
      </c>
      <c r="BH199" s="47" t="e">
        <f>UPPS!F199</f>
        <v>#N/A</v>
      </c>
      <c r="BI199" s="59" t="e">
        <f t="shared" si="12"/>
        <v>#N/A</v>
      </c>
      <c r="BJ199" s="49" t="e">
        <f>CoH!B199</f>
        <v>#N/A</v>
      </c>
      <c r="BK199" s="59" t="e">
        <f>CoH!C199</f>
        <v>#N/A</v>
      </c>
      <c r="BP199" s="57"/>
      <c r="BQ199" s="57"/>
      <c r="BR199" s="57"/>
      <c r="BS199" s="50"/>
      <c r="BT199" s="57"/>
      <c r="BU199" s="57"/>
      <c r="BV199" s="57"/>
      <c r="BW199" s="57"/>
      <c r="BX199" s="57"/>
      <c r="BY199" s="57"/>
      <c r="BZ199" s="57"/>
      <c r="CA199" s="57"/>
    </row>
    <row r="200" spans="1:79" x14ac:dyDescent="0.3">
      <c r="A200" s="47">
        <v>199</v>
      </c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 t="e">
        <f>Raven!B200</f>
        <v>#N/A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 t="e">
        <f>'SCL90-R'!B200</f>
        <v>#N/A</v>
      </c>
      <c r="AC200" s="47" t="e">
        <f>'SCL90-R'!C200</f>
        <v>#N/A</v>
      </c>
      <c r="AD200" s="47" t="e">
        <f>'SCL90-R'!D200</f>
        <v>#N/A</v>
      </c>
      <c r="AE200" s="47" t="e">
        <f>'SCL90-R'!E200</f>
        <v>#N/A</v>
      </c>
      <c r="AF200" s="47" t="e">
        <f>'SCL90-R'!F200</f>
        <v>#N/A</v>
      </c>
      <c r="AG200" s="47" t="e">
        <f>'SCL90-R'!G200</f>
        <v>#N/A</v>
      </c>
      <c r="AH200" s="47" t="e">
        <f>'SCL90-R'!H200</f>
        <v>#N/A</v>
      </c>
      <c r="AI200" s="47" t="e">
        <f>'SCL90-R'!I200</f>
        <v>#N/A</v>
      </c>
      <c r="AJ200" s="47" t="e">
        <f>'SCL90-R'!J200</f>
        <v>#N/A</v>
      </c>
      <c r="AK200" s="47" t="e">
        <f>'SCL90-R'!K200</f>
        <v>#N/A</v>
      </c>
      <c r="AL200" s="47" t="e">
        <f>'SCL90-R'!L200</f>
        <v>#N/A</v>
      </c>
      <c r="AM200" s="47" t="e">
        <f>'SCL90-R'!M200</f>
        <v>#N/A</v>
      </c>
      <c r="AN200" s="47" t="e">
        <f>'SCL90-R'!N200</f>
        <v>#N/A</v>
      </c>
      <c r="AO200" s="47" t="e">
        <f>'SCL90-R'!O200</f>
        <v>#N/A</v>
      </c>
      <c r="AP200" s="47" t="e">
        <f>'DSM ALCOOL'!B200</f>
        <v>#N/A</v>
      </c>
      <c r="AQ200" s="58" t="e">
        <f>AUDIT!B200</f>
        <v>#N/A</v>
      </c>
      <c r="AR200" s="58" t="e">
        <f>Fagerstrom!B200</f>
        <v>#N/A</v>
      </c>
      <c r="AS200" s="58" t="e">
        <f>DSM_Jeu!B200</f>
        <v>#N/A</v>
      </c>
      <c r="AT200" s="58" t="e">
        <f>SOGS!B201</f>
        <v>#N/A</v>
      </c>
      <c r="AU200" s="58" t="e">
        <f>Beck!B200</f>
        <v>#N/A</v>
      </c>
      <c r="AV200" s="48" t="e">
        <f>'STAI-A'!B200</f>
        <v>#N/A</v>
      </c>
      <c r="AW200" s="59" t="e">
        <f>'STAI-B'!B200</f>
        <v>#N/A</v>
      </c>
      <c r="AX200" s="48" t="e">
        <f>PANAS!B200</f>
        <v>#N/A</v>
      </c>
      <c r="AY200" s="59" t="e">
        <f>PANAS!C200</f>
        <v>#N/A</v>
      </c>
      <c r="AZ200" s="29" t="e">
        <f>Craving!B200</f>
        <v>#N/A</v>
      </c>
      <c r="BA200" s="58" t="e">
        <f>SRRS!B200</f>
        <v>#N/A</v>
      </c>
      <c r="BB200" s="47" t="e">
        <f>SPSRQ!B200</f>
        <v>#N/A</v>
      </c>
      <c r="BC200" s="59" t="e">
        <f>SPSRQ!C200</f>
        <v>#N/A</v>
      </c>
      <c r="BD200" s="47" t="e">
        <f>UPPS!B200</f>
        <v>#N/A</v>
      </c>
      <c r="BE200" s="47" t="e">
        <f>UPPS!C200</f>
        <v>#N/A</v>
      </c>
      <c r="BF200" s="47" t="e">
        <f>UPPS!D200</f>
        <v>#N/A</v>
      </c>
      <c r="BG200" s="47" t="e">
        <f>UPPS!E200</f>
        <v>#N/A</v>
      </c>
      <c r="BH200" s="47" t="e">
        <f>UPPS!F200</f>
        <v>#N/A</v>
      </c>
      <c r="BI200" s="59" t="e">
        <f t="shared" si="12"/>
        <v>#N/A</v>
      </c>
      <c r="BJ200" s="49" t="e">
        <f>CoH!B200</f>
        <v>#N/A</v>
      </c>
      <c r="BK200" s="59" t="e">
        <f>CoH!C200</f>
        <v>#N/A</v>
      </c>
      <c r="BP200" s="57"/>
      <c r="BQ200" s="57"/>
      <c r="BR200" s="57"/>
      <c r="BS200" s="50"/>
      <c r="BT200" s="57"/>
      <c r="BU200" s="57"/>
      <c r="BV200" s="57"/>
      <c r="BW200" s="57"/>
      <c r="BX200" s="57"/>
      <c r="BY200" s="57"/>
      <c r="BZ200" s="57"/>
      <c r="CA200" s="57"/>
    </row>
    <row r="201" spans="1:79" x14ac:dyDescent="0.3">
      <c r="A201" s="47">
        <v>200</v>
      </c>
      <c r="B201" s="47">
        <v>1</v>
      </c>
      <c r="C201" s="20">
        <v>331</v>
      </c>
      <c r="D201" s="67" t="s">
        <v>123</v>
      </c>
      <c r="E201" s="26" t="s">
        <v>466</v>
      </c>
      <c r="F201" s="47">
        <f>Demographic!D201</f>
        <v>31</v>
      </c>
      <c r="G201" s="47">
        <f>Demographic!E201</f>
        <v>17</v>
      </c>
      <c r="H201" s="59">
        <v>0</v>
      </c>
      <c r="I201" s="48"/>
      <c r="J201" s="49"/>
      <c r="K201" s="59">
        <f>Raven!B201</f>
        <v>7</v>
      </c>
      <c r="L201" s="73">
        <f>IF(ISBLANK(Lickert!B201),NA(),Lickert!B201)</f>
        <v>0</v>
      </c>
      <c r="M201" s="73">
        <f>IF(ISBLANK(Lickert!C201),NA(),Lickert!C201)</f>
        <v>10</v>
      </c>
      <c r="N201" s="73">
        <f>IF(ISBLANK(Lickert!D201),NA(),Lickert!D201)</f>
        <v>3.5</v>
      </c>
      <c r="O201" s="73">
        <f>IF(ISBLANK(Lickert!E201),NA(),Lickert!E201)</f>
        <v>1</v>
      </c>
      <c r="P201" s="73">
        <f>IF(ISBLANK(Lickert!F201),NA(),Lickert!F201)</f>
        <v>0</v>
      </c>
      <c r="Q201" s="73">
        <f>IF(ISBLANK(Lickert!G201),NA(),Lickert!G201)</f>
        <v>10</v>
      </c>
      <c r="R201" s="73">
        <f>IF(ISBLANK(Lickert!H201),NA(),Lickert!H201)</f>
        <v>2</v>
      </c>
      <c r="S201" s="73">
        <f>IF(ISBLANK(Lickert!I201),NA(),Lickert!I201)</f>
        <v>0.5</v>
      </c>
      <c r="T201" s="73">
        <f>IF(ISBLANK(Lickert!J201),NA(),Lickert!J201)</f>
        <v>0</v>
      </c>
      <c r="U201" s="73">
        <f>IF(ISBLANK(Lickert!K201),NA(),Lickert!K201)</f>
        <v>10</v>
      </c>
      <c r="V201" s="73">
        <f>IF(ISBLANK(Lickert!L201),NA(),Lickert!L201)</f>
        <v>1.5</v>
      </c>
      <c r="W201" s="73">
        <f>IF(ISBLANK(Lickert!M201),NA(),Lickert!M201)</f>
        <v>0.5</v>
      </c>
      <c r="X201" s="73">
        <f>IF(ISBLANK(Lickert!N201),NA(),Lickert!N201)</f>
        <v>0</v>
      </c>
      <c r="Y201" s="73">
        <f>IF(ISBLANK(Lickert!O201),NA(),Lickert!O201)</f>
        <v>10</v>
      </c>
      <c r="Z201" s="73">
        <f>IF(ISBLANK(Lickert!P201),NA(),Lickert!P201)</f>
        <v>2</v>
      </c>
      <c r="AA201" s="28">
        <f>IF(ISBLANK(Lickert!Q201),NA(),Lickert!Q201)</f>
        <v>1</v>
      </c>
      <c r="AB201" s="47">
        <f>'SCL90-R'!B201</f>
        <v>29</v>
      </c>
      <c r="AC201" s="47">
        <f>'SCL90-R'!C201</f>
        <v>0.32222222222222224</v>
      </c>
      <c r="AD201" s="47">
        <f>'SCL90-R'!D201</f>
        <v>25</v>
      </c>
      <c r="AE201" s="47">
        <f>'SCL90-R'!E201</f>
        <v>1.2888888888888889E-2</v>
      </c>
      <c r="AF201" s="47">
        <f>'SCL90-R'!F201</f>
        <v>0</v>
      </c>
      <c r="AG201" s="47">
        <f>'SCL90-R'!G201</f>
        <v>0.6</v>
      </c>
      <c r="AH201" s="47">
        <f>'SCL90-R'!H201</f>
        <v>0.55555555555555558</v>
      </c>
      <c r="AI201" s="47">
        <f>'SCL90-R'!I201</f>
        <v>0.38461538461538464</v>
      </c>
      <c r="AJ201" s="47">
        <f>'SCL90-R'!J201</f>
        <v>0.3</v>
      </c>
      <c r="AK201" s="47">
        <f>'SCL90-R'!K201</f>
        <v>0</v>
      </c>
      <c r="AL201" s="47">
        <f>'SCL90-R'!L201</f>
        <v>0.42857142857142855</v>
      </c>
      <c r="AM201" s="47">
        <f>'SCL90-R'!M201</f>
        <v>0.5</v>
      </c>
      <c r="AN201" s="47">
        <f>'SCL90-R'!N201</f>
        <v>0</v>
      </c>
      <c r="AO201" s="47">
        <f>'SCL90-R'!O201</f>
        <v>0.5714285714285714</v>
      </c>
      <c r="AP201" s="47">
        <f>'DSM ALCOOL'!B201</f>
        <v>0</v>
      </c>
      <c r="AQ201" s="58">
        <f>AUDIT!B201</f>
        <v>1</v>
      </c>
      <c r="AR201" s="58" t="e">
        <f>Fagerstrom!B201</f>
        <v>#N/A</v>
      </c>
      <c r="AS201" s="58" t="e">
        <f>DSM_Jeu!B201</f>
        <v>#N/A</v>
      </c>
      <c r="AT201" s="58" t="e">
        <f>SOGS!B202</f>
        <v>#N/A</v>
      </c>
      <c r="AU201" s="58">
        <f>Beck!B201</f>
        <v>2</v>
      </c>
      <c r="AV201" s="48">
        <f>'STAI-A'!B201</f>
        <v>34</v>
      </c>
      <c r="AW201" s="59">
        <f>'STAI-B'!B201</f>
        <v>50</v>
      </c>
      <c r="AX201" s="48">
        <f>PANAS!B201</f>
        <v>37</v>
      </c>
      <c r="AY201" s="59">
        <f>PANAS!C201</f>
        <v>20</v>
      </c>
      <c r="AZ201" s="29" t="e">
        <f>Craving!B201</f>
        <v>#N/A</v>
      </c>
      <c r="BA201" s="58">
        <f>SRRS!B201</f>
        <v>232</v>
      </c>
      <c r="BB201" s="47">
        <f>SPSRQ!B201</f>
        <v>48</v>
      </c>
      <c r="BC201" s="59">
        <f>SPSRQ!C201</f>
        <v>33</v>
      </c>
      <c r="BD201" s="47">
        <f>UPPS!B201</f>
        <v>7</v>
      </c>
      <c r="BE201" s="47">
        <f>UPPS!C201</f>
        <v>10</v>
      </c>
      <c r="BF201" s="47">
        <f>UPPS!D201</f>
        <v>6</v>
      </c>
      <c r="BG201" s="47">
        <f>UPPS!E201</f>
        <v>8</v>
      </c>
      <c r="BH201" s="47">
        <f>UPPS!F201</f>
        <v>11</v>
      </c>
      <c r="BI201" s="59">
        <f t="shared" si="12"/>
        <v>42</v>
      </c>
      <c r="BJ201" s="49">
        <f>CoH!B201</f>
        <v>49</v>
      </c>
      <c r="BK201" s="59">
        <f>CoH!C201</f>
        <v>19</v>
      </c>
      <c r="BL201" s="57">
        <v>0.33</v>
      </c>
      <c r="BM201" s="57">
        <v>0.7</v>
      </c>
      <c r="BN201" s="57">
        <v>0.8</v>
      </c>
      <c r="BO201" s="50">
        <v>0.64</v>
      </c>
      <c r="BP201" s="57"/>
      <c r="BQ201" s="57"/>
      <c r="BR201" s="57"/>
      <c r="BS201" s="50"/>
      <c r="BT201" s="57"/>
      <c r="BU201" s="57"/>
      <c r="BV201" s="57"/>
      <c r="BW201" s="57"/>
      <c r="BX201" s="57"/>
      <c r="BY201" s="57"/>
      <c r="BZ201" s="57"/>
      <c r="CA201" s="57"/>
    </row>
    <row r="202" spans="1:79" x14ac:dyDescent="0.3">
      <c r="A202" s="47">
        <v>201</v>
      </c>
      <c r="B202" s="47">
        <v>1</v>
      </c>
      <c r="C202" s="20">
        <v>333</v>
      </c>
      <c r="D202" s="67" t="s">
        <v>123</v>
      </c>
      <c r="E202" s="26" t="s">
        <v>320</v>
      </c>
      <c r="F202" s="47">
        <v>35</v>
      </c>
      <c r="G202" s="47">
        <v>17</v>
      </c>
      <c r="H202" s="59">
        <v>0</v>
      </c>
      <c r="I202" s="48"/>
      <c r="J202" s="49"/>
      <c r="K202" s="59">
        <f>Raven!B202</f>
        <v>8</v>
      </c>
      <c r="L202" s="73">
        <f>IF(ISBLANK(Lickert!B202),NA(),Lickert!B202)</f>
        <v>0</v>
      </c>
      <c r="M202" s="73">
        <f>IF(ISBLANK(Lickert!C202),NA(),Lickert!C202)</f>
        <v>10</v>
      </c>
      <c r="N202" s="73">
        <f>IF(ISBLANK(Lickert!D202),NA(),Lickert!D202)</f>
        <v>6</v>
      </c>
      <c r="O202" s="73">
        <f>IF(ISBLANK(Lickert!E202),NA(),Lickert!E202)</f>
        <v>0</v>
      </c>
      <c r="P202" s="73">
        <f>IF(ISBLANK(Lickert!F202),NA(),Lickert!F202)</f>
        <v>0</v>
      </c>
      <c r="Q202" s="73">
        <f>IF(ISBLANK(Lickert!G202),NA(),Lickert!G202)</f>
        <v>10</v>
      </c>
      <c r="R202" s="73">
        <f>IF(ISBLANK(Lickert!H202),NA(),Lickert!H202)</f>
        <v>8</v>
      </c>
      <c r="S202" s="73">
        <f>IF(ISBLANK(Lickert!I202),NA(),Lickert!I202)</f>
        <v>0</v>
      </c>
      <c r="T202" s="73">
        <f>IF(ISBLANK(Lickert!J202),NA(),Lickert!J202)</f>
        <v>0</v>
      </c>
      <c r="U202" s="73">
        <f>IF(ISBLANK(Lickert!K202),NA(),Lickert!K202)</f>
        <v>10</v>
      </c>
      <c r="V202" s="73">
        <f>IF(ISBLANK(Lickert!L202),NA(),Lickert!L202)</f>
        <v>5</v>
      </c>
      <c r="W202" s="73">
        <f>IF(ISBLANK(Lickert!M202),NA(),Lickert!M202)</f>
        <v>0</v>
      </c>
      <c r="X202" s="73">
        <f>IF(ISBLANK(Lickert!N202),NA(),Lickert!N202)</f>
        <v>0</v>
      </c>
      <c r="Y202" s="73">
        <f>IF(ISBLANK(Lickert!O202),NA(),Lickert!O202)</f>
        <v>10</v>
      </c>
      <c r="Z202" s="73">
        <f>IF(ISBLANK(Lickert!P202),NA(),Lickert!P202)</f>
        <v>2</v>
      </c>
      <c r="AA202" s="28">
        <f>IF(ISBLANK(Lickert!Q202),NA(),Lickert!Q202)</f>
        <v>0</v>
      </c>
      <c r="AB202" s="47">
        <f>'SCL90-R'!B202</f>
        <v>47</v>
      </c>
      <c r="AC202" s="47">
        <f>'SCL90-R'!C202</f>
        <v>0.52222222222222225</v>
      </c>
      <c r="AD202" s="47">
        <f>'SCL90-R'!D202</f>
        <v>31</v>
      </c>
      <c r="AE202" s="47">
        <f>'SCL90-R'!E202</f>
        <v>1.6845878136200719E-2</v>
      </c>
      <c r="AF202" s="47">
        <f>'SCL90-R'!F202</f>
        <v>0.33333333333333331</v>
      </c>
      <c r="AG202" s="47">
        <f>'SCL90-R'!G202</f>
        <v>0.9</v>
      </c>
      <c r="AH202" s="47">
        <f>'SCL90-R'!H202</f>
        <v>0.77777777777777779</v>
      </c>
      <c r="AI202" s="47">
        <f>'SCL90-R'!I202</f>
        <v>0.84615384615384615</v>
      </c>
      <c r="AJ202" s="47">
        <f>'SCL90-R'!J202</f>
        <v>0.4</v>
      </c>
      <c r="AK202" s="47">
        <f>'SCL90-R'!K202</f>
        <v>0.66666666666666663</v>
      </c>
      <c r="AL202" s="47">
        <f>'SCL90-R'!L202</f>
        <v>0</v>
      </c>
      <c r="AM202" s="47">
        <f>'SCL90-R'!M202</f>
        <v>0.66666666666666663</v>
      </c>
      <c r="AN202" s="47">
        <f>'SCL90-R'!N202</f>
        <v>0</v>
      </c>
      <c r="AO202" s="47">
        <f>'SCL90-R'!O202</f>
        <v>0.7142857142857143</v>
      </c>
      <c r="AP202" s="47">
        <f>'DSM ALCOOL'!B202</f>
        <v>0</v>
      </c>
      <c r="AQ202" s="58">
        <f>AUDIT!B202</f>
        <v>8</v>
      </c>
      <c r="AR202" s="58" t="e">
        <f>Fagerstrom!B202</f>
        <v>#N/A</v>
      </c>
      <c r="AS202" s="58" t="e">
        <f>DSM_Jeu!B202</f>
        <v>#N/A</v>
      </c>
      <c r="AT202" s="58" t="e">
        <f>SOGS!B203</f>
        <v>#N/A</v>
      </c>
      <c r="AU202" s="58">
        <f>Beck!B202</f>
        <v>1</v>
      </c>
      <c r="AV202" s="48">
        <f>'STAI-A'!B202</f>
        <v>44</v>
      </c>
      <c r="AW202" s="59">
        <f>'STAI-B'!B202</f>
        <v>49</v>
      </c>
      <c r="AX202" s="48">
        <f>PANAS!B202</f>
        <v>32</v>
      </c>
      <c r="AY202" s="59">
        <f>PANAS!C202</f>
        <v>24</v>
      </c>
      <c r="AZ202" s="29" t="e">
        <f>Craving!B202</f>
        <v>#N/A</v>
      </c>
      <c r="BA202" s="58">
        <f>SRRS!B202</f>
        <v>212</v>
      </c>
      <c r="BB202" s="47">
        <f>SPSRQ!B202</f>
        <v>48</v>
      </c>
      <c r="BC202" s="59">
        <f>SPSRQ!C202</f>
        <v>29</v>
      </c>
      <c r="BD202" s="47">
        <f>UPPS!B202</f>
        <v>7</v>
      </c>
      <c r="BE202" s="47">
        <f>UPPS!C202</f>
        <v>8</v>
      </c>
      <c r="BF202" s="47">
        <f>UPPS!D202</f>
        <v>4</v>
      </c>
      <c r="BG202" s="47">
        <f>UPPS!E202</f>
        <v>5</v>
      </c>
      <c r="BH202" s="47">
        <f>UPPS!F202</f>
        <v>8</v>
      </c>
      <c r="BI202" s="59">
        <f t="shared" si="12"/>
        <v>32</v>
      </c>
      <c r="BJ202" s="49">
        <f>CoH!B202</f>
        <v>30</v>
      </c>
      <c r="BK202" s="59">
        <f>CoH!C202</f>
        <v>23</v>
      </c>
      <c r="BL202" s="57">
        <v>0.61</v>
      </c>
      <c r="BM202" s="57">
        <v>0.56999999999999995</v>
      </c>
      <c r="BN202" s="57">
        <v>0.23</v>
      </c>
      <c r="BO202" s="50">
        <v>0.16</v>
      </c>
      <c r="BP202" s="57"/>
      <c r="BQ202" s="57"/>
      <c r="BR202" s="57"/>
      <c r="BS202" s="50"/>
      <c r="BT202" s="57"/>
      <c r="BU202" s="57"/>
      <c r="BV202" s="57"/>
      <c r="BW202" s="57"/>
      <c r="BX202" s="57"/>
      <c r="BY202" s="57"/>
      <c r="BZ202" s="57"/>
      <c r="CA202" s="57"/>
    </row>
    <row r="203" spans="1:79" s="36" customFormat="1" x14ac:dyDescent="0.3">
      <c r="A203" s="31">
        <v>202</v>
      </c>
      <c r="B203" s="31">
        <v>0</v>
      </c>
      <c r="C203" s="31"/>
      <c r="D203" s="77" t="s">
        <v>123</v>
      </c>
      <c r="E203" s="32"/>
      <c r="F203" s="31">
        <v>44</v>
      </c>
      <c r="G203" s="31">
        <v>6</v>
      </c>
      <c r="H203" s="34">
        <v>0</v>
      </c>
      <c r="I203" s="32"/>
      <c r="J203" s="75"/>
      <c r="K203" s="34">
        <f>Raven!B203</f>
        <v>6</v>
      </c>
      <c r="L203" s="75">
        <f>IF(ISBLANK(Lickert!B203),NA(),Lickert!B203)</f>
        <v>1</v>
      </c>
      <c r="M203" s="75">
        <f>IF(ISBLANK(Lickert!C203),NA(),Lickert!C203)</f>
        <v>10</v>
      </c>
      <c r="N203" s="75">
        <f>IF(ISBLANK(Lickert!D203),NA(),Lickert!D203)</f>
        <v>3</v>
      </c>
      <c r="O203" s="75">
        <f>IF(ISBLANK(Lickert!E203),NA(),Lickert!E203)</f>
        <v>0</v>
      </c>
      <c r="P203" s="75">
        <f>IF(ISBLANK(Lickert!F203),NA(),Lickert!F203)</f>
        <v>3</v>
      </c>
      <c r="Q203" s="75">
        <f>IF(ISBLANK(Lickert!G203),NA(),Lickert!G203)</f>
        <v>10</v>
      </c>
      <c r="R203" s="75">
        <f>IF(ISBLANK(Lickert!H203),NA(),Lickert!H203)</f>
        <v>4</v>
      </c>
      <c r="S203" s="75">
        <f>IF(ISBLANK(Lickert!I203),NA(),Lickert!I203)</f>
        <v>0</v>
      </c>
      <c r="T203" s="75" t="e">
        <f>IF(ISBLANK(Lickert!J203),NA(),Lickert!J203)</f>
        <v>#N/A</v>
      </c>
      <c r="U203" s="75" t="e">
        <f>IF(ISBLANK(Lickert!K203),NA(),Lickert!K203)</f>
        <v>#N/A</v>
      </c>
      <c r="V203" s="75" t="e">
        <f>IF(ISBLANK(Lickert!L203),NA(),Lickert!L203)</f>
        <v>#N/A</v>
      </c>
      <c r="W203" s="75" t="e">
        <f>IF(ISBLANK(Lickert!M203),NA(),Lickert!M203)</f>
        <v>#N/A</v>
      </c>
      <c r="X203" s="75" t="e">
        <f>IF(ISBLANK(Lickert!N203),NA(),Lickert!N203)</f>
        <v>#N/A</v>
      </c>
      <c r="Y203" s="75" t="e">
        <f>IF(ISBLANK(Lickert!O203),NA(),Lickert!O203)</f>
        <v>#N/A</v>
      </c>
      <c r="Z203" s="75" t="e">
        <f>IF(ISBLANK(Lickert!P203),NA(),Lickert!P203)</f>
        <v>#N/A</v>
      </c>
      <c r="AA203" s="34" t="e">
        <f>IF(ISBLANK(Lickert!Q203),NA(),Lickert!Q203)</f>
        <v>#N/A</v>
      </c>
      <c r="AB203" s="31">
        <f>'SCL90-R'!B203</f>
        <v>18</v>
      </c>
      <c r="AC203" s="31">
        <f>'SCL90-R'!C203</f>
        <v>0.2</v>
      </c>
      <c r="AD203" s="31">
        <f>'SCL90-R'!D203</f>
        <v>15</v>
      </c>
      <c r="AE203" s="31">
        <f>'SCL90-R'!E203</f>
        <v>1.3333333333333334E-2</v>
      </c>
      <c r="AF203" s="31">
        <f>'SCL90-R'!F203</f>
        <v>0</v>
      </c>
      <c r="AG203" s="31">
        <f>'SCL90-R'!G203</f>
        <v>0.2</v>
      </c>
      <c r="AH203" s="31">
        <f>'SCL90-R'!H203</f>
        <v>0.33333333333333331</v>
      </c>
      <c r="AI203" s="31">
        <f>'SCL90-R'!I203</f>
        <v>0.15384615384615385</v>
      </c>
      <c r="AJ203" s="31">
        <f>'SCL90-R'!J203</f>
        <v>0.2</v>
      </c>
      <c r="AK203" s="31">
        <f>'SCL90-R'!K203</f>
        <v>0.33333333333333331</v>
      </c>
      <c r="AL203" s="31">
        <f>'SCL90-R'!L203</f>
        <v>0</v>
      </c>
      <c r="AM203" s="31">
        <f>'SCL90-R'!M203</f>
        <v>0.33333333333333331</v>
      </c>
      <c r="AN203" s="31">
        <f>'SCL90-R'!N203</f>
        <v>0</v>
      </c>
      <c r="AO203" s="31">
        <f>'SCL90-R'!O203</f>
        <v>0.7142857142857143</v>
      </c>
      <c r="AP203" s="31">
        <f>'DSM ALCOOL'!B203</f>
        <v>1</v>
      </c>
      <c r="AQ203" s="35">
        <f>AUDIT!B203</f>
        <v>0</v>
      </c>
      <c r="AR203" s="35" t="e">
        <f>Fagerstrom!B203</f>
        <v>#N/A</v>
      </c>
      <c r="AS203" s="35" t="e">
        <f>DSM_Jeu!B203</f>
        <v>#N/A</v>
      </c>
      <c r="AT203" s="35" t="e">
        <f>SOGS!B204</f>
        <v>#N/A</v>
      </c>
      <c r="AU203" s="35">
        <f>Beck!B203</f>
        <v>4</v>
      </c>
      <c r="AV203" s="32">
        <f>'STAI-A'!B203</f>
        <v>42</v>
      </c>
      <c r="AW203" s="34">
        <f>'STAI-B'!B203</f>
        <v>51</v>
      </c>
      <c r="AX203" s="32">
        <f>PANAS!B203</f>
        <v>32</v>
      </c>
      <c r="AY203" s="34">
        <f>PANAS!C203</f>
        <v>21</v>
      </c>
      <c r="AZ203" s="29">
        <f>Craving!B203</f>
        <v>36</v>
      </c>
      <c r="BA203" s="35">
        <f>SRRS!B203</f>
        <v>236</v>
      </c>
      <c r="BB203" s="31">
        <f>SPSRQ!B203</f>
        <v>41</v>
      </c>
      <c r="BC203" s="34">
        <f>SPSRQ!C203</f>
        <v>36</v>
      </c>
      <c r="BD203" s="31">
        <f>UPPS!B203</f>
        <v>10</v>
      </c>
      <c r="BE203" s="31">
        <f>UPPS!C203</f>
        <v>11</v>
      </c>
      <c r="BF203" s="31">
        <f>UPPS!D203</f>
        <v>8</v>
      </c>
      <c r="BG203" s="31">
        <f>UPPS!E203</f>
        <v>8</v>
      </c>
      <c r="BH203" s="31">
        <f>UPPS!F203</f>
        <v>10</v>
      </c>
      <c r="BI203" s="34">
        <f t="shared" si="12"/>
        <v>47</v>
      </c>
      <c r="BJ203" s="75">
        <f>CoH!B203</f>
        <v>53</v>
      </c>
      <c r="BK203" s="34">
        <f>CoH!C203</f>
        <v>32</v>
      </c>
      <c r="BO203" s="37"/>
      <c r="BS203" s="37"/>
    </row>
    <row r="204" spans="1:79" x14ac:dyDescent="0.3">
      <c r="A204" s="47">
        <v>203</v>
      </c>
      <c r="B204" s="47">
        <v>1</v>
      </c>
      <c r="C204" s="20">
        <v>334</v>
      </c>
      <c r="D204" s="67" t="s">
        <v>123</v>
      </c>
      <c r="E204" s="26" t="s">
        <v>321</v>
      </c>
      <c r="F204" s="47">
        <v>31</v>
      </c>
      <c r="G204" s="47">
        <v>17</v>
      </c>
      <c r="H204" s="59">
        <v>0</v>
      </c>
      <c r="I204" s="48"/>
      <c r="J204" s="49"/>
      <c r="K204" s="59">
        <f>Raven!B204</f>
        <v>6</v>
      </c>
      <c r="L204" s="73">
        <f>IF(ISBLANK(Lickert!B204),NA(),Lickert!B204)</f>
        <v>1</v>
      </c>
      <c r="M204" s="73">
        <f>IF(ISBLANK(Lickert!C204),NA(),Lickert!C204)</f>
        <v>10</v>
      </c>
      <c r="N204" s="73">
        <f>IF(ISBLANK(Lickert!D204),NA(),Lickert!D204)</f>
        <v>1</v>
      </c>
      <c r="O204" s="73">
        <f>IF(ISBLANK(Lickert!E204),NA(),Lickert!E204)</f>
        <v>1</v>
      </c>
      <c r="P204" s="73">
        <f>IF(ISBLANK(Lickert!F204),NA(),Lickert!F204)</f>
        <v>2</v>
      </c>
      <c r="Q204" s="73">
        <f>IF(ISBLANK(Lickert!G204),NA(),Lickert!G204)</f>
        <v>10</v>
      </c>
      <c r="R204" s="73">
        <f>IF(ISBLANK(Lickert!H204),NA(),Lickert!H204)</f>
        <v>1</v>
      </c>
      <c r="S204" s="73">
        <f>IF(ISBLANK(Lickert!I204),NA(),Lickert!I204)</f>
        <v>2</v>
      </c>
      <c r="T204" s="73">
        <f>IF(ISBLANK(Lickert!J204),NA(),Lickert!J204)</f>
        <v>1</v>
      </c>
      <c r="U204" s="73">
        <f>IF(ISBLANK(Lickert!K204),NA(),Lickert!K204)</f>
        <v>10</v>
      </c>
      <c r="V204" s="73">
        <f>IF(ISBLANK(Lickert!L204),NA(),Lickert!L204)</f>
        <v>1</v>
      </c>
      <c r="W204" s="73">
        <f>IF(ISBLANK(Lickert!M204),NA(),Lickert!M204)</f>
        <v>2</v>
      </c>
      <c r="X204" s="73">
        <f>IF(ISBLANK(Lickert!N204),NA(),Lickert!N204)</f>
        <v>1</v>
      </c>
      <c r="Y204" s="73">
        <f>IF(ISBLANK(Lickert!O204),NA(),Lickert!O204)</f>
        <v>10</v>
      </c>
      <c r="Z204" s="73">
        <f>IF(ISBLANK(Lickert!P204),NA(),Lickert!P204)</f>
        <v>1</v>
      </c>
      <c r="AA204" s="28">
        <f>IF(ISBLANK(Lickert!Q204),NA(),Lickert!Q204)</f>
        <v>1</v>
      </c>
      <c r="AB204" s="47">
        <f>'SCL90-R'!B204</f>
        <v>67</v>
      </c>
      <c r="AC204" s="47">
        <f>'SCL90-R'!C204</f>
        <v>0.74444444444444446</v>
      </c>
      <c r="AD204" s="47">
        <f>'SCL90-R'!D204</f>
        <v>46</v>
      </c>
      <c r="AE204" s="47">
        <f>'SCL90-R'!E204</f>
        <v>1.6183574879227055E-2</v>
      </c>
      <c r="AF204" s="47">
        <f>'SCL90-R'!F204</f>
        <v>0.66666666666666663</v>
      </c>
      <c r="AG204" s="47">
        <f>'SCL90-R'!G204</f>
        <v>1.7</v>
      </c>
      <c r="AH204" s="47">
        <f>'SCL90-R'!H204</f>
        <v>0.33333333333333331</v>
      </c>
      <c r="AI204" s="47">
        <f>'SCL90-R'!I204</f>
        <v>1.0769230769230769</v>
      </c>
      <c r="AJ204" s="47">
        <f>'SCL90-R'!J204</f>
        <v>0.6</v>
      </c>
      <c r="AK204" s="47">
        <f>'SCL90-R'!K204</f>
        <v>0.5</v>
      </c>
      <c r="AL204" s="47">
        <f>'SCL90-R'!L204</f>
        <v>0.14285714285714285</v>
      </c>
      <c r="AM204" s="47">
        <f>'SCL90-R'!M204</f>
        <v>1.5</v>
      </c>
      <c r="AN204" s="47">
        <f>'SCL90-R'!N204</f>
        <v>0.6</v>
      </c>
      <c r="AO204" s="47">
        <f>'SCL90-R'!O204</f>
        <v>0.42857142857142855</v>
      </c>
      <c r="AP204" s="47">
        <f>'DSM ALCOOL'!B204</f>
        <v>0</v>
      </c>
      <c r="AQ204" s="58">
        <f>AUDIT!B204</f>
        <v>9</v>
      </c>
      <c r="AR204" s="58" t="e">
        <f>Fagerstrom!B204</f>
        <v>#N/A</v>
      </c>
      <c r="AS204" s="58" t="e">
        <f>DSM_Jeu!B204</f>
        <v>#N/A</v>
      </c>
      <c r="AT204" s="58" t="e">
        <f>SOGS!B205</f>
        <v>#N/A</v>
      </c>
      <c r="AU204" s="58">
        <f>Beck!B204</f>
        <v>12</v>
      </c>
      <c r="AV204" s="48">
        <f>'STAI-A'!B204</f>
        <v>33</v>
      </c>
      <c r="AW204" s="59">
        <f>'STAI-B'!B204</f>
        <v>44</v>
      </c>
      <c r="AX204" s="48">
        <f>PANAS!B204</f>
        <v>30</v>
      </c>
      <c r="AY204" s="59">
        <f>PANAS!C204</f>
        <v>18</v>
      </c>
      <c r="AZ204" s="29" t="e">
        <f>Craving!B204</f>
        <v>#N/A</v>
      </c>
      <c r="BA204" s="58">
        <f>SRRS!B204</f>
        <v>83</v>
      </c>
      <c r="BB204" s="47">
        <f>SPSRQ!B204</f>
        <v>48</v>
      </c>
      <c r="BC204" s="59">
        <f>SPSRQ!C204</f>
        <v>45</v>
      </c>
      <c r="BD204" s="47">
        <f>UPPS!B204</f>
        <v>9</v>
      </c>
      <c r="BE204" s="47">
        <f>UPPS!C204</f>
        <v>12</v>
      </c>
      <c r="BF204" s="47">
        <f>UPPS!D204</f>
        <v>7</v>
      </c>
      <c r="BG204" s="47">
        <f>UPPS!E204</f>
        <v>10</v>
      </c>
      <c r="BH204" s="47">
        <f>UPPS!F204</f>
        <v>14</v>
      </c>
      <c r="BI204" s="59">
        <f t="shared" si="12"/>
        <v>52</v>
      </c>
      <c r="BJ204" s="49">
        <f>CoH!B204</f>
        <v>37</v>
      </c>
      <c r="BK204" s="59">
        <f>CoH!C204</f>
        <v>40</v>
      </c>
      <c r="BL204" s="57">
        <v>0.18</v>
      </c>
      <c r="BM204" s="57">
        <v>7.0000000000000007E-2</v>
      </c>
      <c r="BN204" s="57">
        <v>0.05</v>
      </c>
      <c r="BO204" s="50">
        <v>0.05</v>
      </c>
      <c r="BP204" s="57"/>
      <c r="BQ204" s="57"/>
      <c r="BR204" s="57"/>
      <c r="BS204" s="50"/>
      <c r="BT204" s="57"/>
      <c r="BU204" s="57"/>
      <c r="BV204" s="57"/>
      <c r="BW204" s="57"/>
      <c r="BX204" s="57"/>
      <c r="BY204" s="57"/>
      <c r="BZ204" s="57"/>
      <c r="CA204" s="57"/>
    </row>
    <row r="205" spans="1:79" x14ac:dyDescent="0.3">
      <c r="A205" s="47">
        <v>204</v>
      </c>
      <c r="B205" s="47">
        <v>1</v>
      </c>
      <c r="C205" s="20">
        <v>335</v>
      </c>
      <c r="D205" s="67" t="s">
        <v>123</v>
      </c>
      <c r="E205" s="26" t="s">
        <v>322</v>
      </c>
      <c r="F205" s="47">
        <v>31</v>
      </c>
      <c r="G205" s="47">
        <v>17</v>
      </c>
      <c r="H205" s="59">
        <v>0</v>
      </c>
      <c r="I205" s="48"/>
      <c r="J205" s="49"/>
      <c r="K205" s="59">
        <f>Raven!B205</f>
        <v>8</v>
      </c>
      <c r="L205" s="73">
        <f>IF(ISBLANK(Lickert!B205),NA(),Lickert!B205)</f>
        <v>0</v>
      </c>
      <c r="M205" s="73">
        <f>IF(ISBLANK(Lickert!C205),NA(),Lickert!C205)</f>
        <v>10</v>
      </c>
      <c r="N205" s="73">
        <f>IF(ISBLANK(Lickert!D205),NA(),Lickert!D205)</f>
        <v>0</v>
      </c>
      <c r="O205" s="73">
        <f>IF(ISBLANK(Lickert!E205),NA(),Lickert!E205)</f>
        <v>0</v>
      </c>
      <c r="P205" s="73">
        <f>IF(ISBLANK(Lickert!F205),NA(),Lickert!F205)</f>
        <v>0</v>
      </c>
      <c r="Q205" s="73">
        <f>IF(ISBLANK(Lickert!G205),NA(),Lickert!G205)</f>
        <v>10</v>
      </c>
      <c r="R205" s="73">
        <f>IF(ISBLANK(Lickert!H205),NA(),Lickert!H205)</f>
        <v>2</v>
      </c>
      <c r="S205" s="73">
        <f>IF(ISBLANK(Lickert!I205),NA(),Lickert!I205)</f>
        <v>1</v>
      </c>
      <c r="T205" s="73">
        <f>IF(ISBLANK(Lickert!J205),NA(),Lickert!J205)</f>
        <v>0</v>
      </c>
      <c r="U205" s="73">
        <f>IF(ISBLANK(Lickert!K205),NA(),Lickert!K205)</f>
        <v>10</v>
      </c>
      <c r="V205" s="73">
        <f>IF(ISBLANK(Lickert!L205),NA(),Lickert!L205)</f>
        <v>1</v>
      </c>
      <c r="W205" s="73">
        <f>IF(ISBLANK(Lickert!M205),NA(),Lickert!M205)</f>
        <v>0</v>
      </c>
      <c r="X205" s="73">
        <f>IF(ISBLANK(Lickert!N205),NA(),Lickert!N205)</f>
        <v>0</v>
      </c>
      <c r="Y205" s="73">
        <f>IF(ISBLANK(Lickert!O205),NA(),Lickert!O205)</f>
        <v>10</v>
      </c>
      <c r="Z205" s="73">
        <f>IF(ISBLANK(Lickert!P205),NA(),Lickert!P205)</f>
        <v>0</v>
      </c>
      <c r="AA205" s="28">
        <f>IF(ISBLANK(Lickert!Q205),NA(),Lickert!Q205)</f>
        <v>1</v>
      </c>
      <c r="AB205" s="47">
        <f>'SCL90-R'!B205</f>
        <v>42</v>
      </c>
      <c r="AC205" s="47">
        <f>'SCL90-R'!C205</f>
        <v>0.46666666666666667</v>
      </c>
      <c r="AD205" s="47">
        <f>'SCL90-R'!D205</f>
        <v>35</v>
      </c>
      <c r="AE205" s="47">
        <f>'SCL90-R'!E205</f>
        <v>1.3333333333333334E-2</v>
      </c>
      <c r="AF205" s="47">
        <f>'SCL90-R'!F205</f>
        <v>8.3333333333333329E-2</v>
      </c>
      <c r="AG205" s="47">
        <f>'SCL90-R'!G205</f>
        <v>0.6</v>
      </c>
      <c r="AH205" s="47">
        <f>'SCL90-R'!H205</f>
        <v>0.77777777777777779</v>
      </c>
      <c r="AI205" s="47">
        <f>'SCL90-R'!I205</f>
        <v>0.38461538461538464</v>
      </c>
      <c r="AJ205" s="47">
        <f>'SCL90-R'!J205</f>
        <v>0.2</v>
      </c>
      <c r="AK205" s="47">
        <f>'SCL90-R'!K205</f>
        <v>0.83333333333333337</v>
      </c>
      <c r="AL205" s="47">
        <f>'SCL90-R'!L205</f>
        <v>0.2857142857142857</v>
      </c>
      <c r="AM205" s="47">
        <f>'SCL90-R'!M205</f>
        <v>0.83333333333333337</v>
      </c>
      <c r="AN205" s="47">
        <f>'SCL90-R'!N205</f>
        <v>0.2</v>
      </c>
      <c r="AO205" s="47">
        <f>'SCL90-R'!O205</f>
        <v>1</v>
      </c>
      <c r="AP205" s="47">
        <f>'DSM ALCOOL'!B205</f>
        <v>0</v>
      </c>
      <c r="AQ205" s="58">
        <f>AUDIT!B205</f>
        <v>9</v>
      </c>
      <c r="AR205" s="58">
        <f>Fagerstrom!B205</f>
        <v>0</v>
      </c>
      <c r="AS205" s="58" t="e">
        <f>DSM_Jeu!B205</f>
        <v>#N/A</v>
      </c>
      <c r="AT205" s="58" t="e">
        <f>SOGS!B206</f>
        <v>#N/A</v>
      </c>
      <c r="AU205" s="58">
        <f>Beck!B205</f>
        <v>2</v>
      </c>
      <c r="AV205" s="48">
        <f>'STAI-A'!B205</f>
        <v>26</v>
      </c>
      <c r="AW205" s="59">
        <f>'STAI-B'!B205</f>
        <v>52</v>
      </c>
      <c r="AX205" s="48">
        <f>PANAS!B205</f>
        <v>36</v>
      </c>
      <c r="AY205" s="59">
        <f>PANAS!C205</f>
        <v>16</v>
      </c>
      <c r="AZ205" s="29">
        <f>Craving!B205</f>
        <v>33</v>
      </c>
      <c r="BA205" s="58">
        <f>SRRS!B205</f>
        <v>267</v>
      </c>
      <c r="BB205" s="47">
        <f>SPSRQ!B205</f>
        <v>50</v>
      </c>
      <c r="BC205" s="59">
        <f>SPSRQ!C205</f>
        <v>33</v>
      </c>
      <c r="BD205" s="47">
        <f>UPPS!B205</f>
        <v>10</v>
      </c>
      <c r="BE205" s="47">
        <f>UPPS!C205</f>
        <v>10</v>
      </c>
      <c r="BF205" s="47">
        <f>UPPS!D205</f>
        <v>6</v>
      </c>
      <c r="BG205" s="47">
        <f>UPPS!E205</f>
        <v>8</v>
      </c>
      <c r="BH205" s="47">
        <f>UPPS!F205</f>
        <v>9</v>
      </c>
      <c r="BI205" s="59">
        <f t="shared" si="12"/>
        <v>43</v>
      </c>
      <c r="BJ205" s="49">
        <f>CoH!B205</f>
        <v>74</v>
      </c>
      <c r="BK205" s="59">
        <f>CoH!C205</f>
        <v>34</v>
      </c>
      <c r="BL205" s="57">
        <v>0.21</v>
      </c>
      <c r="BM205" s="57">
        <v>0.28000000000000003</v>
      </c>
      <c r="BN205" s="57">
        <v>0.15</v>
      </c>
      <c r="BO205" s="50">
        <v>0.11</v>
      </c>
      <c r="BP205" s="57"/>
      <c r="BQ205" s="57"/>
      <c r="BR205" s="57"/>
      <c r="BS205" s="50"/>
      <c r="BT205" s="57"/>
      <c r="BU205" s="57"/>
      <c r="BV205" s="57"/>
      <c r="BW205" s="57"/>
      <c r="BX205" s="57"/>
      <c r="BY205" s="57"/>
      <c r="BZ205" s="57"/>
      <c r="CA205" s="57"/>
    </row>
    <row r="206" spans="1:79" x14ac:dyDescent="0.3">
      <c r="A206" s="47">
        <v>205</v>
      </c>
      <c r="B206" s="47">
        <v>1</v>
      </c>
      <c r="C206" s="20">
        <v>336</v>
      </c>
      <c r="D206" s="8" t="s">
        <v>113</v>
      </c>
      <c r="E206" s="26" t="s">
        <v>467</v>
      </c>
      <c r="F206" s="47">
        <v>51</v>
      </c>
      <c r="G206" s="47">
        <v>6</v>
      </c>
      <c r="H206" s="59">
        <v>0</v>
      </c>
      <c r="I206" s="48"/>
      <c r="J206" s="49"/>
      <c r="K206" s="59">
        <f>Raven!B206</f>
        <v>1</v>
      </c>
      <c r="L206" s="73">
        <f>IF(ISBLANK(Lickert!B206),NA(),Lickert!B206)</f>
        <v>0</v>
      </c>
      <c r="M206" s="73">
        <f>IF(ISBLANK(Lickert!C206),NA(),Lickert!C206)</f>
        <v>10</v>
      </c>
      <c r="N206" s="73">
        <f>IF(ISBLANK(Lickert!D206),NA(),Lickert!D206)</f>
        <v>0</v>
      </c>
      <c r="O206" s="73">
        <f>IF(ISBLANK(Lickert!E206),NA(),Lickert!E206)</f>
        <v>0</v>
      </c>
      <c r="P206" s="73">
        <f>IF(ISBLANK(Lickert!F206),NA(),Lickert!F206)</f>
        <v>0</v>
      </c>
      <c r="Q206" s="73">
        <f>IF(ISBLANK(Lickert!G206),NA(),Lickert!G206)</f>
        <v>10</v>
      </c>
      <c r="R206" s="73">
        <f>IF(ISBLANK(Lickert!H206),NA(),Lickert!H206)</f>
        <v>5</v>
      </c>
      <c r="S206" s="73">
        <f>IF(ISBLANK(Lickert!I206),NA(),Lickert!I206)</f>
        <v>0</v>
      </c>
      <c r="T206" s="73">
        <f>IF(ISBLANK(Lickert!J206),NA(),Lickert!J206)</f>
        <v>0</v>
      </c>
      <c r="U206" s="73">
        <f>IF(ISBLANK(Lickert!K206),NA(),Lickert!K206)</f>
        <v>10</v>
      </c>
      <c r="V206" s="73">
        <f>IF(ISBLANK(Lickert!L206),NA(),Lickert!L206)</f>
        <v>5</v>
      </c>
      <c r="W206" s="73">
        <f>IF(ISBLANK(Lickert!M206),NA(),Lickert!M206)</f>
        <v>0</v>
      </c>
      <c r="X206" s="73">
        <f>IF(ISBLANK(Lickert!N206),NA(),Lickert!N206)</f>
        <v>0</v>
      </c>
      <c r="Y206" s="73">
        <f>IF(ISBLANK(Lickert!O206),NA(),Lickert!O206)</f>
        <v>10</v>
      </c>
      <c r="Z206" s="73">
        <f>IF(ISBLANK(Lickert!P206),NA(),Lickert!P206)</f>
        <v>5</v>
      </c>
      <c r="AA206" s="28">
        <f>IF(ISBLANK(Lickert!Q206),NA(),Lickert!Q206)</f>
        <v>0</v>
      </c>
      <c r="AB206" s="47">
        <f>'SCL90-R'!B206</f>
        <v>50</v>
      </c>
      <c r="AC206" s="47">
        <f>'SCL90-R'!C206</f>
        <v>0.55555555555555558</v>
      </c>
      <c r="AD206" s="47">
        <f>'SCL90-R'!D206</f>
        <v>40</v>
      </c>
      <c r="AE206" s="47">
        <f>'SCL90-R'!E206</f>
        <v>1.388888888888889E-2</v>
      </c>
      <c r="AF206" s="47">
        <f>'SCL90-R'!F206</f>
        <v>0.66666666666666663</v>
      </c>
      <c r="AG206" s="47">
        <f>'SCL90-R'!G206</f>
        <v>1</v>
      </c>
      <c r="AH206" s="47">
        <f>'SCL90-R'!H206</f>
        <v>0.33333333333333331</v>
      </c>
      <c r="AI206" s="47">
        <f>'SCL90-R'!I206</f>
        <v>0.61538461538461542</v>
      </c>
      <c r="AJ206" s="47">
        <f>'SCL90-R'!J206</f>
        <v>0.2</v>
      </c>
      <c r="AK206" s="47">
        <f>'SCL90-R'!K206</f>
        <v>0.5</v>
      </c>
      <c r="AL206" s="47">
        <f>'SCL90-R'!L206</f>
        <v>0.2857142857142857</v>
      </c>
      <c r="AM206" s="47">
        <f>'SCL90-R'!M206</f>
        <v>0.66666666666666663</v>
      </c>
      <c r="AN206" s="47">
        <f>'SCL90-R'!N206</f>
        <v>0.6</v>
      </c>
      <c r="AO206" s="47">
        <f>'SCL90-R'!O206</f>
        <v>0.5714285714285714</v>
      </c>
      <c r="AP206" s="47">
        <f>'DSM ALCOOL'!B206</f>
        <v>10</v>
      </c>
      <c r="AQ206" s="58">
        <f>AUDIT!B206</f>
        <v>22</v>
      </c>
      <c r="AR206" s="58">
        <f>Fagerstrom!B206</f>
        <v>5</v>
      </c>
      <c r="AS206" s="58" t="e">
        <f>DSM_Jeu!B206</f>
        <v>#N/A</v>
      </c>
      <c r="AT206" s="58" t="e">
        <f>SOGS!B207</f>
        <v>#N/A</v>
      </c>
      <c r="AU206" s="58">
        <f>Beck!B206</f>
        <v>0</v>
      </c>
      <c r="AV206" s="48">
        <f>'STAI-A'!B206</f>
        <v>27</v>
      </c>
      <c r="AW206" s="59">
        <f>'STAI-B'!B206</f>
        <v>54</v>
      </c>
      <c r="AX206" s="48">
        <f>PANAS!B206</f>
        <v>35</v>
      </c>
      <c r="AY206" s="59">
        <f>PANAS!C206</f>
        <v>16</v>
      </c>
      <c r="AZ206" s="29" t="e">
        <f>Craving!B206</f>
        <v>#N/A</v>
      </c>
      <c r="BA206" s="58">
        <f>SRRS!B206</f>
        <v>425</v>
      </c>
      <c r="BB206" s="47">
        <f>SPSRQ!B206</f>
        <v>32</v>
      </c>
      <c r="BC206" s="59">
        <f>SPSRQ!C206</f>
        <v>27</v>
      </c>
      <c r="BD206" s="47">
        <f>UPPS!B206</f>
        <v>13</v>
      </c>
      <c r="BE206" s="47">
        <f>UPPS!C206</f>
        <v>11</v>
      </c>
      <c r="BF206" s="47">
        <f>UPPS!D206</f>
        <v>6</v>
      </c>
      <c r="BG206" s="47">
        <f>UPPS!E206</f>
        <v>5</v>
      </c>
      <c r="BH206" s="47">
        <f>UPPS!F206</f>
        <v>0</v>
      </c>
      <c r="BI206" s="59">
        <f t="shared" si="12"/>
        <v>35</v>
      </c>
      <c r="BJ206" s="49">
        <f>CoH!B206</f>
        <v>59</v>
      </c>
      <c r="BK206" s="59">
        <f>CoH!C206</f>
        <v>14</v>
      </c>
      <c r="BL206" s="57">
        <v>1.2</v>
      </c>
      <c r="BM206" s="57">
        <v>0.57999999999999996</v>
      </c>
      <c r="BN206" s="57">
        <v>0.46</v>
      </c>
      <c r="BO206" s="50">
        <v>0.89</v>
      </c>
      <c r="BP206" s="57"/>
      <c r="BQ206" s="57"/>
      <c r="BR206" s="57"/>
      <c r="BS206" s="50"/>
      <c r="BT206" s="57"/>
      <c r="BU206" s="57"/>
      <c r="BV206" s="57"/>
      <c r="BW206" s="57"/>
      <c r="BX206" s="57"/>
      <c r="BY206" s="57"/>
      <c r="BZ206" s="57"/>
      <c r="CA206" s="57"/>
    </row>
    <row r="207" spans="1:79" x14ac:dyDescent="0.3">
      <c r="A207" s="47">
        <v>206</v>
      </c>
      <c r="B207" s="47">
        <v>1</v>
      </c>
      <c r="C207" s="20">
        <v>337</v>
      </c>
      <c r="D207" s="8" t="s">
        <v>74</v>
      </c>
      <c r="F207" s="47">
        <v>47</v>
      </c>
      <c r="G207" s="47">
        <v>15</v>
      </c>
      <c r="H207" s="59">
        <v>0</v>
      </c>
      <c r="I207" s="48"/>
      <c r="J207" s="49"/>
      <c r="K207" s="59">
        <f>Raven!B207</f>
        <v>7</v>
      </c>
      <c r="L207" s="73">
        <f>IF(ISBLANK(Lickert!B207),NA(),Lickert!B207)</f>
        <v>0</v>
      </c>
      <c r="M207" s="73">
        <f>IF(ISBLANK(Lickert!C207),NA(),Lickert!C207)</f>
        <v>10</v>
      </c>
      <c r="N207" s="73">
        <f>IF(ISBLANK(Lickert!D207),NA(),Lickert!D207)</f>
        <v>4</v>
      </c>
      <c r="O207" s="73">
        <f>IF(ISBLANK(Lickert!E207),NA(),Lickert!E207)</f>
        <v>5</v>
      </c>
      <c r="P207" s="73">
        <f>IF(ISBLANK(Lickert!F207),NA(),Lickert!F207)</f>
        <v>0</v>
      </c>
      <c r="Q207" s="73">
        <f>IF(ISBLANK(Lickert!G207),NA(),Lickert!G207)</f>
        <v>10</v>
      </c>
      <c r="R207" s="73">
        <f>IF(ISBLANK(Lickert!H207),NA(),Lickert!H207)</f>
        <v>3</v>
      </c>
      <c r="S207" s="73">
        <f>IF(ISBLANK(Lickert!I207),NA(),Lickert!I207)</f>
        <v>5</v>
      </c>
      <c r="T207" s="73">
        <f>IF(ISBLANK(Lickert!J207),NA(),Lickert!J207)</f>
        <v>0</v>
      </c>
      <c r="U207" s="73">
        <f>IF(ISBLANK(Lickert!K207),NA(),Lickert!K207)</f>
        <v>10</v>
      </c>
      <c r="V207" s="73">
        <f>IF(ISBLANK(Lickert!L207),NA(),Lickert!L207)</f>
        <v>3</v>
      </c>
      <c r="W207" s="73">
        <f>IF(ISBLANK(Lickert!M207),NA(),Lickert!M207)</f>
        <v>4</v>
      </c>
      <c r="X207" s="73">
        <f>IF(ISBLANK(Lickert!N207),NA(),Lickert!N207)</f>
        <v>0</v>
      </c>
      <c r="Y207" s="73">
        <f>IF(ISBLANK(Lickert!O207),NA(),Lickert!O207)</f>
        <v>10</v>
      </c>
      <c r="Z207" s="73">
        <f>IF(ISBLANK(Lickert!P207),NA(),Lickert!P207)</f>
        <v>2</v>
      </c>
      <c r="AA207" s="28">
        <f>IF(ISBLANK(Lickert!Q207),NA(),Lickert!Q207)</f>
        <v>4</v>
      </c>
      <c r="AB207" s="47">
        <f>'SCL90-R'!B207</f>
        <v>152</v>
      </c>
      <c r="AC207" s="47">
        <f>'SCL90-R'!C207</f>
        <v>1.6888888888888889</v>
      </c>
      <c r="AD207" s="47">
        <f>'SCL90-R'!D207</f>
        <v>64</v>
      </c>
      <c r="AE207" s="47">
        <f>'SCL90-R'!E207</f>
        <v>2.6388888888888889E-2</v>
      </c>
      <c r="AF207" s="47">
        <f>'SCL90-R'!F207</f>
        <v>1.3333333333333333</v>
      </c>
      <c r="AG207" s="47">
        <f>'SCL90-R'!G207</f>
        <v>3.2</v>
      </c>
      <c r="AH207" s="47">
        <f>'SCL90-R'!H207</f>
        <v>1.4444444444444444</v>
      </c>
      <c r="AI207" s="47">
        <f>'SCL90-R'!I207</f>
        <v>2.6153846153846154</v>
      </c>
      <c r="AJ207" s="47">
        <f>'SCL90-R'!J207</f>
        <v>1.3</v>
      </c>
      <c r="AK207" s="47">
        <f>'SCL90-R'!K207</f>
        <v>1.3333333333333333</v>
      </c>
      <c r="AL207" s="47">
        <f>'SCL90-R'!L207</f>
        <v>1.7142857142857142</v>
      </c>
      <c r="AM207" s="47">
        <f>'SCL90-R'!M207</f>
        <v>1.1666666666666667</v>
      </c>
      <c r="AN207" s="47">
        <f>'SCL90-R'!N207</f>
        <v>0.5</v>
      </c>
      <c r="AO207" s="47">
        <f>'SCL90-R'!O207</f>
        <v>2.1428571428571428</v>
      </c>
      <c r="AP207" s="47">
        <f>'DSM ALCOOL'!B207</f>
        <v>0</v>
      </c>
      <c r="AQ207" s="58">
        <f>AUDIT!B207</f>
        <v>0</v>
      </c>
      <c r="AR207" s="58" t="e">
        <f>Fagerstrom!B207</f>
        <v>#N/A</v>
      </c>
      <c r="AS207" s="58" t="e">
        <f>DSM_Jeu!B207</f>
        <v>#N/A</v>
      </c>
      <c r="AT207" s="58" t="e">
        <f>SOGS!B208</f>
        <v>#N/A</v>
      </c>
      <c r="AU207" s="58">
        <f>Beck!B207</f>
        <v>14</v>
      </c>
      <c r="AV207" s="48">
        <f>'STAI-A'!B207</f>
        <v>29</v>
      </c>
      <c r="AW207" s="59">
        <f>'STAI-B'!B207</f>
        <v>44</v>
      </c>
      <c r="AX207" s="48">
        <f>PANAS!B207</f>
        <v>19</v>
      </c>
      <c r="AY207" s="59">
        <f>PANAS!C207</f>
        <v>33</v>
      </c>
      <c r="AZ207" s="29" t="e">
        <f>Craving!B207</f>
        <v>#N/A</v>
      </c>
      <c r="BA207" s="58">
        <f>SRRS!B207</f>
        <v>801</v>
      </c>
      <c r="BB207" s="47">
        <f>SPSRQ!B207</f>
        <v>43</v>
      </c>
      <c r="BC207" s="59">
        <f>SPSRQ!C207</f>
        <v>38</v>
      </c>
      <c r="BD207" s="47">
        <f>UPPS!B207</f>
        <v>8</v>
      </c>
      <c r="BE207" s="47">
        <f>UPPS!C207</f>
        <v>8</v>
      </c>
      <c r="BF207" s="47">
        <f>UPPS!D207</f>
        <v>4</v>
      </c>
      <c r="BG207" s="47">
        <f>UPPS!E207</f>
        <v>7</v>
      </c>
      <c r="BH207" s="47">
        <f>UPPS!F207</f>
        <v>12</v>
      </c>
      <c r="BI207" s="59">
        <f t="shared" si="12"/>
        <v>39</v>
      </c>
      <c r="BJ207" s="49">
        <f>CoH!B207</f>
        <v>58</v>
      </c>
      <c r="BK207" s="59">
        <f>CoH!C207</f>
        <v>42</v>
      </c>
      <c r="BL207" s="57">
        <v>0.2</v>
      </c>
      <c r="BM207" s="57">
        <v>0.09</v>
      </c>
      <c r="BN207" s="57">
        <v>7.0000000000000007E-2</v>
      </c>
      <c r="BO207" s="50">
        <v>0.06</v>
      </c>
      <c r="BP207" s="57"/>
      <c r="BQ207" s="57"/>
      <c r="BR207" s="57"/>
      <c r="BS207" s="50"/>
      <c r="BT207" s="57"/>
      <c r="BU207" s="57"/>
      <c r="BV207" s="57"/>
      <c r="BW207" s="57"/>
      <c r="BX207" s="57"/>
      <c r="BY207" s="57"/>
      <c r="BZ207" s="57"/>
      <c r="CA207" s="57"/>
    </row>
    <row r="208" spans="1:79" x14ac:dyDescent="0.3">
      <c r="A208" s="47">
        <v>207</v>
      </c>
      <c r="B208" s="47">
        <v>1</v>
      </c>
      <c r="C208" s="20">
        <v>338</v>
      </c>
      <c r="D208" s="8" t="s">
        <v>74</v>
      </c>
      <c r="E208" s="26" t="s">
        <v>468</v>
      </c>
      <c r="F208" s="47">
        <v>46</v>
      </c>
      <c r="G208" s="47">
        <v>9</v>
      </c>
      <c r="H208" s="59">
        <v>0</v>
      </c>
      <c r="I208" s="48"/>
      <c r="J208" s="49"/>
      <c r="K208" s="59">
        <f>Raven!B208</f>
        <v>2</v>
      </c>
      <c r="L208" s="73">
        <f>IF(ISBLANK(Lickert!B208),NA(),Lickert!B208)</f>
        <v>0</v>
      </c>
      <c r="M208" s="73">
        <f>IF(ISBLANK(Lickert!C208),NA(),Lickert!C208)</f>
        <v>10</v>
      </c>
      <c r="N208" s="73">
        <f>IF(ISBLANK(Lickert!D208),NA(),Lickert!D208)</f>
        <v>0</v>
      </c>
      <c r="O208" s="73">
        <f>IF(ISBLANK(Lickert!E208),NA(),Lickert!E208)</f>
        <v>0</v>
      </c>
      <c r="P208" s="73">
        <f>IF(ISBLANK(Lickert!F208),NA(),Lickert!F208)</f>
        <v>0</v>
      </c>
      <c r="Q208" s="73">
        <f>IF(ISBLANK(Lickert!G208),NA(),Lickert!G208)</f>
        <v>10</v>
      </c>
      <c r="R208" s="73">
        <f>IF(ISBLANK(Lickert!H208),NA(),Lickert!H208)</f>
        <v>1</v>
      </c>
      <c r="S208" s="73">
        <f>IF(ISBLANK(Lickert!I208),NA(),Lickert!I208)</f>
        <v>1</v>
      </c>
      <c r="T208" s="73">
        <f>IF(ISBLANK(Lickert!J208),NA(),Lickert!J208)</f>
        <v>0</v>
      </c>
      <c r="U208" s="73">
        <f>IF(ISBLANK(Lickert!K208),NA(),Lickert!K208)</f>
        <v>10</v>
      </c>
      <c r="V208" s="73">
        <f>IF(ISBLANK(Lickert!L208),NA(),Lickert!L208)</f>
        <v>1</v>
      </c>
      <c r="W208" s="73">
        <f>IF(ISBLANK(Lickert!M208),NA(),Lickert!M208)</f>
        <v>2</v>
      </c>
      <c r="X208" s="73">
        <f>IF(ISBLANK(Lickert!N208),NA(),Lickert!N208)</f>
        <v>0</v>
      </c>
      <c r="Y208" s="73">
        <f>IF(ISBLANK(Lickert!O208),NA(),Lickert!O208)</f>
        <v>10</v>
      </c>
      <c r="Z208" s="73">
        <f>IF(ISBLANK(Lickert!P208),NA(),Lickert!P208)</f>
        <v>1</v>
      </c>
      <c r="AA208" s="28">
        <f>IF(ISBLANK(Lickert!Q208),NA(),Lickert!Q208)</f>
        <v>0</v>
      </c>
      <c r="AB208" s="47">
        <f>'SCL90-R'!B208</f>
        <v>79</v>
      </c>
      <c r="AC208" s="47">
        <f>'SCL90-R'!C208</f>
        <v>0.87777777777777777</v>
      </c>
      <c r="AD208" s="47">
        <f>'SCL90-R'!D208</f>
        <v>52</v>
      </c>
      <c r="AE208" s="47">
        <f>'SCL90-R'!E208</f>
        <v>1.6880341880341879E-2</v>
      </c>
      <c r="AF208" s="47">
        <f>'SCL90-R'!F208</f>
        <v>0.83333333333333337</v>
      </c>
      <c r="AG208" s="47">
        <f>'SCL90-R'!G208</f>
        <v>0.6</v>
      </c>
      <c r="AH208" s="47">
        <f>'SCL90-R'!H208</f>
        <v>1.3333333333333333</v>
      </c>
      <c r="AI208" s="47">
        <f>'SCL90-R'!I208</f>
        <v>0.76923076923076927</v>
      </c>
      <c r="AJ208" s="47">
        <f>'SCL90-R'!J208</f>
        <v>0.7</v>
      </c>
      <c r="AK208" s="47">
        <f>'SCL90-R'!K208</f>
        <v>2.5</v>
      </c>
      <c r="AL208" s="47">
        <f>'SCL90-R'!L208</f>
        <v>0</v>
      </c>
      <c r="AM208" s="47">
        <f>'SCL90-R'!M208</f>
        <v>1</v>
      </c>
      <c r="AN208" s="47">
        <f>'SCL90-R'!N208</f>
        <v>0.4</v>
      </c>
      <c r="AO208" s="47">
        <f>'SCL90-R'!O208</f>
        <v>1</v>
      </c>
      <c r="AP208" s="47">
        <f>'DSM ALCOOL'!B208</f>
        <v>0</v>
      </c>
      <c r="AQ208" s="58">
        <f>AUDIT!B208</f>
        <v>3</v>
      </c>
      <c r="AR208" s="58" t="e">
        <f>Fagerstrom!B208</f>
        <v>#N/A</v>
      </c>
      <c r="AS208" s="58" t="e">
        <f>DSM_Jeu!B208</f>
        <v>#N/A</v>
      </c>
      <c r="AT208" s="58" t="e">
        <f>SOGS!B209</f>
        <v>#N/A</v>
      </c>
      <c r="AU208" s="58">
        <f>Beck!B208</f>
        <v>10</v>
      </c>
      <c r="AV208" s="48">
        <f>'STAI-A'!B208</f>
        <v>29</v>
      </c>
      <c r="AW208" s="59">
        <f>'STAI-B'!B208</f>
        <v>51</v>
      </c>
      <c r="AX208" s="48">
        <f>PANAS!B208</f>
        <v>29</v>
      </c>
      <c r="AY208" s="59">
        <f>PANAS!C208</f>
        <v>35</v>
      </c>
      <c r="AZ208" s="29">
        <f>Craving!B208</f>
        <v>26</v>
      </c>
      <c r="BA208" s="58">
        <f>SRRS!B208</f>
        <v>180</v>
      </c>
      <c r="BB208" s="47">
        <f>SPSRQ!B208</f>
        <v>50</v>
      </c>
      <c r="BC208" s="59">
        <f>SPSRQ!C208</f>
        <v>38</v>
      </c>
      <c r="BD208" s="47">
        <f>UPPS!B208</f>
        <v>14</v>
      </c>
      <c r="BE208" s="47">
        <f>UPPS!C208</f>
        <v>12</v>
      </c>
      <c r="BF208" s="47">
        <f>UPPS!D208</f>
        <v>9</v>
      </c>
      <c r="BG208" s="47">
        <f>UPPS!E208</f>
        <v>8</v>
      </c>
      <c r="BH208" s="47">
        <f>UPPS!F208</f>
        <v>6</v>
      </c>
      <c r="BI208" s="59">
        <f t="shared" si="12"/>
        <v>49</v>
      </c>
      <c r="BJ208" s="49">
        <f>CoH!B208</f>
        <v>51</v>
      </c>
      <c r="BK208" s="59">
        <f>CoH!C208</f>
        <v>42</v>
      </c>
      <c r="BL208" s="57">
        <v>0.19</v>
      </c>
      <c r="BM208" s="57">
        <v>0.37</v>
      </c>
      <c r="BN208" s="57">
        <v>0.41</v>
      </c>
      <c r="BO208" s="50">
        <v>0.18</v>
      </c>
      <c r="BP208" s="57"/>
      <c r="BQ208" s="57"/>
      <c r="BR208" s="57"/>
      <c r="BS208" s="50"/>
      <c r="BT208" s="57"/>
      <c r="BU208" s="57"/>
      <c r="BV208" s="57"/>
      <c r="BW208" s="57"/>
      <c r="BX208" s="57"/>
      <c r="BY208" s="57"/>
      <c r="BZ208" s="57"/>
      <c r="CA208" s="57"/>
    </row>
    <row r="209" spans="1:79" x14ac:dyDescent="0.3">
      <c r="A209" s="47">
        <v>208</v>
      </c>
      <c r="B209" s="47">
        <v>1</v>
      </c>
      <c r="C209" s="20">
        <v>339</v>
      </c>
      <c r="D209" s="8" t="s">
        <v>74</v>
      </c>
      <c r="E209" s="26" t="s">
        <v>469</v>
      </c>
      <c r="F209" s="47">
        <v>43</v>
      </c>
      <c r="G209" s="47">
        <v>12</v>
      </c>
      <c r="H209" s="59">
        <v>0</v>
      </c>
      <c r="I209" s="48"/>
      <c r="J209" s="49"/>
      <c r="K209" s="59">
        <f>Raven!B209</f>
        <v>0</v>
      </c>
      <c r="L209" s="73">
        <f>IF(ISBLANK(Lickert!B209),NA(),Lickert!B209)</f>
        <v>0</v>
      </c>
      <c r="M209" s="73">
        <f>IF(ISBLANK(Lickert!C209),NA(),Lickert!C209)</f>
        <v>10</v>
      </c>
      <c r="N209" s="73">
        <f>IF(ISBLANK(Lickert!D209),NA(),Lickert!D209)</f>
        <v>2</v>
      </c>
      <c r="O209" s="73">
        <f>IF(ISBLANK(Lickert!E209),NA(),Lickert!E209)</f>
        <v>0</v>
      </c>
      <c r="P209" s="73">
        <f>IF(ISBLANK(Lickert!F209),NA(),Lickert!F209)</f>
        <v>0</v>
      </c>
      <c r="Q209" s="73">
        <f>IF(ISBLANK(Lickert!G209),NA(),Lickert!G209)</f>
        <v>10</v>
      </c>
      <c r="R209" s="73">
        <f>IF(ISBLANK(Lickert!H209),NA(),Lickert!H209)</f>
        <v>0</v>
      </c>
      <c r="S209" s="73">
        <f>IF(ISBLANK(Lickert!I209),NA(),Lickert!I209)</f>
        <v>0</v>
      </c>
      <c r="T209" s="73">
        <f>IF(ISBLANK(Lickert!J209),NA(),Lickert!J209)</f>
        <v>0</v>
      </c>
      <c r="U209" s="73">
        <f>IF(ISBLANK(Lickert!K209),NA(),Lickert!K209)</f>
        <v>10</v>
      </c>
      <c r="V209" s="73">
        <f>IF(ISBLANK(Lickert!L209),NA(),Lickert!L209)</f>
        <v>0</v>
      </c>
      <c r="W209" s="73">
        <f>IF(ISBLANK(Lickert!M209),NA(),Lickert!M209)</f>
        <v>1</v>
      </c>
      <c r="X209" s="73">
        <f>IF(ISBLANK(Lickert!N209),NA(),Lickert!N209)</f>
        <v>1</v>
      </c>
      <c r="Y209" s="73">
        <f>IF(ISBLANK(Lickert!O209),NA(),Lickert!O209)</f>
        <v>10</v>
      </c>
      <c r="Z209" s="73">
        <f>IF(ISBLANK(Lickert!P209),NA(),Lickert!P209)</f>
        <v>0</v>
      </c>
      <c r="AA209" s="28">
        <f>IF(ISBLANK(Lickert!Q209),NA(),Lickert!Q209)</f>
        <v>0</v>
      </c>
      <c r="AB209" s="47">
        <f>'SCL90-R'!B209</f>
        <v>6</v>
      </c>
      <c r="AC209" s="47">
        <f>'SCL90-R'!C209</f>
        <v>6.6666666666666666E-2</v>
      </c>
      <c r="AD209" s="47">
        <f>'SCL90-R'!D209</f>
        <v>4</v>
      </c>
      <c r="AE209" s="47">
        <f>'SCL90-R'!E209</f>
        <v>1.6666666666666666E-2</v>
      </c>
      <c r="AF209" s="47">
        <f>'SCL90-R'!F209</f>
        <v>0.16666666666666666</v>
      </c>
      <c r="AG209" s="47">
        <f>'SCL90-R'!G209</f>
        <v>0.1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0.5714285714285714</v>
      </c>
      <c r="AP209" s="47">
        <f>'DSM ALCOOL'!B209</f>
        <v>0</v>
      </c>
      <c r="AQ209" s="58">
        <f>AUDIT!B209</f>
        <v>3</v>
      </c>
      <c r="AR209" s="58">
        <f>Fagerstrom!B209</f>
        <v>4</v>
      </c>
      <c r="AS209" s="58" t="e">
        <f>DSM_Jeu!B209</f>
        <v>#N/A</v>
      </c>
      <c r="AT209" s="58" t="e">
        <f>SOGS!B210</f>
        <v>#N/A</v>
      </c>
      <c r="AU209" s="58">
        <f>Beck!B209</f>
        <v>6</v>
      </c>
      <c r="AV209" s="48">
        <f>'STAI-A'!B209</f>
        <v>20</v>
      </c>
      <c r="AW209" s="59">
        <f>'STAI-B'!B209</f>
        <v>50</v>
      </c>
      <c r="AX209" s="48">
        <f>PANAS!B209</f>
        <v>37</v>
      </c>
      <c r="AY209" s="59">
        <f>PANAS!C209</f>
        <v>16</v>
      </c>
      <c r="AZ209" s="29" t="e">
        <f>Craving!B209</f>
        <v>#N/A</v>
      </c>
      <c r="BA209" s="58">
        <f>SRRS!B209</f>
        <v>59</v>
      </c>
      <c r="BB209" s="47">
        <f>SPSRQ!B209</f>
        <v>34</v>
      </c>
      <c r="BC209" s="59">
        <f>SPSRQ!C209</f>
        <v>36</v>
      </c>
      <c r="BD209" s="47">
        <f>UPPS!B209</f>
        <v>8</v>
      </c>
      <c r="BE209" s="47">
        <f>UPPS!C209</f>
        <v>12</v>
      </c>
      <c r="BF209" s="47">
        <f>UPPS!D209</f>
        <v>10</v>
      </c>
      <c r="BG209" s="47">
        <f>UPPS!E209</f>
        <v>9</v>
      </c>
      <c r="BH209" s="47">
        <f>UPPS!F209</f>
        <v>11</v>
      </c>
      <c r="BI209" s="59">
        <f t="shared" si="12"/>
        <v>50</v>
      </c>
      <c r="BJ209" s="49">
        <f>CoH!B209</f>
        <v>47</v>
      </c>
      <c r="BK209" s="59">
        <f>CoH!C209</f>
        <v>34</v>
      </c>
      <c r="BL209" s="57">
        <v>0.48</v>
      </c>
      <c r="BM209" s="57">
        <v>0.52</v>
      </c>
      <c r="BN209" s="57">
        <v>0.57999999999999996</v>
      </c>
      <c r="BO209" s="50">
        <v>0.23</v>
      </c>
      <c r="BP209" s="57"/>
      <c r="BQ209" s="57"/>
      <c r="BR209" s="57"/>
      <c r="BS209" s="50"/>
      <c r="BT209" s="57"/>
      <c r="BU209" s="57"/>
      <c r="BV209" s="57"/>
      <c r="BW209" s="57"/>
      <c r="BX209" s="57"/>
      <c r="BY209" s="57"/>
      <c r="BZ209" s="57"/>
      <c r="CA209" s="57"/>
    </row>
    <row r="210" spans="1:79" s="36" customFormat="1" x14ac:dyDescent="0.3">
      <c r="A210" s="31">
        <v>209</v>
      </c>
      <c r="B210" s="31">
        <v>0</v>
      </c>
      <c r="C210" s="31">
        <v>341</v>
      </c>
      <c r="D210" s="37" t="s">
        <v>74</v>
      </c>
      <c r="E210" s="32" t="s">
        <v>470</v>
      </c>
      <c r="F210" s="31">
        <v>38</v>
      </c>
      <c r="G210" s="31">
        <v>15</v>
      </c>
      <c r="H210" s="34">
        <v>0</v>
      </c>
      <c r="I210" s="32"/>
      <c r="J210" s="75"/>
      <c r="K210" s="34">
        <f>Raven!B210</f>
        <v>6</v>
      </c>
      <c r="L210" s="75">
        <f>IF(ISBLANK(Lickert!B210),NA(),Lickert!B210)</f>
        <v>0</v>
      </c>
      <c r="M210" s="75">
        <f>IF(ISBLANK(Lickert!C210),NA(),Lickert!C210)</f>
        <v>10</v>
      </c>
      <c r="N210" s="75">
        <f>IF(ISBLANK(Lickert!D210),NA(),Lickert!D210)</f>
        <v>5</v>
      </c>
      <c r="O210" s="75">
        <f>IF(ISBLANK(Lickert!E210),NA(),Lickert!E210)</f>
        <v>0</v>
      </c>
      <c r="P210" s="75">
        <f>IF(ISBLANK(Lickert!F210),NA(),Lickert!F210)</f>
        <v>0</v>
      </c>
      <c r="Q210" s="75">
        <f>IF(ISBLANK(Lickert!G210),NA(),Lickert!G210)</f>
        <v>10</v>
      </c>
      <c r="R210" s="75">
        <f>IF(ISBLANK(Lickert!H210),NA(),Lickert!H210)</f>
        <v>5</v>
      </c>
      <c r="S210" s="75">
        <f>IF(ISBLANK(Lickert!I210),NA(),Lickert!I210)</f>
        <v>0</v>
      </c>
      <c r="T210" s="75">
        <f>IF(ISBLANK(Lickert!J210),NA(),Lickert!J210)</f>
        <v>0</v>
      </c>
      <c r="U210" s="75">
        <f>IF(ISBLANK(Lickert!K210),NA(),Lickert!K210)</f>
        <v>10</v>
      </c>
      <c r="V210" s="75">
        <f>IF(ISBLANK(Lickert!L210),NA(),Lickert!L210)</f>
        <v>0</v>
      </c>
      <c r="W210" s="75">
        <f>IF(ISBLANK(Lickert!M210),NA(),Lickert!M210)</f>
        <v>0</v>
      </c>
      <c r="X210" s="75">
        <f>IF(ISBLANK(Lickert!N210),NA(),Lickert!N210)</f>
        <v>5</v>
      </c>
      <c r="Y210" s="75">
        <f>IF(ISBLANK(Lickert!O210),NA(),Lickert!O210)</f>
        <v>10</v>
      </c>
      <c r="Z210" s="75">
        <f>IF(ISBLANK(Lickert!P210),NA(),Lickert!P210)</f>
        <v>0</v>
      </c>
      <c r="AA210" s="34">
        <f>IF(ISBLANK(Lickert!Q210),NA(),Lickert!Q210)</f>
        <v>0</v>
      </c>
      <c r="AB210" s="31">
        <f>'SCL90-R'!B210</f>
        <v>56</v>
      </c>
      <c r="AC210" s="31">
        <f>'SCL90-R'!C210</f>
        <v>0.62222222222222223</v>
      </c>
      <c r="AD210" s="31">
        <f>'SCL90-R'!D210</f>
        <v>28</v>
      </c>
      <c r="AE210" s="31">
        <f>'SCL90-R'!E210</f>
        <v>2.2222222222222223E-2</v>
      </c>
      <c r="AF210" s="31">
        <f>'SCL90-R'!F210</f>
        <v>0.41666666666666669</v>
      </c>
      <c r="AG210" s="31">
        <f>'SCL90-R'!G210</f>
        <v>1.4</v>
      </c>
      <c r="AH210" s="31">
        <f>'SCL90-R'!H210</f>
        <v>0.33333333333333331</v>
      </c>
      <c r="AI210" s="31">
        <f>'SCL90-R'!I210</f>
        <v>0.38461538461538464</v>
      </c>
      <c r="AJ210" s="31">
        <f>'SCL90-R'!J210</f>
        <v>0.7</v>
      </c>
      <c r="AK210" s="31">
        <f>'SCL90-R'!K210</f>
        <v>0.66666666666666663</v>
      </c>
      <c r="AL210" s="31">
        <f>'SCL90-R'!L210</f>
        <v>0.14285714285714285</v>
      </c>
      <c r="AM210" s="31">
        <f>'SCL90-R'!M210</f>
        <v>0.66666666666666663</v>
      </c>
      <c r="AN210" s="31">
        <f>'SCL90-R'!N210</f>
        <v>0</v>
      </c>
      <c r="AO210" s="31">
        <f>'SCL90-R'!O210</f>
        <v>1.8571428571428572</v>
      </c>
      <c r="AP210" s="31">
        <f>'DSM ALCOOL'!B210</f>
        <v>0</v>
      </c>
      <c r="AQ210" s="35">
        <f>AUDIT!B210</f>
        <v>1</v>
      </c>
      <c r="AR210" s="35" t="e">
        <f>Fagerstrom!B210</f>
        <v>#N/A</v>
      </c>
      <c r="AS210" s="35" t="e">
        <f>DSM_Jeu!B210</f>
        <v>#N/A</v>
      </c>
      <c r="AT210" s="35" t="e">
        <f>SOGS!B211</f>
        <v>#N/A</v>
      </c>
      <c r="AU210" s="35">
        <f>Beck!B210</f>
        <v>3</v>
      </c>
      <c r="AV210" s="32">
        <f>'STAI-A'!B210</f>
        <v>30</v>
      </c>
      <c r="AW210" s="34">
        <f>'STAI-B'!B210</f>
        <v>46</v>
      </c>
      <c r="AX210" s="32">
        <f>PANAS!B210</f>
        <v>44</v>
      </c>
      <c r="AY210" s="34">
        <f>PANAS!C210</f>
        <v>27</v>
      </c>
      <c r="AZ210" s="29">
        <f>Craving!B210</f>
        <v>22</v>
      </c>
      <c r="BA210" s="35">
        <f>SRRS!B210</f>
        <v>237</v>
      </c>
      <c r="BB210" s="31">
        <f>SPSRQ!B210</f>
        <v>43</v>
      </c>
      <c r="BC210" s="34">
        <f>SPSRQ!C210</f>
        <v>45</v>
      </c>
      <c r="BD210" s="31">
        <f>UPPS!B210</f>
        <v>12</v>
      </c>
      <c r="BE210" s="31">
        <f>UPPS!C210</f>
        <v>10</v>
      </c>
      <c r="BF210" s="31">
        <f>UPPS!D210</f>
        <v>8</v>
      </c>
      <c r="BG210" s="31">
        <f>UPPS!E210</f>
        <v>8</v>
      </c>
      <c r="BH210" s="31">
        <f>UPPS!F210</f>
        <v>13</v>
      </c>
      <c r="BI210" s="34">
        <f t="shared" si="12"/>
        <v>51</v>
      </c>
      <c r="BJ210" s="75">
        <f>CoH!B210</f>
        <v>57</v>
      </c>
      <c r="BK210" s="34">
        <f>CoH!C210</f>
        <v>34</v>
      </c>
      <c r="BL210" s="36">
        <v>0.14000000000000001</v>
      </c>
      <c r="BM210" s="36">
        <v>0.21</v>
      </c>
      <c r="BN210" s="36">
        <v>0.13</v>
      </c>
      <c r="BO210" s="37">
        <v>0.1</v>
      </c>
      <c r="BS210" s="37"/>
    </row>
    <row r="211" spans="1:79" x14ac:dyDescent="0.3">
      <c r="A211" s="47">
        <v>210</v>
      </c>
      <c r="B211" s="47">
        <v>1</v>
      </c>
      <c r="C211" s="20">
        <v>342</v>
      </c>
      <c r="D211" s="8" t="s">
        <v>74</v>
      </c>
      <c r="E211" s="26" t="s">
        <v>471</v>
      </c>
      <c r="F211" s="47">
        <v>32</v>
      </c>
      <c r="G211" s="47">
        <v>9</v>
      </c>
      <c r="H211" s="59">
        <v>0</v>
      </c>
      <c r="I211" s="48"/>
      <c r="J211" s="49"/>
      <c r="K211" s="59">
        <f>Raven!B211</f>
        <v>2</v>
      </c>
      <c r="L211" s="73">
        <f>IF(ISBLANK(Lickert!B211),NA(),Lickert!B211)</f>
        <v>0</v>
      </c>
      <c r="M211" s="73">
        <f>IF(ISBLANK(Lickert!C211),NA(),Lickert!C211)</f>
        <v>10</v>
      </c>
      <c r="N211" s="73">
        <f>IF(ISBLANK(Lickert!D211),NA(),Lickert!D211)</f>
        <v>4</v>
      </c>
      <c r="O211" s="73">
        <f>IF(ISBLANK(Lickert!E211),NA(),Lickert!E211)</f>
        <v>0</v>
      </c>
      <c r="P211" s="73">
        <f>IF(ISBLANK(Lickert!F211),NA(),Lickert!F211)</f>
        <v>0</v>
      </c>
      <c r="Q211" s="73">
        <f>IF(ISBLANK(Lickert!G211),NA(),Lickert!G211)</f>
        <v>10</v>
      </c>
      <c r="R211" s="73">
        <f>IF(ISBLANK(Lickert!H211),NA(),Lickert!H211)</f>
        <v>1</v>
      </c>
      <c r="S211" s="73">
        <f>IF(ISBLANK(Lickert!I211),NA(),Lickert!I211)</f>
        <v>0</v>
      </c>
      <c r="T211" s="73">
        <f>IF(ISBLANK(Lickert!J211),NA(),Lickert!J211)</f>
        <v>0</v>
      </c>
      <c r="U211" s="73">
        <f>IF(ISBLANK(Lickert!K211),NA(),Lickert!K211)</f>
        <v>10</v>
      </c>
      <c r="V211" s="73">
        <f>IF(ISBLANK(Lickert!L211),NA(),Lickert!L211)</f>
        <v>0</v>
      </c>
      <c r="W211" s="73">
        <f>IF(ISBLANK(Lickert!M211),NA(),Lickert!M211)</f>
        <v>3</v>
      </c>
      <c r="X211" s="73">
        <f>IF(ISBLANK(Lickert!N211),NA(),Lickert!N211)</f>
        <v>0</v>
      </c>
      <c r="Y211" s="73">
        <f>IF(ISBLANK(Lickert!O211),NA(),Lickert!O211)</f>
        <v>10</v>
      </c>
      <c r="Z211" s="73">
        <f>IF(ISBLANK(Lickert!P211),NA(),Lickert!P211)</f>
        <v>0</v>
      </c>
      <c r="AA211" s="28">
        <f>IF(ISBLANK(Lickert!Q211),NA(),Lickert!Q211)</f>
        <v>0</v>
      </c>
      <c r="AB211" s="47">
        <f>'SCL90-R'!B211</f>
        <v>19</v>
      </c>
      <c r="AC211" s="47">
        <f>'SCL90-R'!C211</f>
        <v>0.21111111111111111</v>
      </c>
      <c r="AD211" s="47">
        <f>'SCL90-R'!D211</f>
        <v>9</v>
      </c>
      <c r="AE211" s="47">
        <f>'SCL90-R'!E211</f>
        <v>2.3456790123456792E-2</v>
      </c>
      <c r="AF211" s="47">
        <f>'SCL90-R'!F211</f>
        <v>0.16666666666666666</v>
      </c>
      <c r="AG211" s="47">
        <f>'SCL90-R'!G211</f>
        <v>0</v>
      </c>
      <c r="AH211" s="47">
        <f>'SCL90-R'!H211</f>
        <v>0.1111111111111111</v>
      </c>
      <c r="AI211" s="47">
        <f>'SCL90-R'!I211</f>
        <v>7.6923076923076927E-2</v>
      </c>
      <c r="AJ211" s="47">
        <f>'SCL90-R'!J211</f>
        <v>0</v>
      </c>
      <c r="AK211" s="47">
        <f>'SCL90-R'!K211</f>
        <v>0</v>
      </c>
      <c r="AL211" s="47">
        <f>'SCL90-R'!L211</f>
        <v>0.5714285714285714</v>
      </c>
      <c r="AM211" s="47">
        <f>'SCL90-R'!M211</f>
        <v>0.5</v>
      </c>
      <c r="AN211" s="47">
        <f>'SCL90-R'!N211</f>
        <v>0</v>
      </c>
      <c r="AO211" s="47">
        <f>'SCL90-R'!O211</f>
        <v>1.1428571428571428</v>
      </c>
      <c r="AP211" s="47">
        <f>'DSM ALCOOL'!B211</f>
        <v>5</v>
      </c>
      <c r="AQ211" s="58">
        <f>AUDIT!B211</f>
        <v>2</v>
      </c>
      <c r="AR211" s="58" t="e">
        <f>Fagerstrom!B211</f>
        <v>#N/A</v>
      </c>
      <c r="AS211" s="58" t="e">
        <f>DSM_Jeu!B211</f>
        <v>#N/A</v>
      </c>
      <c r="AT211" s="58" t="e">
        <f>SOGS!B212</f>
        <v>#N/A</v>
      </c>
      <c r="AU211" s="58">
        <f>Beck!B211</f>
        <v>6</v>
      </c>
      <c r="AV211" s="48">
        <f>'STAI-A'!B211</f>
        <v>41</v>
      </c>
      <c r="AW211" s="59">
        <f>'STAI-B'!B211</f>
        <v>49</v>
      </c>
      <c r="AX211" s="48">
        <f>PANAS!B211</f>
        <v>35</v>
      </c>
      <c r="AY211" s="59">
        <f>PANAS!C211</f>
        <v>11</v>
      </c>
      <c r="AZ211" s="29">
        <f>Craving!B211</f>
        <v>34</v>
      </c>
      <c r="BA211" s="58">
        <f>SRRS!B211</f>
        <v>190</v>
      </c>
      <c r="BB211" s="47">
        <f>SPSRQ!B211</f>
        <v>26</v>
      </c>
      <c r="BC211" s="59">
        <f>SPSRQ!C211</f>
        <v>46</v>
      </c>
      <c r="BD211" s="47">
        <f>UPPS!B211</f>
        <v>4</v>
      </c>
      <c r="BE211" s="47">
        <f>UPPS!C211</f>
        <v>6</v>
      </c>
      <c r="BF211" s="47">
        <f>UPPS!D211</f>
        <v>6</v>
      </c>
      <c r="BG211" s="47">
        <f>UPPS!E211</f>
        <v>4</v>
      </c>
      <c r="BH211" s="47">
        <f>UPPS!F211</f>
        <v>7</v>
      </c>
      <c r="BI211" s="59">
        <f t="shared" si="12"/>
        <v>27</v>
      </c>
      <c r="BJ211" s="49">
        <f>CoH!B211</f>
        <v>65</v>
      </c>
      <c r="BK211" s="59">
        <f>CoH!C211</f>
        <v>26</v>
      </c>
      <c r="BL211" s="57">
        <v>0.23</v>
      </c>
      <c r="BM211" s="57">
        <v>0.17</v>
      </c>
      <c r="BN211" s="57">
        <v>0.13</v>
      </c>
      <c r="BO211" s="50">
        <v>0.19</v>
      </c>
      <c r="BP211" s="57"/>
      <c r="BQ211" s="57"/>
      <c r="BR211" s="57"/>
      <c r="BS211" s="50"/>
      <c r="BT211" s="57"/>
      <c r="BU211" s="57"/>
      <c r="BV211" s="57"/>
      <c r="BW211" s="57"/>
      <c r="BX211" s="57"/>
      <c r="BY211" s="57"/>
      <c r="BZ211" s="57"/>
      <c r="CA211" s="57"/>
    </row>
    <row r="212" spans="1:79" x14ac:dyDescent="0.3">
      <c r="A212" s="47">
        <v>211</v>
      </c>
      <c r="B212" s="47">
        <v>1</v>
      </c>
      <c r="C212" s="20">
        <v>343</v>
      </c>
      <c r="D212" s="8" t="s">
        <v>71</v>
      </c>
      <c r="E212" s="26" t="s">
        <v>472</v>
      </c>
      <c r="F212" s="47">
        <v>35</v>
      </c>
      <c r="G212" s="47">
        <v>9</v>
      </c>
      <c r="H212" s="59">
        <v>0</v>
      </c>
      <c r="I212" s="48"/>
      <c r="J212" s="49"/>
      <c r="K212" s="59">
        <f>Raven!B212</f>
        <v>4</v>
      </c>
      <c r="L212" s="73">
        <f>IF(ISBLANK(Lickert!B212),NA(),Lickert!B212)</f>
        <v>1</v>
      </c>
      <c r="M212" s="73">
        <f>IF(ISBLANK(Lickert!C212),NA(),Lickert!C212)</f>
        <v>10</v>
      </c>
      <c r="N212" s="73">
        <f>IF(ISBLANK(Lickert!D212),NA(),Lickert!D212)</f>
        <v>1</v>
      </c>
      <c r="O212" s="73">
        <f>IF(ISBLANK(Lickert!E212),NA(),Lickert!E212)</f>
        <v>0</v>
      </c>
      <c r="P212" s="73">
        <f>IF(ISBLANK(Lickert!F212),NA(),Lickert!F212)</f>
        <v>0</v>
      </c>
      <c r="Q212" s="73">
        <f>IF(ISBLANK(Lickert!G212),NA(),Lickert!G212)</f>
        <v>10</v>
      </c>
      <c r="R212" s="73">
        <f>IF(ISBLANK(Lickert!H212),NA(),Lickert!H212)</f>
        <v>2</v>
      </c>
      <c r="S212" s="73">
        <f>IF(ISBLANK(Lickert!I212),NA(),Lickert!I212)</f>
        <v>0</v>
      </c>
      <c r="T212" s="73">
        <f>IF(ISBLANK(Lickert!J212),NA(),Lickert!J212)</f>
        <v>0</v>
      </c>
      <c r="U212" s="73">
        <f>IF(ISBLANK(Lickert!K212),NA(),Lickert!K212)</f>
        <v>10</v>
      </c>
      <c r="V212" s="73">
        <f>IF(ISBLANK(Lickert!L212),NA(),Lickert!L212)</f>
        <v>1</v>
      </c>
      <c r="W212" s="73">
        <f>IF(ISBLANK(Lickert!M212),NA(),Lickert!M212)</f>
        <v>0</v>
      </c>
      <c r="X212" s="73">
        <f>IF(ISBLANK(Lickert!N212),NA(),Lickert!N212)</f>
        <v>0</v>
      </c>
      <c r="Y212" s="73">
        <f>IF(ISBLANK(Lickert!O212),NA(),Lickert!O212)</f>
        <v>10</v>
      </c>
      <c r="Z212" s="73">
        <f>IF(ISBLANK(Lickert!P212),NA(),Lickert!P212)</f>
        <v>0</v>
      </c>
      <c r="AA212" s="28">
        <f>IF(ISBLANK(Lickert!Q212),NA(),Lickert!Q212)</f>
        <v>0</v>
      </c>
      <c r="AB212" s="47">
        <f>'SCL90-R'!B212</f>
        <v>15</v>
      </c>
      <c r="AC212" s="47">
        <f>'SCL90-R'!C212</f>
        <v>0.16666666666666666</v>
      </c>
      <c r="AD212" s="47">
        <f>'SCL90-R'!D212</f>
        <v>13</v>
      </c>
      <c r="AE212" s="47">
        <f>'SCL90-R'!E212</f>
        <v>1.282051282051282E-2</v>
      </c>
      <c r="AF212" s="47">
        <f>'SCL90-R'!F212</f>
        <v>0</v>
      </c>
      <c r="AG212" s="47">
        <f>'SCL90-R'!G212</f>
        <v>0.4</v>
      </c>
      <c r="AH212" s="47">
        <f>'SCL90-R'!H212</f>
        <v>0.22222222222222221</v>
      </c>
      <c r="AI212" s="47">
        <f>'SCL90-R'!I212</f>
        <v>7.6923076923076927E-2</v>
      </c>
      <c r="AJ212" s="47">
        <f>'SCL90-R'!J212</f>
        <v>0.1</v>
      </c>
      <c r="AK212" s="47">
        <f>'SCL90-R'!K212</f>
        <v>0.33333333333333331</v>
      </c>
      <c r="AL212" s="47">
        <f>'SCL90-R'!L212</f>
        <v>0.14285714285714285</v>
      </c>
      <c r="AM212" s="47">
        <f>'SCL90-R'!M212</f>
        <v>0.5</v>
      </c>
      <c r="AN212" s="47">
        <f>'SCL90-R'!N212</f>
        <v>0</v>
      </c>
      <c r="AO212" s="47">
        <f>'SCL90-R'!O212</f>
        <v>0.14285714285714285</v>
      </c>
      <c r="AP212" s="47">
        <f>'DSM ALCOOL'!B212</f>
        <v>7</v>
      </c>
      <c r="AQ212" s="58">
        <f>AUDIT!B212</f>
        <v>15</v>
      </c>
      <c r="AR212" s="58">
        <f>Fagerstrom!B212</f>
        <v>3</v>
      </c>
      <c r="AS212" s="58" t="e">
        <f>DSM_Jeu!B212</f>
        <v>#N/A</v>
      </c>
      <c r="AT212" s="58" t="e">
        <f>SOGS!B213</f>
        <v>#N/A</v>
      </c>
      <c r="AU212" s="58">
        <f>Beck!B212</f>
        <v>4</v>
      </c>
      <c r="AV212" s="48">
        <f>'STAI-A'!B212</f>
        <v>27</v>
      </c>
      <c r="AW212" s="59">
        <f>'STAI-B'!B212</f>
        <v>52</v>
      </c>
      <c r="AX212" s="48">
        <f>PANAS!B212</f>
        <v>34</v>
      </c>
      <c r="AY212" s="59">
        <f>PANAS!C212</f>
        <v>18</v>
      </c>
      <c r="AZ212" s="29">
        <f>Craving!B212</f>
        <v>28</v>
      </c>
      <c r="BA212" s="58">
        <f>SRRS!B212</f>
        <v>173</v>
      </c>
      <c r="BB212" s="47">
        <f>SPSRQ!B212</f>
        <v>44</v>
      </c>
      <c r="BC212" s="59">
        <f>SPSRQ!C212</f>
        <v>49</v>
      </c>
      <c r="BD212" s="47">
        <f>UPPS!B212</f>
        <v>12</v>
      </c>
      <c r="BE212" s="47">
        <f>UPPS!C212</f>
        <v>12</v>
      </c>
      <c r="BF212" s="47">
        <f>UPPS!D212</f>
        <v>8</v>
      </c>
      <c r="BG212" s="47">
        <f>UPPS!E212</f>
        <v>10</v>
      </c>
      <c r="BH212" s="47">
        <f>UPPS!F212</f>
        <v>11</v>
      </c>
      <c r="BI212" s="59">
        <f t="shared" si="12"/>
        <v>53</v>
      </c>
      <c r="BJ212" s="49">
        <f>CoH!B212</f>
        <v>55</v>
      </c>
      <c r="BK212" s="59">
        <f>CoH!C212</f>
        <v>28</v>
      </c>
      <c r="BL212" s="57">
        <v>0.12</v>
      </c>
      <c r="BM212" s="57">
        <v>0.12</v>
      </c>
      <c r="BN212" s="57">
        <v>0.55000000000000004</v>
      </c>
      <c r="BO212" s="50">
        <v>0.55000000000000004</v>
      </c>
      <c r="BP212" s="57"/>
      <c r="BQ212" s="57"/>
      <c r="BR212" s="57"/>
      <c r="BS212" s="50"/>
      <c r="BT212" s="57"/>
      <c r="BU212" s="57"/>
      <c r="BV212" s="57"/>
      <c r="BW212" s="57"/>
      <c r="BX212" s="57"/>
      <c r="BY212" s="57"/>
      <c r="BZ212" s="57"/>
      <c r="CA212" s="57"/>
    </row>
    <row r="213" spans="1:79" x14ac:dyDescent="0.3">
      <c r="A213" s="47">
        <v>212</v>
      </c>
      <c r="B213" s="47">
        <v>1</v>
      </c>
      <c r="C213" s="20">
        <v>344</v>
      </c>
      <c r="D213" s="8" t="s">
        <v>74</v>
      </c>
      <c r="E213" s="26" t="s">
        <v>473</v>
      </c>
      <c r="F213" s="47">
        <v>34</v>
      </c>
      <c r="G213" s="47">
        <v>17</v>
      </c>
      <c r="H213" s="59">
        <v>0</v>
      </c>
      <c r="I213" s="48"/>
      <c r="J213" s="49"/>
      <c r="K213" s="59">
        <f>Raven!B213</f>
        <v>4</v>
      </c>
      <c r="L213" s="73">
        <f>IF(ISBLANK(Lickert!B213),NA(),Lickert!B213)</f>
        <v>1</v>
      </c>
      <c r="M213" s="73">
        <f>IF(ISBLANK(Lickert!C213),NA(),Lickert!C213)</f>
        <v>9</v>
      </c>
      <c r="N213" s="73">
        <f>IF(ISBLANK(Lickert!D213),NA(),Lickert!D213)</f>
        <v>7</v>
      </c>
      <c r="O213" s="73">
        <f>IF(ISBLANK(Lickert!E213),NA(),Lickert!E213)</f>
        <v>1</v>
      </c>
      <c r="P213" s="73">
        <f>IF(ISBLANK(Lickert!F213),NA(),Lickert!F213)</f>
        <v>1</v>
      </c>
      <c r="Q213" s="73">
        <f>IF(ISBLANK(Lickert!G213),NA(),Lickert!G213)</f>
        <v>9</v>
      </c>
      <c r="R213" s="73">
        <f>IF(ISBLANK(Lickert!H213),NA(),Lickert!H213)</f>
        <v>7</v>
      </c>
      <c r="S213" s="73">
        <f>IF(ISBLANK(Lickert!I213),NA(),Lickert!I213)</f>
        <v>6</v>
      </c>
      <c r="T213" s="73">
        <f>IF(ISBLANK(Lickert!J213),NA(),Lickert!J213)</f>
        <v>1</v>
      </c>
      <c r="U213" s="73">
        <f>IF(ISBLANK(Lickert!K213),NA(),Lickert!K213)</f>
        <v>9</v>
      </c>
      <c r="V213" s="73">
        <f>IF(ISBLANK(Lickert!L213),NA(),Lickert!L213)</f>
        <v>7</v>
      </c>
      <c r="W213" s="73">
        <f>IF(ISBLANK(Lickert!M213),NA(),Lickert!M213)</f>
        <v>6</v>
      </c>
      <c r="X213" s="73">
        <f>IF(ISBLANK(Lickert!N213),NA(),Lickert!N213)</f>
        <v>1</v>
      </c>
      <c r="Y213" s="73">
        <f>IF(ISBLANK(Lickert!O213),NA(),Lickert!O213)</f>
        <v>9</v>
      </c>
      <c r="Z213" s="73">
        <f>IF(ISBLANK(Lickert!P213),NA(),Lickert!P213)</f>
        <v>7</v>
      </c>
      <c r="AA213" s="28">
        <f>IF(ISBLANK(Lickert!Q213),NA(),Lickert!Q213)</f>
        <v>6</v>
      </c>
      <c r="AB213" s="47">
        <f>'SCL90-R'!B213</f>
        <v>35</v>
      </c>
      <c r="AC213" s="47">
        <f>'SCL90-R'!C213</f>
        <v>0.3888888888888889</v>
      </c>
      <c r="AD213" s="47">
        <f>'SCL90-R'!D213</f>
        <v>28</v>
      </c>
      <c r="AE213" s="47">
        <f>'SCL90-R'!E213</f>
        <v>1.388888888888889E-2</v>
      </c>
      <c r="AF213" s="47">
        <f>'SCL90-R'!F213</f>
        <v>0.25</v>
      </c>
      <c r="AG213" s="47">
        <f>'SCL90-R'!G213</f>
        <v>0.8</v>
      </c>
      <c r="AH213" s="47">
        <f>'SCL90-R'!H213</f>
        <v>0.33333333333333331</v>
      </c>
      <c r="AI213" s="47">
        <f>'SCL90-R'!I213</f>
        <v>0.38461538461538464</v>
      </c>
      <c r="AJ213" s="47">
        <f>'SCL90-R'!J213</f>
        <v>0.7</v>
      </c>
      <c r="AK213" s="47">
        <f>'SCL90-R'!K213</f>
        <v>0.33333333333333331</v>
      </c>
      <c r="AL213" s="47">
        <f>'SCL90-R'!L213</f>
        <v>0</v>
      </c>
      <c r="AM213" s="47">
        <f>'SCL90-R'!M213</f>
        <v>0.5</v>
      </c>
      <c r="AN213" s="47">
        <f>'SCL90-R'!N213</f>
        <v>0.2</v>
      </c>
      <c r="AO213" s="47">
        <f>'SCL90-R'!O213</f>
        <v>0.42857142857142855</v>
      </c>
      <c r="AP213" s="47">
        <f>'DSM ALCOOL'!B213</f>
        <v>0</v>
      </c>
      <c r="AQ213" s="58">
        <f>AUDIT!B213</f>
        <v>5</v>
      </c>
      <c r="AR213" s="58" t="e">
        <f>Fagerstrom!B213</f>
        <v>#N/A</v>
      </c>
      <c r="AS213" s="58" t="e">
        <f>DSM_Jeu!B213</f>
        <v>#N/A</v>
      </c>
      <c r="AT213" s="58" t="e">
        <f>SOGS!B214</f>
        <v>#N/A</v>
      </c>
      <c r="AU213" s="58">
        <f>Beck!B213</f>
        <v>5</v>
      </c>
      <c r="AV213" s="48">
        <f>'STAI-A'!B213</f>
        <v>42</v>
      </c>
      <c r="AW213" s="59">
        <f>'STAI-B'!B213</f>
        <v>49</v>
      </c>
      <c r="AX213" s="48">
        <f>PANAS!B213</f>
        <v>37</v>
      </c>
      <c r="AY213" s="59">
        <f>PANAS!C213</f>
        <v>24</v>
      </c>
      <c r="AZ213" s="29">
        <f>Craving!B213</f>
        <v>34</v>
      </c>
      <c r="BA213" s="58">
        <f>SRRS!B213</f>
        <v>368</v>
      </c>
      <c r="BB213" s="47">
        <f>SPSRQ!B213</f>
        <v>45</v>
      </c>
      <c r="BC213" s="59">
        <f>SPSRQ!C213</f>
        <v>37</v>
      </c>
      <c r="BD213" s="47">
        <f>UPPS!B213</f>
        <v>8</v>
      </c>
      <c r="BE213" s="47">
        <f>UPPS!C213</f>
        <v>11</v>
      </c>
      <c r="BF213" s="47">
        <f>UPPS!D213</f>
        <v>9</v>
      </c>
      <c r="BG213" s="47">
        <f>UPPS!E213</f>
        <v>8</v>
      </c>
      <c r="BH213" s="47">
        <f>UPPS!F213</f>
        <v>12</v>
      </c>
      <c r="BI213" s="59">
        <f t="shared" si="12"/>
        <v>48</v>
      </c>
      <c r="BJ213" s="49">
        <f>CoH!B213</f>
        <v>57</v>
      </c>
      <c r="BK213" s="59">
        <f>CoH!C213</f>
        <v>21</v>
      </c>
      <c r="BL213" s="57">
        <v>0.56000000000000005</v>
      </c>
      <c r="BM213" s="57">
        <v>0.36</v>
      </c>
      <c r="BN213" s="57">
        <v>0.56000000000000005</v>
      </c>
      <c r="BO213" s="50">
        <v>0.15</v>
      </c>
      <c r="BP213" s="57"/>
      <c r="BQ213" s="57"/>
      <c r="BR213" s="57"/>
      <c r="BS213" s="50"/>
      <c r="BT213" s="57"/>
      <c r="BU213" s="57"/>
      <c r="BV213" s="57"/>
      <c r="BW213" s="57"/>
      <c r="BX213" s="57"/>
      <c r="BY213" s="57"/>
      <c r="BZ213" s="57"/>
      <c r="CA213" s="57"/>
    </row>
    <row r="214" spans="1:79" x14ac:dyDescent="0.3">
      <c r="A214" s="47">
        <v>213</v>
      </c>
      <c r="B214" s="47">
        <v>1</v>
      </c>
      <c r="C214" s="20">
        <v>345</v>
      </c>
      <c r="D214" s="8" t="s">
        <v>113</v>
      </c>
      <c r="E214" s="26" t="s">
        <v>474</v>
      </c>
      <c r="F214" s="47">
        <v>30</v>
      </c>
      <c r="G214" s="47">
        <v>17</v>
      </c>
      <c r="H214" s="59">
        <v>0</v>
      </c>
      <c r="I214" s="48"/>
      <c r="J214" s="49"/>
      <c r="K214" s="59">
        <f>Raven!B214</f>
        <v>5</v>
      </c>
      <c r="L214" s="73">
        <f>IF(ISBLANK(Lickert!B214),NA(),Lickert!B214)</f>
        <v>4</v>
      </c>
      <c r="M214" s="73">
        <f>IF(ISBLANK(Lickert!C214),NA(),Lickert!C214)</f>
        <v>8</v>
      </c>
      <c r="N214" s="73">
        <f>IF(ISBLANK(Lickert!D214),NA(),Lickert!D214)</f>
        <v>1</v>
      </c>
      <c r="O214" s="73">
        <f>IF(ISBLANK(Lickert!E214),NA(),Lickert!E214)</f>
        <v>0</v>
      </c>
      <c r="P214" s="73">
        <f>IF(ISBLANK(Lickert!F214),NA(),Lickert!F214)</f>
        <v>3</v>
      </c>
      <c r="Q214" s="73">
        <f>IF(ISBLANK(Lickert!G214),NA(),Lickert!G214)</f>
        <v>9</v>
      </c>
      <c r="R214" s="73">
        <f>IF(ISBLANK(Lickert!H214),NA(),Lickert!H214)</f>
        <v>0</v>
      </c>
      <c r="S214" s="73">
        <f>IF(ISBLANK(Lickert!I214),NA(),Lickert!I214)</f>
        <v>1</v>
      </c>
      <c r="T214" s="73">
        <f>IF(ISBLANK(Lickert!J214),NA(),Lickert!J214)</f>
        <v>4</v>
      </c>
      <c r="U214" s="73">
        <f>IF(ISBLANK(Lickert!K214),NA(),Lickert!K214)</f>
        <v>5</v>
      </c>
      <c r="V214" s="73">
        <f>IF(ISBLANK(Lickert!L214),NA(),Lickert!L214)</f>
        <v>1</v>
      </c>
      <c r="W214" s="73">
        <f>IF(ISBLANK(Lickert!M214),NA(),Lickert!M214)</f>
        <v>0</v>
      </c>
      <c r="X214" s="73">
        <f>IF(ISBLANK(Lickert!N214),NA(),Lickert!N214)</f>
        <v>5</v>
      </c>
      <c r="Y214" s="73">
        <f>IF(ISBLANK(Lickert!O214),NA(),Lickert!O214)</f>
        <v>8</v>
      </c>
      <c r="Z214" s="73">
        <f>IF(ISBLANK(Lickert!P214),NA(),Lickert!P214)</f>
        <v>1</v>
      </c>
      <c r="AA214" s="28">
        <f>IF(ISBLANK(Lickert!Q214),NA(),Lickert!Q214)</f>
        <v>0</v>
      </c>
      <c r="AB214" s="47">
        <f>'SCL90-R'!B214</f>
        <v>69</v>
      </c>
      <c r="AC214" s="47">
        <f>'SCL90-R'!C214</f>
        <v>0.76666666666666672</v>
      </c>
      <c r="AD214" s="47">
        <f>'SCL90-R'!D214</f>
        <v>49</v>
      </c>
      <c r="AE214" s="47">
        <f>'SCL90-R'!E214</f>
        <v>1.5646258503401362E-2</v>
      </c>
      <c r="AF214" s="47">
        <f>'SCL90-R'!F214</f>
        <v>1</v>
      </c>
      <c r="AG214" s="47">
        <f>'SCL90-R'!G214</f>
        <v>1.4</v>
      </c>
      <c r="AH214" s="47">
        <f>'SCL90-R'!H214</f>
        <v>1</v>
      </c>
      <c r="AI214" s="47">
        <f>'SCL90-R'!I214</f>
        <v>1.0769230769230769</v>
      </c>
      <c r="AJ214" s="47">
        <f>'SCL90-R'!J214</f>
        <v>0.3</v>
      </c>
      <c r="AK214" s="47">
        <f>'SCL90-R'!K214</f>
        <v>0.5</v>
      </c>
      <c r="AL214" s="47">
        <f>'SCL90-R'!L214</f>
        <v>0</v>
      </c>
      <c r="AM214" s="47">
        <f>'SCL90-R'!M214</f>
        <v>1</v>
      </c>
      <c r="AN214" s="47">
        <f>'SCL90-R'!N214</f>
        <v>0.2</v>
      </c>
      <c r="AO214" s="47">
        <f>'SCL90-R'!O214</f>
        <v>1</v>
      </c>
      <c r="AP214" s="47">
        <f>'DSM ALCOOL'!B214</f>
        <v>2</v>
      </c>
      <c r="AQ214" s="58">
        <f>AUDIT!B214</f>
        <v>5</v>
      </c>
      <c r="AR214" s="58" t="e">
        <f>Fagerstrom!B214</f>
        <v>#N/A</v>
      </c>
      <c r="AS214" s="58" t="e">
        <f>DSM_Jeu!B214</f>
        <v>#N/A</v>
      </c>
      <c r="AT214" s="58" t="e">
        <f>SOGS!B215</f>
        <v>#N/A</v>
      </c>
      <c r="AU214" s="58">
        <f>Beck!B214</f>
        <v>9</v>
      </c>
      <c r="AV214" s="48">
        <f>'STAI-A'!B214</f>
        <v>36</v>
      </c>
      <c r="AW214" s="59">
        <f>'STAI-B'!B214</f>
        <v>51</v>
      </c>
      <c r="AX214" s="48">
        <f>PANAS!B214</f>
        <v>27</v>
      </c>
      <c r="AY214" s="59">
        <f>PANAS!C214</f>
        <v>18</v>
      </c>
      <c r="AZ214" s="29">
        <f>Craving!B214</f>
        <v>60</v>
      </c>
      <c r="BA214" s="58">
        <f>SRRS!B214</f>
        <v>615</v>
      </c>
      <c r="BB214" s="47">
        <f>SPSRQ!B214</f>
        <v>50</v>
      </c>
      <c r="BC214" s="59">
        <f>SPSRQ!C214</f>
        <v>47</v>
      </c>
      <c r="BD214" s="47">
        <f>UPPS!B214</f>
        <v>10</v>
      </c>
      <c r="BE214" s="47">
        <f>UPPS!C214</f>
        <v>12</v>
      </c>
      <c r="BF214" s="47">
        <f>UPPS!D214</f>
        <v>8</v>
      </c>
      <c r="BG214" s="47">
        <f>UPPS!E214</f>
        <v>11</v>
      </c>
      <c r="BH214" s="47">
        <f>UPPS!F214</f>
        <v>12</v>
      </c>
      <c r="BI214" s="59">
        <f t="shared" si="12"/>
        <v>53</v>
      </c>
      <c r="BJ214" s="49">
        <f>CoH!B214</f>
        <v>41</v>
      </c>
      <c r="BK214" s="59">
        <f>CoH!C214</f>
        <v>45</v>
      </c>
      <c r="BL214" s="57">
        <v>0.7</v>
      </c>
      <c r="BM214" s="57">
        <v>0.97</v>
      </c>
      <c r="BN214" s="57">
        <v>0.49</v>
      </c>
      <c r="BO214" s="50">
        <v>0.47</v>
      </c>
      <c r="BP214" s="57"/>
      <c r="BQ214" s="57"/>
      <c r="BR214" s="57"/>
      <c r="BS214" s="50"/>
      <c r="BT214" s="57"/>
      <c r="BU214" s="57"/>
      <c r="BV214" s="57"/>
      <c r="BW214" s="57"/>
      <c r="BX214" s="57"/>
      <c r="BY214" s="57"/>
      <c r="BZ214" s="57"/>
      <c r="CA214" s="57"/>
    </row>
    <row r="215" spans="1:79" x14ac:dyDescent="0.3">
      <c r="A215" s="47">
        <v>214</v>
      </c>
      <c r="B215" s="47">
        <v>1</v>
      </c>
      <c r="C215" s="20">
        <v>346</v>
      </c>
      <c r="D215" s="8" t="s">
        <v>74</v>
      </c>
      <c r="E215" s="26" t="s">
        <v>475</v>
      </c>
      <c r="F215" s="47">
        <v>47</v>
      </c>
      <c r="G215" s="47">
        <v>12</v>
      </c>
      <c r="H215" s="59">
        <v>0</v>
      </c>
      <c r="I215" s="48"/>
      <c r="J215" s="49"/>
      <c r="K215" s="59">
        <f>Raven!B215</f>
        <v>5</v>
      </c>
      <c r="L215" s="73">
        <f>IF(ISBLANK(Lickert!B215),NA(),Lickert!B215)</f>
        <v>0</v>
      </c>
      <c r="M215" s="73">
        <f>IF(ISBLANK(Lickert!C215),NA(),Lickert!C215)</f>
        <v>10</v>
      </c>
      <c r="N215" s="73">
        <f>IF(ISBLANK(Lickert!D215),NA(),Lickert!D215)</f>
        <v>3</v>
      </c>
      <c r="O215" s="73">
        <f>IF(ISBLANK(Lickert!E215),NA(),Lickert!E215)</f>
        <v>0</v>
      </c>
      <c r="P215" s="73">
        <f>IF(ISBLANK(Lickert!F215),NA(),Lickert!F215)</f>
        <v>0</v>
      </c>
      <c r="Q215" s="73">
        <f>IF(ISBLANK(Lickert!G215),NA(),Lickert!G215)</f>
        <v>10</v>
      </c>
      <c r="R215" s="73">
        <f>IF(ISBLANK(Lickert!H215),NA(),Lickert!H215)</f>
        <v>1</v>
      </c>
      <c r="S215" s="73">
        <f>IF(ISBLANK(Lickert!I215),NA(),Lickert!I215)</f>
        <v>0</v>
      </c>
      <c r="T215" s="73">
        <f>IF(ISBLANK(Lickert!J215),NA(),Lickert!J215)</f>
        <v>0</v>
      </c>
      <c r="U215" s="73">
        <f>IF(ISBLANK(Lickert!K215),NA(),Lickert!K215)</f>
        <v>10</v>
      </c>
      <c r="V215" s="73">
        <f>IF(ISBLANK(Lickert!L215),NA(),Lickert!L215)</f>
        <v>1</v>
      </c>
      <c r="W215" s="73">
        <f>IF(ISBLANK(Lickert!M215),NA(),Lickert!M215)</f>
        <v>0</v>
      </c>
      <c r="X215" s="73">
        <f>IF(ISBLANK(Lickert!N215),NA(),Lickert!N215)</f>
        <v>0</v>
      </c>
      <c r="Y215" s="73">
        <f>IF(ISBLANK(Lickert!O215),NA(),Lickert!O215)</f>
        <v>10</v>
      </c>
      <c r="Z215" s="73">
        <f>IF(ISBLANK(Lickert!P215),NA(),Lickert!P215)</f>
        <v>0</v>
      </c>
      <c r="AA215" s="28">
        <f>IF(ISBLANK(Lickert!Q215),NA(),Lickert!Q215)</f>
        <v>0</v>
      </c>
      <c r="AB215" s="47">
        <f>'SCL90-R'!B215</f>
        <v>25</v>
      </c>
      <c r="AC215" s="47">
        <f>'SCL90-R'!C215</f>
        <v>0.27777777777777779</v>
      </c>
      <c r="AD215" s="47">
        <f>'SCL90-R'!D215</f>
        <v>23</v>
      </c>
      <c r="AE215" s="47">
        <f>'SCL90-R'!E215</f>
        <v>1.2077294685990338E-2</v>
      </c>
      <c r="AF215" s="47">
        <f>'SCL90-R'!F215</f>
        <v>0.5</v>
      </c>
      <c r="AG215" s="47">
        <f>'SCL90-R'!G215</f>
        <v>0.4</v>
      </c>
      <c r="AH215" s="47">
        <f>'SCL90-R'!H215</f>
        <v>0.33333333333333331</v>
      </c>
      <c r="AI215" s="47">
        <f>'SCL90-R'!I215</f>
        <v>0.30769230769230771</v>
      </c>
      <c r="AJ215" s="47">
        <f>'SCL90-R'!J215</f>
        <v>0.2</v>
      </c>
      <c r="AK215" s="47">
        <f>'SCL90-R'!K215</f>
        <v>0</v>
      </c>
      <c r="AL215" s="47">
        <f>'SCL90-R'!L215</f>
        <v>0</v>
      </c>
      <c r="AM215" s="47">
        <f>'SCL90-R'!M215</f>
        <v>0.16666666666666666</v>
      </c>
      <c r="AN215" s="47">
        <f>'SCL90-R'!N215</f>
        <v>0</v>
      </c>
      <c r="AO215" s="47">
        <f>'SCL90-R'!O215</f>
        <v>0.7142857142857143</v>
      </c>
      <c r="AP215" s="47">
        <f>'DSM ALCOOL'!B215</f>
        <v>7</v>
      </c>
      <c r="AQ215" s="58">
        <f>AUDIT!B215</f>
        <v>10</v>
      </c>
      <c r="AR215" s="58">
        <f>Fagerstrom!B215</f>
        <v>5</v>
      </c>
      <c r="AS215" s="58" t="e">
        <f>DSM_Jeu!B215</f>
        <v>#N/A</v>
      </c>
      <c r="AT215" s="58" t="e">
        <f>SOGS!B216</f>
        <v>#N/A</v>
      </c>
      <c r="AU215" s="58">
        <f>Beck!B215</f>
        <v>1</v>
      </c>
      <c r="AV215" s="48">
        <f>'STAI-A'!B215</f>
        <v>29</v>
      </c>
      <c r="AW215" s="59">
        <f>'STAI-B'!B215</f>
        <v>52</v>
      </c>
      <c r="AX215" s="48">
        <f>PANAS!B215</f>
        <v>45</v>
      </c>
      <c r="AY215" s="59">
        <f>PANAS!C215</f>
        <v>15</v>
      </c>
      <c r="AZ215" s="29">
        <f>Craving!B215</f>
        <v>47</v>
      </c>
      <c r="BA215" s="58">
        <f>SRRS!B215</f>
        <v>262</v>
      </c>
      <c r="BB215" s="47">
        <f>SPSRQ!B215</f>
        <v>28</v>
      </c>
      <c r="BC215" s="59">
        <f>SPSRQ!C215</f>
        <v>28</v>
      </c>
      <c r="BD215" s="47">
        <f>UPPS!B215</f>
        <v>7</v>
      </c>
      <c r="BE215" s="47">
        <f>UPPS!C215</f>
        <v>9</v>
      </c>
      <c r="BF215" s="47">
        <f>UPPS!D215</f>
        <v>5</v>
      </c>
      <c r="BG215" s="47">
        <f>UPPS!E215</f>
        <v>4</v>
      </c>
      <c r="BH215" s="47">
        <f>UPPS!F215</f>
        <v>9</v>
      </c>
      <c r="BI215" s="59">
        <f t="shared" si="12"/>
        <v>34</v>
      </c>
      <c r="BJ215" s="49">
        <f>CoH!B215</f>
        <v>38</v>
      </c>
      <c r="BK215" s="59">
        <f>CoH!C215</f>
        <v>17</v>
      </c>
      <c r="BL215" s="57">
        <v>0.13</v>
      </c>
      <c r="BM215" s="57">
        <v>0.13</v>
      </c>
      <c r="BN215" s="57">
        <v>0.1</v>
      </c>
      <c r="BO215" s="50">
        <v>0.09</v>
      </c>
      <c r="BP215" s="57"/>
      <c r="BQ215" s="57"/>
      <c r="BR215" s="57"/>
      <c r="BS215" s="50"/>
      <c r="BT215" s="57"/>
      <c r="BU215" s="57"/>
      <c r="BV215" s="57"/>
      <c r="BW215" s="57"/>
      <c r="BX215" s="57"/>
      <c r="BY215" s="57"/>
      <c r="BZ215" s="57"/>
      <c r="CA215" s="57"/>
    </row>
    <row r="216" spans="1:79" x14ac:dyDescent="0.3">
      <c r="A216" s="47">
        <v>215</v>
      </c>
      <c r="B216" s="47">
        <v>1</v>
      </c>
      <c r="C216" s="20">
        <v>347</v>
      </c>
      <c r="D216" s="8" t="s">
        <v>113</v>
      </c>
      <c r="E216" s="26" t="s">
        <v>476</v>
      </c>
      <c r="F216" s="47">
        <v>52</v>
      </c>
      <c r="G216" s="47">
        <v>17</v>
      </c>
      <c r="H216" s="59">
        <v>0</v>
      </c>
      <c r="I216" s="48"/>
      <c r="J216" s="49"/>
      <c r="K216" s="59">
        <f>Raven!B216</f>
        <v>4</v>
      </c>
      <c r="L216" s="73">
        <f>IF(ISBLANK(Lickert!B216),NA(),Lickert!B216)</f>
        <v>0</v>
      </c>
      <c r="M216" s="73">
        <f>IF(ISBLANK(Lickert!C216),NA(),Lickert!C216)</f>
        <v>10</v>
      </c>
      <c r="N216" s="73">
        <f>IF(ISBLANK(Lickert!D216),NA(),Lickert!D216)</f>
        <v>0</v>
      </c>
      <c r="O216" s="73">
        <f>IF(ISBLANK(Lickert!E216),NA(),Lickert!E216)</f>
        <v>1</v>
      </c>
      <c r="P216" s="73">
        <f>IF(ISBLANK(Lickert!F216),NA(),Lickert!F216)</f>
        <v>0</v>
      </c>
      <c r="Q216" s="73">
        <f>IF(ISBLANK(Lickert!G216),NA(),Lickert!G216)</f>
        <v>10</v>
      </c>
      <c r="R216" s="73">
        <f>IF(ISBLANK(Lickert!H216),NA(),Lickert!H216)</f>
        <v>2</v>
      </c>
      <c r="S216" s="73">
        <f>IF(ISBLANK(Lickert!I216),NA(),Lickert!I216)</f>
        <v>1</v>
      </c>
      <c r="T216" s="73">
        <f>IF(ISBLANK(Lickert!J216),NA(),Lickert!J216)</f>
        <v>0</v>
      </c>
      <c r="U216" s="73">
        <f>IF(ISBLANK(Lickert!K216),NA(),Lickert!K216)</f>
        <v>10</v>
      </c>
      <c r="V216" s="73">
        <f>IF(ISBLANK(Lickert!L216),NA(),Lickert!L216)</f>
        <v>3</v>
      </c>
      <c r="W216" s="73">
        <f>IF(ISBLANK(Lickert!M216),NA(),Lickert!M216)</f>
        <v>1</v>
      </c>
      <c r="X216" s="73">
        <f>IF(ISBLANK(Lickert!N216),NA(),Lickert!N216)</f>
        <v>0</v>
      </c>
      <c r="Y216" s="73">
        <f>IF(ISBLANK(Lickert!O216),NA(),Lickert!O216)</f>
        <v>10</v>
      </c>
      <c r="Z216" s="73">
        <f>IF(ISBLANK(Lickert!P216),NA(),Lickert!P216)</f>
        <v>2</v>
      </c>
      <c r="AA216" s="28">
        <f>IF(ISBLANK(Lickert!Q216),NA(),Lickert!Q216)</f>
        <v>1</v>
      </c>
      <c r="AB216" s="47">
        <f>'SCL90-R'!B216</f>
        <v>55</v>
      </c>
      <c r="AC216" s="47">
        <f>'SCL90-R'!C216</f>
        <v>0.61111111111111116</v>
      </c>
      <c r="AD216" s="47">
        <f>'SCL90-R'!D216</f>
        <v>33</v>
      </c>
      <c r="AE216" s="47">
        <f>'SCL90-R'!E216</f>
        <v>1.8518518518518521E-2</v>
      </c>
      <c r="AF216" s="47">
        <f>'SCL90-R'!F216</f>
        <v>0.66666666666666663</v>
      </c>
      <c r="AG216" s="47">
        <f>'SCL90-R'!G216</f>
        <v>0.7</v>
      </c>
      <c r="AH216" s="47">
        <f>'SCL90-R'!H216</f>
        <v>0.55555555555555558</v>
      </c>
      <c r="AI216" s="47">
        <f>'SCL90-R'!I216</f>
        <v>0.23076923076923078</v>
      </c>
      <c r="AJ216" s="47">
        <f>'SCL90-R'!J216</f>
        <v>0.6</v>
      </c>
      <c r="AK216" s="47">
        <f>'SCL90-R'!K216</f>
        <v>1</v>
      </c>
      <c r="AL216" s="47">
        <f>'SCL90-R'!L216</f>
        <v>0</v>
      </c>
      <c r="AM216" s="47">
        <f>'SCL90-R'!M216</f>
        <v>0.66666666666666663</v>
      </c>
      <c r="AN216" s="47">
        <f>'SCL90-R'!N216</f>
        <v>0.7</v>
      </c>
      <c r="AO216" s="47">
        <f>'SCL90-R'!O216</f>
        <v>1.2857142857142858</v>
      </c>
      <c r="AP216" s="47">
        <f>'DSM ALCOOL'!B216</f>
        <v>3</v>
      </c>
      <c r="AQ216" s="58">
        <f>AUDIT!B216</f>
        <v>20</v>
      </c>
      <c r="AR216" s="58" t="e">
        <f>Fagerstrom!B216</f>
        <v>#N/A</v>
      </c>
      <c r="AS216" s="58" t="e">
        <f>DSM_Jeu!B216</f>
        <v>#N/A</v>
      </c>
      <c r="AT216" s="58" t="e">
        <f>SOGS!B217</f>
        <v>#N/A</v>
      </c>
      <c r="AU216" s="58">
        <f>Beck!B216</f>
        <v>6</v>
      </c>
      <c r="AV216" s="48">
        <f>'STAI-A'!B216</f>
        <v>35</v>
      </c>
      <c r="AW216" s="59">
        <f>'STAI-B'!B216</f>
        <v>54</v>
      </c>
      <c r="AX216" s="48">
        <f>PANAS!B216</f>
        <v>43</v>
      </c>
      <c r="AY216" s="59">
        <f>PANAS!C216</f>
        <v>24</v>
      </c>
      <c r="AZ216" s="29">
        <f>Craving!B216</f>
        <v>23</v>
      </c>
      <c r="BA216" s="58">
        <f>SRRS!B216</f>
        <v>52</v>
      </c>
      <c r="BB216" s="47">
        <f>SPSRQ!B216</f>
        <v>33</v>
      </c>
      <c r="BC216" s="59">
        <f>SPSRQ!C216</f>
        <v>36</v>
      </c>
      <c r="BD216" s="47">
        <f>UPPS!B216</f>
        <v>10</v>
      </c>
      <c r="BE216" s="47">
        <f>UPPS!C216</f>
        <v>13</v>
      </c>
      <c r="BF216" s="47">
        <f>UPPS!D216</f>
        <v>9</v>
      </c>
      <c r="BG216" s="47">
        <f>UPPS!E216</f>
        <v>7</v>
      </c>
      <c r="BH216" s="47">
        <f>UPPS!F216</f>
        <v>11</v>
      </c>
      <c r="BI216" s="59">
        <f t="shared" si="12"/>
        <v>50</v>
      </c>
      <c r="BJ216" s="49">
        <f>CoH!B216</f>
        <v>48</v>
      </c>
      <c r="BK216" s="59">
        <f>CoH!C216</f>
        <v>14</v>
      </c>
      <c r="BL216" s="57">
        <v>0.2</v>
      </c>
      <c r="BM216" s="57">
        <v>0.28000000000000003</v>
      </c>
      <c r="BN216" s="57">
        <v>0.19</v>
      </c>
      <c r="BO216" s="50">
        <v>0.21</v>
      </c>
      <c r="BP216" s="57"/>
      <c r="BQ216" s="57"/>
      <c r="BR216" s="57"/>
      <c r="BS216" s="50"/>
      <c r="BT216" s="57"/>
      <c r="BU216" s="57"/>
      <c r="BV216" s="57"/>
      <c r="BW216" s="57"/>
      <c r="BX216" s="57"/>
      <c r="BY216" s="57"/>
      <c r="BZ216" s="57"/>
      <c r="CA216" s="57"/>
    </row>
    <row r="217" spans="1:79" x14ac:dyDescent="0.3">
      <c r="A217" s="47">
        <v>216</v>
      </c>
      <c r="B217" s="47">
        <v>1</v>
      </c>
      <c r="C217" s="20">
        <v>348</v>
      </c>
      <c r="D217" s="8" t="s">
        <v>74</v>
      </c>
      <c r="E217" s="26" t="s">
        <v>477</v>
      </c>
      <c r="F217" s="47">
        <v>45</v>
      </c>
      <c r="G217" s="47">
        <v>15</v>
      </c>
      <c r="H217" s="59">
        <v>0</v>
      </c>
      <c r="I217" s="48"/>
      <c r="J217" s="49"/>
      <c r="K217" s="59">
        <f>Raven!B217</f>
        <v>0</v>
      </c>
      <c r="L217" s="73">
        <f>IF(ISBLANK(Lickert!B217),NA(),Lickert!B217)</f>
        <v>0</v>
      </c>
      <c r="M217" s="73">
        <f>IF(ISBLANK(Lickert!C217),NA(),Lickert!C217)</f>
        <v>10</v>
      </c>
      <c r="N217" s="73">
        <f>IF(ISBLANK(Lickert!D217),NA(),Lickert!D217)</f>
        <v>0</v>
      </c>
      <c r="O217" s="73">
        <f>IF(ISBLANK(Lickert!E217),NA(),Lickert!E217)</f>
        <v>0</v>
      </c>
      <c r="P217" s="73">
        <f>IF(ISBLANK(Lickert!F217),NA(),Lickert!F217)</f>
        <v>0</v>
      </c>
      <c r="Q217" s="73">
        <f>IF(ISBLANK(Lickert!G217),NA(),Lickert!G217)</f>
        <v>10</v>
      </c>
      <c r="R217" s="73">
        <f>IF(ISBLANK(Lickert!H217),NA(),Lickert!H217)</f>
        <v>0</v>
      </c>
      <c r="S217" s="73">
        <f>IF(ISBLANK(Lickert!I217),NA(),Lickert!I217)</f>
        <v>0</v>
      </c>
      <c r="T217" s="73">
        <f>IF(ISBLANK(Lickert!J217),NA(),Lickert!J217)</f>
        <v>0</v>
      </c>
      <c r="U217" s="73">
        <f>IF(ISBLANK(Lickert!K217),NA(),Lickert!K217)</f>
        <v>10</v>
      </c>
      <c r="V217" s="73">
        <f>IF(ISBLANK(Lickert!L217),NA(),Lickert!L217)</f>
        <v>0</v>
      </c>
      <c r="W217" s="73">
        <f>IF(ISBLANK(Lickert!M217),NA(),Lickert!M217)</f>
        <v>0</v>
      </c>
      <c r="X217" s="73">
        <f>IF(ISBLANK(Lickert!N217),NA(),Lickert!N217)</f>
        <v>0</v>
      </c>
      <c r="Y217" s="73">
        <f>IF(ISBLANK(Lickert!O217),NA(),Lickert!O217)</f>
        <v>10</v>
      </c>
      <c r="Z217" s="73">
        <f>IF(ISBLANK(Lickert!P217),NA(),Lickert!P217)</f>
        <v>0</v>
      </c>
      <c r="AA217" s="28">
        <f>IF(ISBLANK(Lickert!Q217),NA(),Lickert!Q217)</f>
        <v>0</v>
      </c>
      <c r="AB217" s="47">
        <f>'SCL90-R'!B217</f>
        <v>5</v>
      </c>
      <c r="AC217" s="47">
        <f>'SCL90-R'!C217</f>
        <v>5.5555555555555552E-2</v>
      </c>
      <c r="AD217" s="47">
        <f>'SCL90-R'!D217</f>
        <v>3</v>
      </c>
      <c r="AE217" s="47">
        <f>'SCL90-R'!E217</f>
        <v>1.8518518518518517E-2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0.14285714285714285</v>
      </c>
      <c r="AM217" s="47">
        <f>'SCL90-R'!M217</f>
        <v>0</v>
      </c>
      <c r="AN217" s="47">
        <f>'SCL90-R'!N217</f>
        <v>0</v>
      </c>
      <c r="AO217" s="47">
        <f>'SCL90-R'!O217</f>
        <v>0.5714285714285714</v>
      </c>
      <c r="AP217" s="47">
        <f>'DSM ALCOOL'!B217</f>
        <v>0</v>
      </c>
      <c r="AQ217" s="58">
        <f>AUDIT!B217</f>
        <v>3</v>
      </c>
      <c r="AR217" s="58" t="e">
        <f>Fagerstrom!B217</f>
        <v>#N/A</v>
      </c>
      <c r="AS217" s="58" t="e">
        <f>DSM_Jeu!B217</f>
        <v>#N/A</v>
      </c>
      <c r="AT217" s="58" t="e">
        <f>SOGS!B218</f>
        <v>#N/A</v>
      </c>
      <c r="AU217" s="58">
        <f>Beck!B217</f>
        <v>0</v>
      </c>
      <c r="AV217" s="48">
        <f>'STAI-A'!B217</f>
        <v>21</v>
      </c>
      <c r="AW217" s="59">
        <f>'STAI-B'!B217</f>
        <v>57</v>
      </c>
      <c r="AX217" s="48">
        <f>PANAS!B217</f>
        <v>43</v>
      </c>
      <c r="AY217" s="59">
        <f>PANAS!C217</f>
        <v>11</v>
      </c>
      <c r="AZ217" s="29">
        <f>Craving!B217</f>
        <v>22</v>
      </c>
      <c r="BA217" s="58" t="e">
        <f>SRRS!B217</f>
        <v>#N/A</v>
      </c>
      <c r="BB217" s="47">
        <f>SPSRQ!B217</f>
        <v>24</v>
      </c>
      <c r="BC217" s="59">
        <f>SPSRQ!C217</f>
        <v>26</v>
      </c>
      <c r="BD217" s="47">
        <f>UPPS!B217</f>
        <v>5</v>
      </c>
      <c r="BE217" s="47">
        <f>UPPS!C217</f>
        <v>10</v>
      </c>
      <c r="BF217" s="47">
        <f>UPPS!D217</f>
        <v>10</v>
      </c>
      <c r="BG217" s="47">
        <f>UPPS!E217</f>
        <v>4</v>
      </c>
      <c r="BH217" s="47">
        <f>UPPS!F217</f>
        <v>12</v>
      </c>
      <c r="BI217" s="59">
        <f t="shared" si="12"/>
        <v>41</v>
      </c>
      <c r="BJ217" s="49">
        <f>CoH!B217</f>
        <v>24</v>
      </c>
      <c r="BK217" s="59">
        <f>CoH!C217</f>
        <v>19</v>
      </c>
      <c r="BL217" s="57">
        <v>0.44</v>
      </c>
      <c r="BM217" s="57">
        <v>0.59</v>
      </c>
      <c r="BN217" s="57">
        <v>0.24</v>
      </c>
      <c r="BO217" s="50">
        <v>0.28999999999999998</v>
      </c>
      <c r="BP217" s="57"/>
      <c r="BQ217" s="57"/>
      <c r="BR217" s="57"/>
      <c r="BS217" s="50"/>
      <c r="BT217" s="57"/>
      <c r="BU217" s="57"/>
      <c r="BV217" s="57"/>
      <c r="BW217" s="57"/>
      <c r="BX217" s="57"/>
      <c r="BY217" s="57"/>
      <c r="BZ217" s="57"/>
      <c r="CA217" s="57"/>
    </row>
    <row r="218" spans="1:79" x14ac:dyDescent="0.3">
      <c r="A218" s="47">
        <v>217</v>
      </c>
      <c r="B218" s="47">
        <v>1</v>
      </c>
      <c r="C218" s="20">
        <v>349</v>
      </c>
      <c r="D218" s="8" t="s">
        <v>74</v>
      </c>
      <c r="E218" s="26" t="s">
        <v>478</v>
      </c>
      <c r="F218" s="47">
        <v>31</v>
      </c>
      <c r="G218" s="47">
        <v>15</v>
      </c>
      <c r="H218" s="59">
        <v>0</v>
      </c>
      <c r="I218" s="48"/>
      <c r="J218" s="49"/>
      <c r="K218" s="59">
        <f>Raven!B218</f>
        <v>5</v>
      </c>
      <c r="L218" s="73">
        <f>IF(ISBLANK(Lickert!B218),NA(),Lickert!B218)</f>
        <v>0</v>
      </c>
      <c r="M218" s="73">
        <f>IF(ISBLANK(Lickert!C218),NA(),Lickert!C218)</f>
        <v>10</v>
      </c>
      <c r="N218" s="73">
        <f>IF(ISBLANK(Lickert!D218),NA(),Lickert!D218)</f>
        <v>0</v>
      </c>
      <c r="O218" s="73">
        <f>IF(ISBLANK(Lickert!E218),NA(),Lickert!E218)</f>
        <v>0</v>
      </c>
      <c r="P218" s="73">
        <f>IF(ISBLANK(Lickert!F218),NA(),Lickert!F218)</f>
        <v>0</v>
      </c>
      <c r="Q218" s="73">
        <f>IF(ISBLANK(Lickert!G218),NA(),Lickert!G218)</f>
        <v>10</v>
      </c>
      <c r="R218" s="73">
        <f>IF(ISBLANK(Lickert!H218),NA(),Lickert!H218)</f>
        <v>1</v>
      </c>
      <c r="S218" s="73">
        <f>IF(ISBLANK(Lickert!I218),NA(),Lickert!I218)</f>
        <v>0</v>
      </c>
      <c r="T218" s="73">
        <f>IF(ISBLANK(Lickert!J218),NA(),Lickert!J218)</f>
        <v>0</v>
      </c>
      <c r="U218" s="73">
        <f>IF(ISBLANK(Lickert!K218),NA(),Lickert!K218)</f>
        <v>10</v>
      </c>
      <c r="V218" s="73">
        <f>IF(ISBLANK(Lickert!L218),NA(),Lickert!L218)</f>
        <v>0</v>
      </c>
      <c r="W218" s="73">
        <f>IF(ISBLANK(Lickert!M218),NA(),Lickert!M218)</f>
        <v>0</v>
      </c>
      <c r="X218" s="73">
        <f>IF(ISBLANK(Lickert!N218),NA(),Lickert!N218)</f>
        <v>0</v>
      </c>
      <c r="Y218" s="73">
        <f>IF(ISBLANK(Lickert!O218),NA(),Lickert!O218)</f>
        <v>10</v>
      </c>
      <c r="Z218" s="73">
        <f>IF(ISBLANK(Lickert!P218),NA(),Lickert!P218)</f>
        <v>0</v>
      </c>
      <c r="AA218" s="28">
        <f>IF(ISBLANK(Lickert!Q218),NA(),Lickert!Q218)</f>
        <v>0</v>
      </c>
      <c r="AB218" s="47">
        <f>'SCL90-R'!B218</f>
        <v>3</v>
      </c>
      <c r="AC218" s="47">
        <f>'SCL90-R'!C218</f>
        <v>3.3333333333333333E-2</v>
      </c>
      <c r="AD218" s="47">
        <f>'SCL90-R'!D218</f>
        <v>1</v>
      </c>
      <c r="AE218" s="47">
        <f>'SCL90-R'!E218</f>
        <v>3.3333333333333333E-2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0.42857142857142855</v>
      </c>
      <c r="AP218" s="47">
        <f>'DSM ALCOOL'!B218</f>
        <v>0</v>
      </c>
      <c r="AQ218" s="58">
        <f>AUDIT!B218</f>
        <v>4</v>
      </c>
      <c r="AR218" s="58" t="e">
        <f>Fagerstrom!B218</f>
        <v>#N/A</v>
      </c>
      <c r="AS218" s="58" t="e">
        <f>DSM_Jeu!B218</f>
        <v>#N/A</v>
      </c>
      <c r="AT218" s="58" t="e">
        <f>SOGS!B219</f>
        <v>#N/A</v>
      </c>
      <c r="AU218" s="58">
        <f>Beck!B218</f>
        <v>0</v>
      </c>
      <c r="AV218" s="48">
        <f>'STAI-A'!B218</f>
        <v>23</v>
      </c>
      <c r="AW218" s="59">
        <f>'STAI-B'!B218</f>
        <v>57</v>
      </c>
      <c r="AX218" s="48">
        <f>PANAS!B218</f>
        <v>41</v>
      </c>
      <c r="AY218" s="59">
        <f>PANAS!C218</f>
        <v>12</v>
      </c>
      <c r="AZ218" s="29">
        <f>Craving!B218</f>
        <v>82</v>
      </c>
      <c r="BA218" s="58">
        <f>SRRS!B218</f>
        <v>134</v>
      </c>
      <c r="BB218" s="47">
        <f>SPSRQ!B218</f>
        <v>27</v>
      </c>
      <c r="BC218" s="59">
        <f>SPSRQ!C218</f>
        <v>26</v>
      </c>
      <c r="BD218" s="47">
        <f>UPPS!B218</f>
        <v>5</v>
      </c>
      <c r="BE218" s="47">
        <f>UPPS!C218</f>
        <v>7</v>
      </c>
      <c r="BF218" s="47">
        <f>UPPS!D218</f>
        <v>7</v>
      </c>
      <c r="BG218" s="47">
        <f>UPPS!E218</f>
        <v>8</v>
      </c>
      <c r="BH218" s="47">
        <f>UPPS!F218</f>
        <v>8</v>
      </c>
      <c r="BI218" s="59">
        <f t="shared" si="12"/>
        <v>35</v>
      </c>
      <c r="BJ218" s="49">
        <f>CoH!B218</f>
        <v>40</v>
      </c>
      <c r="BK218" s="59">
        <f>CoH!C218</f>
        <v>18</v>
      </c>
      <c r="BL218" s="57">
        <v>0.16</v>
      </c>
      <c r="BM218" s="57">
        <v>0.3</v>
      </c>
      <c r="BN218" s="57">
        <v>0.43</v>
      </c>
      <c r="BO218" s="50">
        <v>0.23</v>
      </c>
      <c r="BP218" s="57"/>
      <c r="BQ218" s="57"/>
      <c r="BR218" s="57"/>
      <c r="BS218" s="50"/>
      <c r="BT218" s="57"/>
      <c r="BU218" s="57"/>
      <c r="BV218" s="57"/>
      <c r="BW218" s="57"/>
      <c r="BX218" s="57"/>
      <c r="BY218" s="57"/>
      <c r="BZ218" s="57"/>
      <c r="CA218" s="57"/>
    </row>
    <row r="219" spans="1:79" x14ac:dyDescent="0.3">
      <c r="A219" s="47">
        <v>218</v>
      </c>
      <c r="B219" s="47">
        <v>1</v>
      </c>
      <c r="C219" s="20">
        <v>350</v>
      </c>
      <c r="D219" s="8" t="s">
        <v>71</v>
      </c>
      <c r="E219" s="26" t="s">
        <v>479</v>
      </c>
      <c r="F219" s="47">
        <v>40</v>
      </c>
      <c r="G219" s="47">
        <v>15</v>
      </c>
      <c r="H219" s="59">
        <v>0</v>
      </c>
      <c r="I219" s="48"/>
      <c r="J219" s="49"/>
      <c r="K219" s="59">
        <f>Raven!B219</f>
        <v>4</v>
      </c>
      <c r="L219" s="73">
        <f>IF(ISBLANK(Lickert!B219),NA(),Lickert!B219)</f>
        <v>8</v>
      </c>
      <c r="M219" s="73">
        <f>IF(ISBLANK(Lickert!C219),NA(),Lickert!C219)</f>
        <v>2</v>
      </c>
      <c r="N219" s="73">
        <f>IF(ISBLANK(Lickert!D219),NA(),Lickert!D219)</f>
        <v>5</v>
      </c>
      <c r="O219" s="73">
        <f>IF(ISBLANK(Lickert!E219),NA(),Lickert!E219)</f>
        <v>3</v>
      </c>
      <c r="P219" s="73">
        <f>IF(ISBLANK(Lickert!F219),NA(),Lickert!F219)</f>
        <v>8</v>
      </c>
      <c r="Q219" s="73">
        <f>IF(ISBLANK(Lickert!G219),NA(),Lickert!G219)</f>
        <v>1</v>
      </c>
      <c r="R219" s="73">
        <f>IF(ISBLANK(Lickert!H219),NA(),Lickert!H219)</f>
        <v>3</v>
      </c>
      <c r="S219" s="73">
        <f>IF(ISBLANK(Lickert!I219),NA(),Lickert!I219)</f>
        <v>3</v>
      </c>
      <c r="T219" s="73">
        <f>IF(ISBLANK(Lickert!J219),NA(),Lickert!J219)</f>
        <v>9</v>
      </c>
      <c r="U219" s="73">
        <f>IF(ISBLANK(Lickert!K219),NA(),Lickert!K219)</f>
        <v>1</v>
      </c>
      <c r="V219" s="73">
        <f>IF(ISBLANK(Lickert!L219),NA(),Lickert!L219)</f>
        <v>9</v>
      </c>
      <c r="W219" s="73">
        <f>IF(ISBLANK(Lickert!M219),NA(),Lickert!M219)</f>
        <v>3</v>
      </c>
      <c r="X219" s="73">
        <f>IF(ISBLANK(Lickert!N219),NA(),Lickert!N219)</f>
        <v>10</v>
      </c>
      <c r="Y219" s="73">
        <f>IF(ISBLANK(Lickert!O219),NA(),Lickert!O219)</f>
        <v>0</v>
      </c>
      <c r="Z219" s="73">
        <f>IF(ISBLANK(Lickert!P219),NA(),Lickert!P219)</f>
        <v>0</v>
      </c>
      <c r="AA219" s="28">
        <f>IF(ISBLANK(Lickert!Q219),NA(),Lickert!Q219)</f>
        <v>1</v>
      </c>
      <c r="AB219" s="47">
        <f>'SCL90-R'!B219</f>
        <v>105</v>
      </c>
      <c r="AC219" s="47">
        <f>'SCL90-R'!C219</f>
        <v>1.1666666666666667</v>
      </c>
      <c r="AD219" s="47">
        <f>'SCL90-R'!D219</f>
        <v>50</v>
      </c>
      <c r="AE219" s="47">
        <f>'SCL90-R'!E219</f>
        <v>2.3333333333333334E-2</v>
      </c>
      <c r="AF219" s="47">
        <f>'SCL90-R'!F219</f>
        <v>1.3333333333333333</v>
      </c>
      <c r="AG219" s="47">
        <f>'SCL90-R'!G219</f>
        <v>1.9</v>
      </c>
      <c r="AH219" s="47">
        <f>'SCL90-R'!H219</f>
        <v>1.7777777777777777</v>
      </c>
      <c r="AI219" s="47">
        <f>'SCL90-R'!I219</f>
        <v>1.1538461538461537</v>
      </c>
      <c r="AJ219" s="47">
        <f>'SCL90-R'!J219</f>
        <v>1.4</v>
      </c>
      <c r="AK219" s="47">
        <f>'SCL90-R'!K219</f>
        <v>0.16666666666666666</v>
      </c>
      <c r="AL219" s="47">
        <f>'SCL90-R'!L219</f>
        <v>0.8571428571428571</v>
      </c>
      <c r="AM219" s="47">
        <f>'SCL90-R'!M219</f>
        <v>1</v>
      </c>
      <c r="AN219" s="47">
        <f>'SCL90-R'!N219</f>
        <v>0.7</v>
      </c>
      <c r="AO219" s="47">
        <f>'SCL90-R'!O219</f>
        <v>0.8571428571428571</v>
      </c>
      <c r="AP219" s="47" t="e">
        <f>'DSM ALCOOL'!B219</f>
        <v>#N/A</v>
      </c>
      <c r="AQ219" s="58">
        <f>AUDIT!B219</f>
        <v>8</v>
      </c>
      <c r="AR219" s="58" t="e">
        <f>Fagerstrom!B219</f>
        <v>#N/A</v>
      </c>
      <c r="AS219" s="58">
        <f>DSM_Jeu!B219</f>
        <v>4</v>
      </c>
      <c r="AT219" s="58">
        <f>SOGS!B220</f>
        <v>7</v>
      </c>
      <c r="AU219" s="58">
        <f>Beck!B219</f>
        <v>6</v>
      </c>
      <c r="AV219" s="48">
        <f>'STAI-A'!B219</f>
        <v>45</v>
      </c>
      <c r="AW219" s="59">
        <f>'STAI-B'!B219</f>
        <v>49</v>
      </c>
      <c r="AX219" s="48">
        <f>PANAS!B219</f>
        <v>24</v>
      </c>
      <c r="AY219" s="59">
        <f>PANAS!C219</f>
        <v>16</v>
      </c>
      <c r="AZ219" s="29">
        <f>Craving!B219</f>
        <v>78</v>
      </c>
      <c r="BA219" s="58">
        <f>SRRS!B219</f>
        <v>190</v>
      </c>
      <c r="BB219" s="47">
        <f>SPSRQ!B219</f>
        <v>62</v>
      </c>
      <c r="BC219" s="59">
        <f>SPSRQ!C219</f>
        <v>47</v>
      </c>
      <c r="BD219" s="47">
        <f>UPPS!B219</f>
        <v>7</v>
      </c>
      <c r="BE219" s="47">
        <f>UPPS!C219</f>
        <v>11</v>
      </c>
      <c r="BF219" s="47">
        <f>UPPS!D219</f>
        <v>5</v>
      </c>
      <c r="BG219" s="47">
        <f>UPPS!E219</f>
        <v>13</v>
      </c>
      <c r="BH219" s="47">
        <f>UPPS!F219</f>
        <v>13</v>
      </c>
      <c r="BI219" s="59">
        <f t="shared" si="12"/>
        <v>49</v>
      </c>
      <c r="BJ219" s="49">
        <f>CoH!B219</f>
        <v>62</v>
      </c>
      <c r="BK219" s="59">
        <f>CoH!C219</f>
        <v>54</v>
      </c>
      <c r="BL219" s="57">
        <v>0.16</v>
      </c>
      <c r="BM219" s="57">
        <v>0.23</v>
      </c>
      <c r="BN219" s="57">
        <v>0.33</v>
      </c>
      <c r="BO219" s="50">
        <v>0.26</v>
      </c>
      <c r="BP219" s="57"/>
      <c r="BQ219" s="57"/>
      <c r="BR219" s="57"/>
      <c r="BS219" s="50"/>
      <c r="BT219" s="57"/>
      <c r="BU219" s="57"/>
      <c r="BV219" s="57"/>
      <c r="BW219" s="57"/>
      <c r="BX219" s="57"/>
      <c r="BY219" s="57"/>
      <c r="BZ219" s="57"/>
      <c r="CA219" s="57"/>
    </row>
    <row r="220" spans="1:79" x14ac:dyDescent="0.3">
      <c r="A220" s="47">
        <v>219</v>
      </c>
      <c r="B220" s="47">
        <v>1</v>
      </c>
      <c r="C220" s="20">
        <v>353</v>
      </c>
      <c r="D220" s="8" t="s">
        <v>113</v>
      </c>
      <c r="E220" s="26" t="s">
        <v>480</v>
      </c>
      <c r="F220" s="47">
        <v>37</v>
      </c>
      <c r="G220" s="47">
        <v>15</v>
      </c>
      <c r="H220" s="59">
        <v>0</v>
      </c>
      <c r="I220" s="48"/>
      <c r="J220" s="49"/>
      <c r="K220" s="59">
        <f>Raven!B220</f>
        <v>6</v>
      </c>
      <c r="L220" s="73">
        <f>IF(ISBLANK(Lickert!B220),NA(),Lickert!B220)</f>
        <v>2</v>
      </c>
      <c r="M220" s="73">
        <f>IF(ISBLANK(Lickert!C220),NA(),Lickert!C220)</f>
        <v>10</v>
      </c>
      <c r="N220" s="73">
        <f>IF(ISBLANK(Lickert!D220),NA(),Lickert!D220)</f>
        <v>2</v>
      </c>
      <c r="O220" s="73">
        <f>IF(ISBLANK(Lickert!E220),NA(),Lickert!E220)</f>
        <v>0</v>
      </c>
      <c r="P220" s="73">
        <f>IF(ISBLANK(Lickert!F220),NA(),Lickert!F220)</f>
        <v>2</v>
      </c>
      <c r="Q220" s="73">
        <f>IF(ISBLANK(Lickert!G220),NA(),Lickert!G220)</f>
        <v>10</v>
      </c>
      <c r="R220" s="73">
        <f>IF(ISBLANK(Lickert!H220),NA(),Lickert!H220)</f>
        <v>2</v>
      </c>
      <c r="S220" s="73">
        <f>IF(ISBLANK(Lickert!I220),NA(),Lickert!I220)</f>
        <v>0</v>
      </c>
      <c r="T220" s="73">
        <f>IF(ISBLANK(Lickert!J220),NA(),Lickert!J220)</f>
        <v>2</v>
      </c>
      <c r="U220" s="73">
        <f>IF(ISBLANK(Lickert!K220),NA(),Lickert!K220)</f>
        <v>10</v>
      </c>
      <c r="V220" s="73">
        <f>IF(ISBLANK(Lickert!L220),NA(),Lickert!L220)</f>
        <v>2</v>
      </c>
      <c r="W220" s="73">
        <f>IF(ISBLANK(Lickert!M220),NA(),Lickert!M220)</f>
        <v>0</v>
      </c>
      <c r="X220" s="73">
        <f>IF(ISBLANK(Lickert!N220),NA(),Lickert!N220)</f>
        <v>2</v>
      </c>
      <c r="Y220" s="73">
        <f>IF(ISBLANK(Lickert!O220),NA(),Lickert!O220)</f>
        <v>10</v>
      </c>
      <c r="Z220" s="73">
        <f>IF(ISBLANK(Lickert!P220),NA(),Lickert!P220)</f>
        <v>4</v>
      </c>
      <c r="AA220" s="28">
        <f>IF(ISBLANK(Lickert!Q220),NA(),Lickert!Q220)</f>
        <v>0</v>
      </c>
      <c r="AB220" s="47">
        <f>'SCL90-R'!B220</f>
        <v>33</v>
      </c>
      <c r="AC220" s="47">
        <f>'SCL90-R'!C220</f>
        <v>0.36666666666666664</v>
      </c>
      <c r="AD220" s="47">
        <f>'SCL90-R'!D220</f>
        <v>26</v>
      </c>
      <c r="AE220" s="47">
        <f>'SCL90-R'!E220</f>
        <v>1.4102564102564101E-2</v>
      </c>
      <c r="AF220" s="47">
        <f>'SCL90-R'!F220</f>
        <v>8.3333333333333329E-2</v>
      </c>
      <c r="AG220" s="47">
        <f>'SCL90-R'!G220</f>
        <v>0.7</v>
      </c>
      <c r="AH220" s="47">
        <f>'SCL90-R'!H220</f>
        <v>0.33333333333333331</v>
      </c>
      <c r="AI220" s="47">
        <f>'SCL90-R'!I220</f>
        <v>0.53846153846153844</v>
      </c>
      <c r="AJ220" s="47">
        <f>'SCL90-R'!J220</f>
        <v>0.2</v>
      </c>
      <c r="AK220" s="47">
        <f>'SCL90-R'!K220</f>
        <v>0.33333333333333331</v>
      </c>
      <c r="AL220" s="47">
        <f>'SCL90-R'!L220</f>
        <v>0</v>
      </c>
      <c r="AM220" s="47">
        <f>'SCL90-R'!M220</f>
        <v>0.5</v>
      </c>
      <c r="AN220" s="47">
        <f>'SCL90-R'!N220</f>
        <v>0.2</v>
      </c>
      <c r="AO220" s="47">
        <f>'SCL90-R'!O220</f>
        <v>0.8571428571428571</v>
      </c>
      <c r="AP220" s="47">
        <f>'DSM ALCOOL'!B220</f>
        <v>2</v>
      </c>
      <c r="AQ220" s="58">
        <f>AUDIT!B220</f>
        <v>8</v>
      </c>
      <c r="AR220" s="58">
        <f>Fagerstrom!B220</f>
        <v>0</v>
      </c>
      <c r="AS220" s="58" t="e">
        <f>DSM_Jeu!B220</f>
        <v>#N/A</v>
      </c>
      <c r="AT220" s="58" t="e">
        <f>SOGS!B221</f>
        <v>#N/A</v>
      </c>
      <c r="AU220" s="58">
        <f>Beck!B220</f>
        <v>1</v>
      </c>
      <c r="AV220" s="48">
        <f>'STAI-A'!B220</f>
        <v>48</v>
      </c>
      <c r="AW220" s="59">
        <f>'STAI-B'!B220</f>
        <v>26</v>
      </c>
      <c r="AX220" s="48">
        <f>PANAS!B220</f>
        <v>42</v>
      </c>
      <c r="AY220" s="59">
        <f>PANAS!C220</f>
        <v>16</v>
      </c>
      <c r="AZ220" s="29">
        <f>Craving!B220</f>
        <v>60</v>
      </c>
      <c r="BA220" s="58">
        <f>SRRS!B220</f>
        <v>143</v>
      </c>
      <c r="BB220" s="47">
        <f>SPSRQ!B220</f>
        <v>35</v>
      </c>
      <c r="BC220" s="59">
        <f>SPSRQ!C220</f>
        <v>42</v>
      </c>
      <c r="BD220" s="47">
        <f>UPPS!B220</f>
        <v>9</v>
      </c>
      <c r="BE220" s="47">
        <f>UPPS!C220</f>
        <v>12</v>
      </c>
      <c r="BF220" s="47">
        <f>UPPS!D220</f>
        <v>8</v>
      </c>
      <c r="BG220" s="47">
        <f>UPPS!E220</f>
        <v>11</v>
      </c>
      <c r="BH220" s="47">
        <f>UPPS!F220</f>
        <v>16</v>
      </c>
      <c r="BI220" s="59">
        <f t="shared" si="12"/>
        <v>56</v>
      </c>
      <c r="BJ220" s="49">
        <f>CoH!B220</f>
        <v>33</v>
      </c>
      <c r="BK220" s="59">
        <f>CoH!C220</f>
        <v>21</v>
      </c>
      <c r="BL220" s="57">
        <v>0.21</v>
      </c>
      <c r="BM220" s="57">
        <v>0.16</v>
      </c>
      <c r="BN220" s="57">
        <v>0.13</v>
      </c>
      <c r="BO220" s="50">
        <v>0.24</v>
      </c>
      <c r="BP220" s="57"/>
      <c r="BQ220" s="57"/>
      <c r="BR220" s="57"/>
      <c r="BS220" s="50"/>
      <c r="BT220" s="57"/>
      <c r="BU220" s="57"/>
      <c r="BV220" s="57"/>
      <c r="BW220" s="57"/>
      <c r="BX220" s="57"/>
      <c r="BY220" s="57"/>
      <c r="BZ220" s="57"/>
      <c r="CA220" s="57"/>
    </row>
    <row r="221" spans="1:79" x14ac:dyDescent="0.3">
      <c r="A221" s="47">
        <v>220</v>
      </c>
      <c r="B221" s="47">
        <v>1</v>
      </c>
      <c r="C221" s="20">
        <v>356</v>
      </c>
      <c r="D221" s="8" t="s">
        <v>74</v>
      </c>
      <c r="E221" s="26" t="s">
        <v>481</v>
      </c>
      <c r="F221" s="47">
        <v>38</v>
      </c>
      <c r="G221" s="47">
        <v>15</v>
      </c>
      <c r="H221" s="59">
        <v>0</v>
      </c>
      <c r="I221" s="48"/>
      <c r="J221" s="49"/>
      <c r="K221" s="59">
        <f>Raven!B221</f>
        <v>6</v>
      </c>
      <c r="L221" s="73">
        <f>IF(ISBLANK(Lickert!B221),NA(),Lickert!B221)</f>
        <v>0</v>
      </c>
      <c r="M221" s="73">
        <f>IF(ISBLANK(Lickert!C221),NA(),Lickert!C221)</f>
        <v>10</v>
      </c>
      <c r="N221" s="73">
        <f>IF(ISBLANK(Lickert!D221),NA(),Lickert!D221)</f>
        <v>0</v>
      </c>
      <c r="O221" s="73">
        <f>IF(ISBLANK(Lickert!E221),NA(),Lickert!E221)</f>
        <v>0</v>
      </c>
      <c r="P221" s="73">
        <f>IF(ISBLANK(Lickert!F221),NA(),Lickert!F221)</f>
        <v>0</v>
      </c>
      <c r="Q221" s="73">
        <f>IF(ISBLANK(Lickert!G221),NA(),Lickert!G221)</f>
        <v>10</v>
      </c>
      <c r="R221" s="73">
        <f>IF(ISBLANK(Lickert!H221),NA(),Lickert!H221)</f>
        <v>2</v>
      </c>
      <c r="S221" s="73">
        <f>IF(ISBLANK(Lickert!I221),NA(),Lickert!I221)</f>
        <v>0</v>
      </c>
      <c r="T221" s="73">
        <f>IF(ISBLANK(Lickert!J221),NA(),Lickert!J221)</f>
        <v>0</v>
      </c>
      <c r="U221" s="73">
        <f>IF(ISBLANK(Lickert!K221),NA(),Lickert!K221)</f>
        <v>10</v>
      </c>
      <c r="V221" s="73">
        <f>IF(ISBLANK(Lickert!L221),NA(),Lickert!L221)</f>
        <v>0</v>
      </c>
      <c r="W221" s="73">
        <f>IF(ISBLANK(Lickert!M221),NA(),Lickert!M221)</f>
        <v>0</v>
      </c>
      <c r="X221" s="73">
        <f>IF(ISBLANK(Lickert!N221),NA(),Lickert!N221)</f>
        <v>0</v>
      </c>
      <c r="Y221" s="73">
        <f>IF(ISBLANK(Lickert!O221),NA(),Lickert!O221)</f>
        <v>10</v>
      </c>
      <c r="Z221" s="73">
        <f>IF(ISBLANK(Lickert!P221),NA(),Lickert!P221)</f>
        <v>1</v>
      </c>
      <c r="AA221" s="28">
        <f>IF(ISBLANK(Lickert!Q221),NA(),Lickert!Q221)</f>
        <v>0</v>
      </c>
      <c r="AB221" s="47">
        <f>'SCL90-R'!B221</f>
        <v>47</v>
      </c>
      <c r="AC221" s="47">
        <f>'SCL90-R'!C221</f>
        <v>0.52222222222222225</v>
      </c>
      <c r="AD221" s="47">
        <f>'SCL90-R'!D221</f>
        <v>30</v>
      </c>
      <c r="AE221" s="47">
        <f>'SCL90-R'!E221</f>
        <v>1.740740740740741E-2</v>
      </c>
      <c r="AF221" s="47">
        <f>'SCL90-R'!F221</f>
        <v>0.16666666666666666</v>
      </c>
      <c r="AG221" s="47">
        <f>'SCL90-R'!G221</f>
        <v>0.7</v>
      </c>
      <c r="AH221" s="47">
        <f>'SCL90-R'!H221</f>
        <v>0.88888888888888884</v>
      </c>
      <c r="AI221" s="47">
        <f>'SCL90-R'!I221</f>
        <v>0.23076923076923078</v>
      </c>
      <c r="AJ221" s="47">
        <f>'SCL90-R'!J221</f>
        <v>0.4</v>
      </c>
      <c r="AK221" s="47">
        <f>'SCL90-R'!K221</f>
        <v>0.16666666666666666</v>
      </c>
      <c r="AL221" s="47">
        <f>'SCL90-R'!L221</f>
        <v>0.2857142857142857</v>
      </c>
      <c r="AM221" s="47">
        <f>'SCL90-R'!M221</f>
        <v>1</v>
      </c>
      <c r="AN221" s="47">
        <f>'SCL90-R'!N221</f>
        <v>0.4</v>
      </c>
      <c r="AO221" s="47">
        <f>'SCL90-R'!O221</f>
        <v>1.4285714285714286</v>
      </c>
      <c r="AP221" s="47">
        <f>'DSM ALCOOL'!B221</f>
        <v>0</v>
      </c>
      <c r="AQ221" s="58">
        <f>AUDIT!B221</f>
        <v>10</v>
      </c>
      <c r="AR221" s="58" t="e">
        <f>Fagerstrom!B221</f>
        <v>#N/A</v>
      </c>
      <c r="AS221" s="58" t="e">
        <f>DSM_Jeu!B221</f>
        <v>#N/A</v>
      </c>
      <c r="AT221" s="58" t="e">
        <f>SOGS!B222</f>
        <v>#N/A</v>
      </c>
      <c r="AU221" s="58">
        <f>Beck!B221</f>
        <v>0</v>
      </c>
      <c r="AV221" s="48">
        <f>'STAI-A'!B221</f>
        <v>23</v>
      </c>
      <c r="AW221" s="59">
        <f>'STAI-B'!B221</f>
        <v>55</v>
      </c>
      <c r="AX221" s="48">
        <f>PANAS!B221</f>
        <v>43</v>
      </c>
      <c r="AY221" s="59">
        <f>PANAS!C221</f>
        <v>19</v>
      </c>
      <c r="AZ221" s="29" t="e">
        <f>Craving!B221</f>
        <v>#N/A</v>
      </c>
      <c r="BA221" s="58">
        <f>SRRS!B221</f>
        <v>287</v>
      </c>
      <c r="BB221" s="47">
        <f>SPSRQ!B221</f>
        <v>36</v>
      </c>
      <c r="BC221" s="59">
        <f>SPSRQ!C221</f>
        <v>44</v>
      </c>
      <c r="BD221" s="47">
        <f>UPPS!B221</f>
        <v>7</v>
      </c>
      <c r="BE221" s="47">
        <f>UPPS!C221</f>
        <v>12</v>
      </c>
      <c r="BF221" s="47">
        <f>UPPS!D221</f>
        <v>4</v>
      </c>
      <c r="BG221" s="47">
        <f>UPPS!E221</f>
        <v>4</v>
      </c>
      <c r="BH221" s="47">
        <f>UPPS!F221</f>
        <v>14</v>
      </c>
      <c r="BI221" s="59">
        <f t="shared" si="12"/>
        <v>41</v>
      </c>
      <c r="BJ221" s="49">
        <f>CoH!B221</f>
        <v>39</v>
      </c>
      <c r="BK221" s="59">
        <f>CoH!C221</f>
        <v>20</v>
      </c>
      <c r="BL221" s="57">
        <v>0.13</v>
      </c>
      <c r="BM221" s="57">
        <v>0.05</v>
      </c>
      <c r="BN221" s="57">
        <v>0.62</v>
      </c>
      <c r="BO221" s="50">
        <v>0.46</v>
      </c>
      <c r="BP221" s="57"/>
      <c r="BQ221" s="57"/>
      <c r="BR221" s="57"/>
      <c r="BS221" s="50"/>
      <c r="BT221" s="57"/>
      <c r="BU221" s="57"/>
      <c r="BV221" s="57"/>
      <c r="BW221" s="57"/>
      <c r="BX221" s="57"/>
      <c r="BY221" s="57"/>
      <c r="BZ221" s="57"/>
      <c r="CA221" s="57"/>
    </row>
    <row r="222" spans="1:79" x14ac:dyDescent="0.3">
      <c r="A222" s="47">
        <v>221</v>
      </c>
      <c r="B222" s="47">
        <v>1</v>
      </c>
      <c r="C222" s="20">
        <v>357</v>
      </c>
      <c r="D222" s="8" t="s">
        <v>71</v>
      </c>
      <c r="E222" s="26" t="s">
        <v>482</v>
      </c>
      <c r="F222" s="47">
        <f>Demographic!D222</f>
        <v>42</v>
      </c>
      <c r="G222" s="47">
        <f>Demographic!E222</f>
        <v>17</v>
      </c>
      <c r="H222" s="59">
        <v>0</v>
      </c>
      <c r="I222" s="48"/>
      <c r="J222" s="49"/>
      <c r="K222" s="59">
        <f>Raven!B222</f>
        <v>5</v>
      </c>
      <c r="L222" s="73">
        <f>IF(ISBLANK(Lickert!B222),NA(),Lickert!B222)</f>
        <v>0</v>
      </c>
      <c r="M222" s="73">
        <f>IF(ISBLANK(Lickert!C222),NA(),Lickert!C222)</f>
        <v>10</v>
      </c>
      <c r="N222" s="73">
        <f>IF(ISBLANK(Lickert!D222),NA(),Lickert!D222)</f>
        <v>0</v>
      </c>
      <c r="O222" s="73">
        <f>IF(ISBLANK(Lickert!E222),NA(),Lickert!E222)</f>
        <v>0</v>
      </c>
      <c r="P222" s="73">
        <f>IF(ISBLANK(Lickert!F222),NA(),Lickert!F222)</f>
        <v>5</v>
      </c>
      <c r="Q222" s="73">
        <f>IF(ISBLANK(Lickert!G222),NA(),Lickert!G222)</f>
        <v>10</v>
      </c>
      <c r="R222" s="73">
        <f>IF(ISBLANK(Lickert!H222),NA(),Lickert!H222)</f>
        <v>3</v>
      </c>
      <c r="S222" s="73">
        <f>IF(ISBLANK(Lickert!I222),NA(),Lickert!I222)</f>
        <v>0</v>
      </c>
      <c r="T222" s="73">
        <f>IF(ISBLANK(Lickert!J222),NA(),Lickert!J222)</f>
        <v>4</v>
      </c>
      <c r="U222" s="73">
        <f>IF(ISBLANK(Lickert!K222),NA(),Lickert!K222)</f>
        <v>10</v>
      </c>
      <c r="V222" s="73">
        <f>IF(ISBLANK(Lickert!L222),NA(),Lickert!L222)</f>
        <v>6</v>
      </c>
      <c r="W222" s="73">
        <f>IF(ISBLANK(Lickert!M222),NA(),Lickert!M222)</f>
        <v>0</v>
      </c>
      <c r="X222" s="73">
        <f>IF(ISBLANK(Lickert!N222),NA(),Lickert!N222)</f>
        <v>3</v>
      </c>
      <c r="Y222" s="73">
        <f>IF(ISBLANK(Lickert!O222),NA(),Lickert!O222)</f>
        <v>10</v>
      </c>
      <c r="Z222" s="73">
        <f>IF(ISBLANK(Lickert!P222),NA(),Lickert!P222)</f>
        <v>7</v>
      </c>
      <c r="AA222" s="28">
        <f>IF(ISBLANK(Lickert!Q222),NA(),Lickert!Q222)</f>
        <v>2</v>
      </c>
      <c r="AB222" s="47">
        <f>'SCL90-R'!B222</f>
        <v>102</v>
      </c>
      <c r="AC222" s="47">
        <f>'SCL90-R'!C222</f>
        <v>1.1333333333333333</v>
      </c>
      <c r="AD222" s="47">
        <f>'SCL90-R'!D222</f>
        <v>45</v>
      </c>
      <c r="AE222" s="47">
        <f>'SCL90-R'!E222</f>
        <v>2.5185185185185185E-2</v>
      </c>
      <c r="AF222" s="47">
        <f>'SCL90-R'!F222</f>
        <v>0.83333333333333337</v>
      </c>
      <c r="AG222" s="47">
        <f>'SCL90-R'!G222</f>
        <v>1</v>
      </c>
      <c r="AH222" s="47">
        <f>'SCL90-R'!H222</f>
        <v>2.5555555555555554</v>
      </c>
      <c r="AI222" s="47">
        <f>'SCL90-R'!I222</f>
        <v>1.2307692307692308</v>
      </c>
      <c r="AJ222" s="47">
        <f>'SCL90-R'!J222</f>
        <v>0.7</v>
      </c>
      <c r="AK222" s="47">
        <f>'SCL90-R'!K222</f>
        <v>0.83333333333333337</v>
      </c>
      <c r="AL222" s="47">
        <f>'SCL90-R'!L222</f>
        <v>0</v>
      </c>
      <c r="AM222" s="47">
        <f>'SCL90-R'!M222</f>
        <v>2.3333333333333335</v>
      </c>
      <c r="AN222" s="47">
        <f>'SCL90-R'!N222</f>
        <v>1.2</v>
      </c>
      <c r="AO222" s="47">
        <f>'SCL90-R'!O222</f>
        <v>0.8571428571428571</v>
      </c>
      <c r="AP222" s="47" t="e">
        <f>'DSM ALCOOL'!B222</f>
        <v>#N/A</v>
      </c>
      <c r="AQ222" s="58">
        <f>AUDIT!B222</f>
        <v>11</v>
      </c>
      <c r="AR222" s="58" t="e">
        <f>Fagerstrom!B222</f>
        <v>#N/A</v>
      </c>
      <c r="AS222" s="58">
        <f>DSM_Jeu!B222</f>
        <v>4</v>
      </c>
      <c r="AT222" s="58">
        <f>SOGS!B223</f>
        <v>9</v>
      </c>
      <c r="AU222" s="58">
        <f>Beck!B222</f>
        <v>21</v>
      </c>
      <c r="AV222" s="48">
        <f>'STAI-A'!B222</f>
        <v>43</v>
      </c>
      <c r="AW222" s="59">
        <f>'STAI-B'!B222</f>
        <v>47</v>
      </c>
      <c r="AX222" s="48">
        <f>PANAS!B222</f>
        <v>39</v>
      </c>
      <c r="AY222" s="59">
        <f>PANAS!C222</f>
        <v>28</v>
      </c>
      <c r="AZ222" s="29">
        <f>Craving!B222</f>
        <v>56</v>
      </c>
      <c r="BA222" s="58">
        <f>SRRS!B222</f>
        <v>202</v>
      </c>
      <c r="BB222" s="47">
        <f>SPSRQ!B222</f>
        <v>48</v>
      </c>
      <c r="BC222" s="59">
        <f>SPSRQ!C222</f>
        <v>61</v>
      </c>
      <c r="BD222" s="47">
        <f>UPPS!B222</f>
        <v>10</v>
      </c>
      <c r="BE222" s="47">
        <f>UPPS!C222</f>
        <v>11</v>
      </c>
      <c r="BF222" s="47">
        <f>UPPS!D222</f>
        <v>8</v>
      </c>
      <c r="BG222" s="47">
        <f>UPPS!E222</f>
        <v>4</v>
      </c>
      <c r="BH222" s="47">
        <f>UPPS!F222</f>
        <v>10</v>
      </c>
      <c r="BI222" s="59">
        <f t="shared" si="12"/>
        <v>43</v>
      </c>
      <c r="BJ222" s="49">
        <f>CoH!B222</f>
        <v>52</v>
      </c>
      <c r="BK222" s="59">
        <f>CoH!C222</f>
        <v>22</v>
      </c>
      <c r="BL222" s="57">
        <v>0.05</v>
      </c>
      <c r="BM222" s="57">
        <v>0.06</v>
      </c>
      <c r="BN222" s="57">
        <v>0.13</v>
      </c>
      <c r="BO222" s="50">
        <v>0.18</v>
      </c>
      <c r="BP222" s="57"/>
      <c r="BQ222" s="57"/>
      <c r="BR222" s="57"/>
      <c r="BS222" s="50"/>
      <c r="BT222" s="57"/>
      <c r="BU222" s="57"/>
      <c r="BV222" s="57"/>
      <c r="BW222" s="57"/>
      <c r="BX222" s="57"/>
      <c r="BY222" s="57"/>
      <c r="BZ222" s="57"/>
      <c r="CA222" s="57"/>
    </row>
    <row r="223" spans="1:79" x14ac:dyDescent="0.3">
      <c r="A223" s="47">
        <v>222</v>
      </c>
      <c r="B223" s="47">
        <v>1</v>
      </c>
      <c r="C223" s="20">
        <v>358</v>
      </c>
      <c r="D223" s="8" t="s">
        <v>74</v>
      </c>
      <c r="E223" s="26" t="s">
        <v>483</v>
      </c>
      <c r="F223" s="47">
        <f>Demographic!D223</f>
        <v>24</v>
      </c>
      <c r="G223" s="47">
        <f>Demographic!E223</f>
        <v>15</v>
      </c>
      <c r="H223" s="59">
        <v>0</v>
      </c>
      <c r="I223" s="48"/>
      <c r="J223" s="49"/>
      <c r="K223" s="59">
        <f>Raven!B223</f>
        <v>8</v>
      </c>
      <c r="L223" s="73">
        <f>IF(ISBLANK(Lickert!B223),NA(),Lickert!B223)</f>
        <v>1</v>
      </c>
      <c r="M223" s="73">
        <f>IF(ISBLANK(Lickert!C223),NA(),Lickert!C223)</f>
        <v>10</v>
      </c>
      <c r="N223" s="73">
        <f>IF(ISBLANK(Lickert!D223),NA(),Lickert!D223)</f>
        <v>4</v>
      </c>
      <c r="O223" s="73">
        <f>IF(ISBLANK(Lickert!E223),NA(),Lickert!E223)</f>
        <v>2</v>
      </c>
      <c r="P223" s="73">
        <f>IF(ISBLANK(Lickert!F223),NA(),Lickert!F223)</f>
        <v>1</v>
      </c>
      <c r="Q223" s="73">
        <f>IF(ISBLANK(Lickert!G223),NA(),Lickert!G223)</f>
        <v>9</v>
      </c>
      <c r="R223" s="73">
        <f>IF(ISBLANK(Lickert!H223),NA(),Lickert!H223)</f>
        <v>3</v>
      </c>
      <c r="S223" s="73">
        <f>IF(ISBLANK(Lickert!I223),NA(),Lickert!I223)</f>
        <v>1</v>
      </c>
      <c r="T223" s="73">
        <f>IF(ISBLANK(Lickert!J223),NA(),Lickert!J223)</f>
        <v>2</v>
      </c>
      <c r="U223" s="73">
        <f>IF(ISBLANK(Lickert!K223),NA(),Lickert!K223)</f>
        <v>9</v>
      </c>
      <c r="V223" s="73">
        <f>IF(ISBLANK(Lickert!L223),NA(),Lickert!L223)</f>
        <v>3</v>
      </c>
      <c r="W223" s="73">
        <f>IF(ISBLANK(Lickert!M223),NA(),Lickert!M223)</f>
        <v>2</v>
      </c>
      <c r="X223" s="73">
        <f>IF(ISBLANK(Lickert!N223),NA(),Lickert!N223)</f>
        <v>3</v>
      </c>
      <c r="Y223" s="73">
        <f>IF(ISBLANK(Lickert!O223),NA(),Lickert!O223)</f>
        <v>9</v>
      </c>
      <c r="Z223" s="73">
        <f>IF(ISBLANK(Lickert!P223),NA(),Lickert!P223)</f>
        <v>5</v>
      </c>
      <c r="AA223" s="28">
        <f>IF(ISBLANK(Lickert!Q223),NA(),Lickert!Q223)</f>
        <v>1</v>
      </c>
      <c r="AB223" s="47">
        <f>'SCL90-R'!B223</f>
        <v>130</v>
      </c>
      <c r="AC223" s="47">
        <f>'SCL90-R'!C223</f>
        <v>1.4444444444444444</v>
      </c>
      <c r="AD223" s="47">
        <f>'SCL90-R'!D223</f>
        <v>61</v>
      </c>
      <c r="AE223" s="47">
        <f>'SCL90-R'!E223</f>
        <v>2.3679417122040074E-2</v>
      </c>
      <c r="AF223" s="47">
        <f>'SCL90-R'!F223</f>
        <v>1.0833333333333333</v>
      </c>
      <c r="AG223" s="47">
        <f>'SCL90-R'!G223</f>
        <v>1.7</v>
      </c>
      <c r="AH223" s="47">
        <f>'SCL90-R'!H223</f>
        <v>1.4444444444444444</v>
      </c>
      <c r="AI223" s="47">
        <f>'SCL90-R'!I223</f>
        <v>2.2307692307692308</v>
      </c>
      <c r="AJ223" s="47">
        <f>'SCL90-R'!J223</f>
        <v>1.9</v>
      </c>
      <c r="AK223" s="47">
        <f>'SCL90-R'!K223</f>
        <v>1.1666666666666667</v>
      </c>
      <c r="AL223" s="47">
        <f>'SCL90-R'!L223</f>
        <v>0.42857142857142855</v>
      </c>
      <c r="AM223" s="47">
        <f>'SCL90-R'!M223</f>
        <v>1.1666666666666667</v>
      </c>
      <c r="AN223" s="47">
        <f>'SCL90-R'!N223</f>
        <v>1.1000000000000001</v>
      </c>
      <c r="AO223" s="47">
        <f>'SCL90-R'!O223</f>
        <v>1.8571428571428572</v>
      </c>
      <c r="AP223" s="47">
        <f>'DSM ALCOOL'!B223</f>
        <v>0</v>
      </c>
      <c r="AQ223" s="58">
        <f>AUDIT!B223</f>
        <v>11</v>
      </c>
      <c r="AR223" s="58" t="e">
        <f>Fagerstrom!B223</f>
        <v>#N/A</v>
      </c>
      <c r="AS223" s="58" t="e">
        <f>DSM_Jeu!B223</f>
        <v>#N/A</v>
      </c>
      <c r="AT223" s="58" t="e">
        <v>#N/A</v>
      </c>
      <c r="AU223" s="58">
        <f>Beck!B223</f>
        <v>21</v>
      </c>
      <c r="AV223" s="48">
        <f>'STAI-A'!B223</f>
        <v>44</v>
      </c>
      <c r="AW223" s="59">
        <f>'STAI-B'!B223</f>
        <v>46</v>
      </c>
      <c r="AX223" s="48">
        <f>PANAS!B223</f>
        <v>23</v>
      </c>
      <c r="AY223" s="59">
        <f>PANAS!C223</f>
        <v>36</v>
      </c>
      <c r="AZ223" s="29">
        <f>Craving!B223</f>
        <v>61</v>
      </c>
      <c r="BA223" s="58">
        <f>SRRS!B223</f>
        <v>221</v>
      </c>
      <c r="BB223" s="47">
        <f>SPSRQ!B223</f>
        <v>48</v>
      </c>
      <c r="BC223" s="59">
        <f>SPSRQ!C223</f>
        <v>41</v>
      </c>
      <c r="BD223" s="47">
        <f>UPPS!B223</f>
        <v>11</v>
      </c>
      <c r="BE223" s="47">
        <f>UPPS!C223</f>
        <v>11</v>
      </c>
      <c r="BF223" s="47">
        <f>UPPS!D223</f>
        <v>8</v>
      </c>
      <c r="BG223" s="47">
        <f>UPPS!E223</f>
        <v>13</v>
      </c>
      <c r="BH223" s="47">
        <f>UPPS!F223</f>
        <v>16</v>
      </c>
      <c r="BI223" s="59">
        <f t="shared" si="12"/>
        <v>59</v>
      </c>
      <c r="BJ223" s="49">
        <f>CoH!B223</f>
        <v>59</v>
      </c>
      <c r="BK223" s="59">
        <f>CoH!C223</f>
        <v>28</v>
      </c>
      <c r="BL223" s="57">
        <v>0.69</v>
      </c>
      <c r="BM223" s="57">
        <v>0.15</v>
      </c>
      <c r="BN223" s="57">
        <v>0.19</v>
      </c>
      <c r="BO223" s="50">
        <v>0.14000000000000001</v>
      </c>
      <c r="BP223" s="57"/>
      <c r="BQ223" s="57"/>
      <c r="BR223" s="57"/>
      <c r="BS223" s="50"/>
      <c r="BT223" s="57"/>
      <c r="BU223" s="57"/>
      <c r="BV223" s="57"/>
      <c r="BW223" s="57"/>
      <c r="BX223" s="57"/>
      <c r="BY223" s="57"/>
      <c r="BZ223" s="57"/>
      <c r="CA223" s="57"/>
    </row>
    <row r="224" spans="1:79" x14ac:dyDescent="0.3">
      <c r="A224" s="47">
        <v>223</v>
      </c>
      <c r="B224" s="47">
        <v>1</v>
      </c>
      <c r="C224" s="20">
        <v>359</v>
      </c>
      <c r="D224" s="8" t="s">
        <v>71</v>
      </c>
      <c r="E224" s="26" t="s">
        <v>484</v>
      </c>
      <c r="F224" s="47">
        <f>Demographic!D224</f>
        <v>26</v>
      </c>
      <c r="G224" s="47">
        <f>Demographic!E224</f>
        <v>15</v>
      </c>
      <c r="H224" s="59">
        <v>0</v>
      </c>
      <c r="I224" s="48"/>
      <c r="J224" s="49"/>
      <c r="K224" s="59">
        <f>Raven!B224</f>
        <v>5</v>
      </c>
      <c r="L224" s="73">
        <f>IF(ISBLANK(Lickert!B224),NA(),Lickert!B224)</f>
        <v>8</v>
      </c>
      <c r="M224" s="73">
        <f>IF(ISBLANK(Lickert!C224),NA(),Lickert!C224)</f>
        <v>5</v>
      </c>
      <c r="N224" s="73">
        <f>IF(ISBLANK(Lickert!D224),NA(),Lickert!D224)</f>
        <v>1</v>
      </c>
      <c r="O224" s="73">
        <f>IF(ISBLANK(Lickert!E224),NA(),Lickert!E224)</f>
        <v>0</v>
      </c>
      <c r="P224" s="73">
        <f>IF(ISBLANK(Lickert!F224),NA(),Lickert!F224)</f>
        <v>9</v>
      </c>
      <c r="Q224" s="73">
        <f>IF(ISBLANK(Lickert!G224),NA(),Lickert!G224)</f>
        <v>5</v>
      </c>
      <c r="R224" s="73">
        <f>IF(ISBLANK(Lickert!H224),NA(),Lickert!H224)</f>
        <v>1</v>
      </c>
      <c r="S224" s="73">
        <f>IF(ISBLANK(Lickert!I224),NA(),Lickert!I224)</f>
        <v>0</v>
      </c>
      <c r="T224" s="73">
        <f>IF(ISBLANK(Lickert!J224),NA(),Lickert!J224)</f>
        <v>9</v>
      </c>
      <c r="U224" s="73">
        <f>IF(ISBLANK(Lickert!K224),NA(),Lickert!K224)</f>
        <v>8</v>
      </c>
      <c r="V224" s="73">
        <f>IF(ISBLANK(Lickert!L224),NA(),Lickert!L224)</f>
        <v>1</v>
      </c>
      <c r="W224" s="73">
        <f>IF(ISBLANK(Lickert!M224),NA(),Lickert!M224)</f>
        <v>4</v>
      </c>
      <c r="X224" s="73">
        <f>IF(ISBLANK(Lickert!N224),NA(),Lickert!N224)</f>
        <v>9</v>
      </c>
      <c r="Y224" s="73">
        <f>IF(ISBLANK(Lickert!O224),NA(),Lickert!O224)</f>
        <v>8</v>
      </c>
      <c r="Z224" s="73">
        <f>IF(ISBLANK(Lickert!P224),NA(),Lickert!P224)</f>
        <v>4</v>
      </c>
      <c r="AA224" s="28">
        <f>IF(ISBLANK(Lickert!Q224),NA(),Lickert!Q224)</f>
        <v>0</v>
      </c>
      <c r="AB224" s="47">
        <f>'SCL90-R'!B224</f>
        <v>46</v>
      </c>
      <c r="AC224" s="47">
        <f>'SCL90-R'!C224</f>
        <v>0.51111111111111107</v>
      </c>
      <c r="AD224" s="47">
        <f>'SCL90-R'!D224</f>
        <v>29</v>
      </c>
      <c r="AE224" s="47">
        <f>'SCL90-R'!E224</f>
        <v>1.7624521072796932E-2</v>
      </c>
      <c r="AF224" s="47">
        <f>'SCL90-R'!F224</f>
        <v>0.25</v>
      </c>
      <c r="AG224" s="47">
        <f>'SCL90-R'!G224</f>
        <v>0.6</v>
      </c>
      <c r="AH224" s="47">
        <f>'SCL90-R'!H224</f>
        <v>0.55555555555555558</v>
      </c>
      <c r="AI224" s="47">
        <f>'SCL90-R'!I224</f>
        <v>0.76923076923076927</v>
      </c>
      <c r="AJ224" s="47">
        <f>'SCL90-R'!J224</f>
        <v>0.5</v>
      </c>
      <c r="AK224" s="47">
        <f>'SCL90-R'!K224</f>
        <v>0.5</v>
      </c>
      <c r="AL224" s="47">
        <f>'SCL90-R'!L224</f>
        <v>0</v>
      </c>
      <c r="AM224" s="47">
        <f>'SCL90-R'!M224</f>
        <v>1</v>
      </c>
      <c r="AN224" s="47">
        <f>'SCL90-R'!N224</f>
        <v>0</v>
      </c>
      <c r="AO224" s="47">
        <f>'SCL90-R'!O224</f>
        <v>1.1428571428571428</v>
      </c>
      <c r="AP224" s="47">
        <f>'DSM ALCOOL'!B224</f>
        <v>1</v>
      </c>
      <c r="AQ224" s="58">
        <f>AUDIT!B224</f>
        <v>2</v>
      </c>
      <c r="AR224" s="58">
        <f>Fagerstrom!B224</f>
        <v>3</v>
      </c>
      <c r="AS224" s="58">
        <f>DSM_Jeu!B224</f>
        <v>1</v>
      </c>
      <c r="AT224" s="58">
        <f>SOGS!B225</f>
        <v>6</v>
      </c>
      <c r="AU224" s="58">
        <f>Beck!B224</f>
        <v>1</v>
      </c>
      <c r="AV224" s="48">
        <f>'STAI-A'!B224</f>
        <v>33</v>
      </c>
      <c r="AW224" s="59">
        <f>'STAI-B'!B224</f>
        <v>54</v>
      </c>
      <c r="AX224" s="48">
        <f>PANAS!B224</f>
        <v>36</v>
      </c>
      <c r="AY224" s="59">
        <f>PANAS!C224</f>
        <v>13</v>
      </c>
      <c r="AZ224" s="29">
        <f>Craving!B224</f>
        <v>61</v>
      </c>
      <c r="BA224" s="58">
        <f>SRRS!B224</f>
        <v>331</v>
      </c>
      <c r="BB224" s="47">
        <f>SPSRQ!B224</f>
        <v>33</v>
      </c>
      <c r="BC224" s="59">
        <f>SPSRQ!C224</f>
        <v>47</v>
      </c>
      <c r="BD224" s="47">
        <f>UPPS!B224</f>
        <v>16</v>
      </c>
      <c r="BE224" s="47">
        <f>UPPS!C224</f>
        <v>14</v>
      </c>
      <c r="BF224" s="47">
        <f>UPPS!D224</f>
        <v>6</v>
      </c>
      <c r="BG224" s="47">
        <f>UPPS!E224</f>
        <v>5</v>
      </c>
      <c r="BH224" s="47">
        <f>UPPS!F224</f>
        <v>14</v>
      </c>
      <c r="BI224" s="59">
        <f t="shared" si="12"/>
        <v>55</v>
      </c>
      <c r="BJ224" s="49">
        <f>CoH!B224</f>
        <v>50</v>
      </c>
      <c r="BK224" s="59">
        <f>CoH!C224</f>
        <v>41</v>
      </c>
      <c r="BL224" s="57">
        <v>7.0000000000000007E-2</v>
      </c>
      <c r="BM224" s="57">
        <v>0.19</v>
      </c>
      <c r="BN224" s="57">
        <v>0.65</v>
      </c>
      <c r="BO224" s="50">
        <v>0.1</v>
      </c>
      <c r="BP224" s="57"/>
      <c r="BQ224" s="57"/>
      <c r="BR224" s="57"/>
      <c r="BS224" s="50"/>
      <c r="BT224" s="57"/>
      <c r="BU224" s="57"/>
      <c r="BV224" s="57"/>
      <c r="BW224" s="57"/>
      <c r="BX224" s="57"/>
      <c r="BY224" s="57"/>
      <c r="BZ224" s="57"/>
      <c r="CA224" s="57"/>
    </row>
    <row r="225" spans="1:79" x14ac:dyDescent="0.3">
      <c r="A225" s="47">
        <v>224</v>
      </c>
      <c r="B225" s="47">
        <v>1</v>
      </c>
      <c r="C225" s="20">
        <v>360</v>
      </c>
      <c r="D225" s="8" t="s">
        <v>71</v>
      </c>
      <c r="E225" s="26" t="s">
        <v>485</v>
      </c>
      <c r="F225" s="47">
        <f>Demographic!D225</f>
        <v>35</v>
      </c>
      <c r="G225" s="47">
        <f>Demographic!E225</f>
        <v>15</v>
      </c>
      <c r="H225" s="59">
        <v>0</v>
      </c>
      <c r="I225" s="48"/>
      <c r="J225" s="49"/>
      <c r="K225" s="59">
        <f>Raven!B225</f>
        <v>7</v>
      </c>
      <c r="L225" s="73">
        <f>IF(ISBLANK(Lickert!B225),NA(),Lickert!B225)</f>
        <v>6</v>
      </c>
      <c r="M225" s="73">
        <f>IF(ISBLANK(Lickert!C225),NA(),Lickert!C225)</f>
        <v>8</v>
      </c>
      <c r="N225" s="73">
        <f>IF(ISBLANK(Lickert!D225),NA(),Lickert!D225)</f>
        <v>7</v>
      </c>
      <c r="O225" s="73">
        <f>IF(ISBLANK(Lickert!E225),NA(),Lickert!E225)</f>
        <v>1</v>
      </c>
      <c r="P225" s="73">
        <f>IF(ISBLANK(Lickert!F225),NA(),Lickert!F225)</f>
        <v>7</v>
      </c>
      <c r="Q225" s="73">
        <f>IF(ISBLANK(Lickert!G225),NA(),Lickert!G225)</f>
        <v>6</v>
      </c>
      <c r="R225" s="73">
        <f>IF(ISBLANK(Lickert!H225),NA(),Lickert!H225)</f>
        <v>1</v>
      </c>
      <c r="S225" s="73">
        <f>IF(ISBLANK(Lickert!I225),NA(),Lickert!I225)</f>
        <v>0</v>
      </c>
      <c r="T225" s="73">
        <f>IF(ISBLANK(Lickert!J225),NA(),Lickert!J225)</f>
        <v>8</v>
      </c>
      <c r="U225" s="73">
        <f>IF(ISBLANK(Lickert!K225),NA(),Lickert!K225)</f>
        <v>6</v>
      </c>
      <c r="V225" s="73">
        <f>IF(ISBLANK(Lickert!L225),NA(),Lickert!L225)</f>
        <v>0</v>
      </c>
      <c r="W225" s="73">
        <f>IF(ISBLANK(Lickert!M225),NA(),Lickert!M225)</f>
        <v>0</v>
      </c>
      <c r="X225" s="73">
        <f>IF(ISBLANK(Lickert!N225),NA(),Lickert!N225)</f>
        <v>6</v>
      </c>
      <c r="Y225" s="73">
        <f>IF(ISBLANK(Lickert!O225),NA(),Lickert!O225)</f>
        <v>5</v>
      </c>
      <c r="Z225" s="73">
        <f>IF(ISBLANK(Lickert!P225),NA(),Lickert!P225)</f>
        <v>3</v>
      </c>
      <c r="AA225" s="28">
        <f>IF(ISBLANK(Lickert!Q225),NA(),Lickert!Q225)</f>
        <v>1</v>
      </c>
      <c r="AB225" s="47">
        <f>'SCL90-R'!B225</f>
        <v>105</v>
      </c>
      <c r="AC225" s="47">
        <f>'SCL90-R'!C225</f>
        <v>1.1666666666666667</v>
      </c>
      <c r="AD225" s="47">
        <f>'SCL90-R'!D225</f>
        <v>52</v>
      </c>
      <c r="AE225" s="47">
        <f>'SCL90-R'!E225</f>
        <v>2.2435897435897436E-2</v>
      </c>
      <c r="AF225" s="47">
        <f>'SCL90-R'!F225</f>
        <v>0.66666666666666663</v>
      </c>
      <c r="AG225" s="47">
        <f>'SCL90-R'!G225</f>
        <v>2</v>
      </c>
      <c r="AH225" s="47">
        <f>'SCL90-R'!H225</f>
        <v>0.77777777777777779</v>
      </c>
      <c r="AI225" s="47">
        <f>'SCL90-R'!I225</f>
        <v>1.6923076923076923</v>
      </c>
      <c r="AJ225" s="47">
        <f>'SCL90-R'!J225</f>
        <v>1.4</v>
      </c>
      <c r="AK225" s="47">
        <f>'SCL90-R'!K225</f>
        <v>0.33333333333333331</v>
      </c>
      <c r="AL225" s="47">
        <f>'SCL90-R'!L225</f>
        <v>0</v>
      </c>
      <c r="AM225" s="47">
        <f>'SCL90-R'!M225</f>
        <v>2</v>
      </c>
      <c r="AN225" s="47">
        <f>'SCL90-R'!N225</f>
        <v>1.4</v>
      </c>
      <c r="AO225" s="47">
        <f>'SCL90-R'!O225</f>
        <v>1.1428571428571428</v>
      </c>
      <c r="AP225" s="47">
        <f>'DSM ALCOOL'!B225</f>
        <v>0</v>
      </c>
      <c r="AQ225" s="58">
        <f>AUDIT!B225</f>
        <v>12</v>
      </c>
      <c r="AR225" s="58">
        <f>Fagerstrom!B225</f>
        <v>0</v>
      </c>
      <c r="AS225" s="58">
        <f>DSM_Jeu!B225</f>
        <v>7</v>
      </c>
      <c r="AT225" s="58">
        <f>SOGS!B226</f>
        <v>7</v>
      </c>
      <c r="AU225" s="58">
        <f>Beck!B225</f>
        <v>14</v>
      </c>
      <c r="AV225" s="48">
        <f>'STAI-A'!B225</f>
        <v>52</v>
      </c>
      <c r="AW225" s="59">
        <f>'STAI-B'!B225</f>
        <v>49</v>
      </c>
      <c r="AX225" s="48">
        <f>PANAS!B225</f>
        <v>29</v>
      </c>
      <c r="AY225" s="59">
        <f>PANAS!C225</f>
        <v>33</v>
      </c>
      <c r="AZ225" s="29">
        <f>Craving!B225</f>
        <v>56</v>
      </c>
      <c r="BA225" s="58">
        <f>SRRS!B225</f>
        <v>452</v>
      </c>
      <c r="BB225" s="47">
        <f>SPSRQ!B225</f>
        <v>53</v>
      </c>
      <c r="BC225" s="59">
        <f>SPSRQ!C225</f>
        <v>52</v>
      </c>
      <c r="BD225" s="47">
        <f>UPPS!B225</f>
        <v>9</v>
      </c>
      <c r="BE225" s="47">
        <f>UPPS!C225</f>
        <v>13</v>
      </c>
      <c r="BF225" s="47">
        <f>UPPS!D225</f>
        <v>5</v>
      </c>
      <c r="BG225" s="47">
        <f>UPPS!E225</f>
        <v>11</v>
      </c>
      <c r="BH225" s="47">
        <f>UPPS!F225</f>
        <v>13</v>
      </c>
      <c r="BI225" s="59">
        <f t="shared" si="12"/>
        <v>51</v>
      </c>
      <c r="BJ225" s="49">
        <f>CoH!B225</f>
        <v>60</v>
      </c>
      <c r="BK225" s="59">
        <f>CoH!C225</f>
        <v>33</v>
      </c>
      <c r="BL225" s="57">
        <v>0.16</v>
      </c>
      <c r="BM225" s="57">
        <v>0.17</v>
      </c>
      <c r="BN225" s="57">
        <v>0.08</v>
      </c>
      <c r="BO225" s="50">
        <v>0.12</v>
      </c>
      <c r="BP225" s="57"/>
      <c r="BQ225" s="57"/>
      <c r="BR225" s="57"/>
      <c r="BS225" s="50"/>
      <c r="BT225" s="57"/>
      <c r="BU225" s="57"/>
      <c r="BV225" s="57"/>
      <c r="BW225" s="57"/>
      <c r="BX225" s="57"/>
      <c r="BY225" s="57"/>
      <c r="BZ225" s="57"/>
      <c r="CA225" s="57"/>
    </row>
    <row r="226" spans="1:79" x14ac:dyDescent="0.3">
      <c r="A226" s="87">
        <v>225</v>
      </c>
      <c r="B226" s="47">
        <v>1</v>
      </c>
      <c r="C226" s="20">
        <v>362</v>
      </c>
      <c r="D226" s="8" t="s">
        <v>71</v>
      </c>
      <c r="E226" s="26" t="s">
        <v>248</v>
      </c>
      <c r="F226" s="47">
        <f>Demographic!D226</f>
        <v>23</v>
      </c>
      <c r="G226" s="47">
        <f>Demographic!E226</f>
        <v>15</v>
      </c>
      <c r="H226" s="59">
        <v>0</v>
      </c>
      <c r="I226" s="48"/>
      <c r="J226" s="49"/>
      <c r="K226" s="59">
        <f>Raven!B226</f>
        <v>7</v>
      </c>
      <c r="L226" s="73">
        <f>IF(ISBLANK(Lickert!B226),NA(),Lickert!B226)</f>
        <v>7</v>
      </c>
      <c r="M226" s="73">
        <f>IF(ISBLANK(Lickert!C226),NA(),Lickert!C226)</f>
        <v>7</v>
      </c>
      <c r="N226" s="73">
        <f>IF(ISBLANK(Lickert!D226),NA(),Lickert!D226)</f>
        <v>4</v>
      </c>
      <c r="O226" s="73">
        <f>IF(ISBLANK(Lickert!E226),NA(),Lickert!E226)</f>
        <v>1</v>
      </c>
      <c r="P226" s="73">
        <f>IF(ISBLANK(Lickert!F226),NA(),Lickert!F226)</f>
        <v>5</v>
      </c>
      <c r="Q226" s="73">
        <f>IF(ISBLANK(Lickert!G226),NA(),Lickert!G226)</f>
        <v>7</v>
      </c>
      <c r="R226" s="73">
        <f>IF(ISBLANK(Lickert!H226),NA(),Lickert!H226)</f>
        <v>6</v>
      </c>
      <c r="S226" s="73">
        <f>IF(ISBLANK(Lickert!I226),NA(),Lickert!I226)</f>
        <v>1</v>
      </c>
      <c r="T226" s="73">
        <f>IF(ISBLANK(Lickert!J226),NA(),Lickert!J226)</f>
        <v>3</v>
      </c>
      <c r="U226" s="73">
        <f>IF(ISBLANK(Lickert!K226),NA(),Lickert!K226)</f>
        <v>7</v>
      </c>
      <c r="V226" s="73">
        <f>IF(ISBLANK(Lickert!L226),NA(),Lickert!L226)</f>
        <v>5</v>
      </c>
      <c r="W226" s="73">
        <f>IF(ISBLANK(Lickert!M226),NA(),Lickert!M226)</f>
        <v>5</v>
      </c>
      <c r="X226" s="73">
        <f>IF(ISBLANK(Lickert!N226),NA(),Lickert!N226)</f>
        <v>7</v>
      </c>
      <c r="Y226" s="73">
        <f>IF(ISBLANK(Lickert!O226),NA(),Lickert!O226)</f>
        <v>6</v>
      </c>
      <c r="Z226" s="73">
        <f>IF(ISBLANK(Lickert!P226),NA(),Lickert!P226)</f>
        <v>3</v>
      </c>
      <c r="AA226" s="28">
        <f>IF(ISBLANK(Lickert!Q226),NA(),Lickert!Q226)</f>
        <v>3</v>
      </c>
      <c r="AB226" s="47">
        <f>'SCL90-R'!B226</f>
        <v>14</v>
      </c>
      <c r="AC226" s="47">
        <f>'SCL90-R'!C226</f>
        <v>0.15555555555555556</v>
      </c>
      <c r="AD226" s="47">
        <f>'SCL90-R'!D226</f>
        <v>10</v>
      </c>
      <c r="AE226" s="47">
        <f>'SCL90-R'!E226</f>
        <v>1.5555555555555555E-2</v>
      </c>
      <c r="AF226" s="47">
        <f>'SCL90-R'!F226</f>
        <v>0.16666666666666666</v>
      </c>
      <c r="AG226" s="47">
        <f>'SCL90-R'!G226</f>
        <v>0.3</v>
      </c>
      <c r="AH226" s="47">
        <f>'SCL90-R'!H226</f>
        <v>0.1111111111111111</v>
      </c>
      <c r="AI226" s="47">
        <f>'SCL90-R'!I226</f>
        <v>0.23076923076923078</v>
      </c>
      <c r="AJ226" s="47">
        <f>'SCL90-R'!J226</f>
        <v>0.2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0.1</v>
      </c>
      <c r="AO226" s="47">
        <f>'SCL90-R'!O226</f>
        <v>0.2857142857142857</v>
      </c>
      <c r="AP226" s="47">
        <f>'DSM ALCOOL'!B226</f>
        <v>0</v>
      </c>
      <c r="AQ226" s="58">
        <f>AUDIT!B226</f>
        <v>5</v>
      </c>
      <c r="AR226" s="58" t="e">
        <f>Fagerstrom!B226</f>
        <v>#N/A</v>
      </c>
      <c r="AS226" s="58">
        <f>DSM_Jeu!B226</f>
        <v>2</v>
      </c>
      <c r="AT226" s="58">
        <f>SOGS!B227</f>
        <v>3</v>
      </c>
      <c r="AU226" s="58">
        <f>Beck!B226</f>
        <v>0</v>
      </c>
      <c r="AV226" s="48">
        <f>'STAI-A'!B226</f>
        <v>40</v>
      </c>
      <c r="AW226" s="59">
        <f>'STAI-B'!B226</f>
        <v>51</v>
      </c>
      <c r="AX226" s="48">
        <f>PANAS!B226</f>
        <v>39</v>
      </c>
      <c r="AY226" s="59">
        <f>PANAS!C226</f>
        <v>11</v>
      </c>
      <c r="AZ226" s="29">
        <f>Craving!B226</f>
        <v>72</v>
      </c>
      <c r="BA226" s="58">
        <f>SRRS!B226</f>
        <v>65</v>
      </c>
      <c r="BB226" s="47">
        <f>SPSRQ!B226</f>
        <v>39</v>
      </c>
      <c r="BC226" s="59">
        <f>SPSRQ!C226</f>
        <v>49</v>
      </c>
      <c r="BD226" s="47">
        <f>UPPS!B226</f>
        <v>4</v>
      </c>
      <c r="BE226" s="47">
        <f>UPPS!C226</f>
        <v>8</v>
      </c>
      <c r="BF226" s="47">
        <f>UPPS!D226</f>
        <v>5</v>
      </c>
      <c r="BG226" s="47">
        <f>UPPS!E226</f>
        <v>4</v>
      </c>
      <c r="BH226" s="47">
        <f>UPPS!F226</f>
        <v>11</v>
      </c>
      <c r="BI226" s="59">
        <f t="shared" si="12"/>
        <v>32</v>
      </c>
      <c r="BJ226" s="49">
        <f>CoH!B226</f>
        <v>73</v>
      </c>
      <c r="BK226" s="59">
        <f>CoH!C226</f>
        <v>49</v>
      </c>
      <c r="BL226" s="57"/>
      <c r="BM226" s="57"/>
      <c r="BN226" s="57"/>
      <c r="BO226" s="50"/>
      <c r="BP226" s="57"/>
      <c r="BQ226" s="57"/>
      <c r="BR226" s="57"/>
      <c r="BS226" s="50"/>
      <c r="BT226" s="57"/>
      <c r="BU226" s="57"/>
      <c r="BV226" s="57"/>
      <c r="BW226" s="57"/>
      <c r="BX226" s="57"/>
      <c r="BY226" s="57"/>
      <c r="BZ226" s="57"/>
      <c r="CA226" s="57"/>
    </row>
    <row r="227" spans="1:79" x14ac:dyDescent="0.3">
      <c r="A227" s="87">
        <v>226</v>
      </c>
      <c r="B227" s="47">
        <v>1</v>
      </c>
      <c r="C227" s="20">
        <v>363</v>
      </c>
      <c r="D227" s="8" t="s">
        <v>71</v>
      </c>
      <c r="E227" s="26" t="s">
        <v>249</v>
      </c>
      <c r="F227" s="47">
        <f>Demographic!D227</f>
        <v>21</v>
      </c>
      <c r="G227" s="47">
        <f>Demographic!E227</f>
        <v>12</v>
      </c>
      <c r="H227" s="59">
        <v>0</v>
      </c>
      <c r="I227" s="48"/>
      <c r="J227" s="49"/>
      <c r="K227" s="59">
        <f>Raven!B227</f>
        <v>5</v>
      </c>
      <c r="L227" s="73">
        <f>IF(ISBLANK(Lickert!B227),NA(),Lickert!B227)</f>
        <v>4</v>
      </c>
      <c r="M227" s="73">
        <f>IF(ISBLANK(Lickert!C227),NA(),Lickert!C227)</f>
        <v>6</v>
      </c>
      <c r="N227" s="73">
        <f>IF(ISBLANK(Lickert!D227),NA(),Lickert!D227)</f>
        <v>2</v>
      </c>
      <c r="O227" s="73">
        <f>IF(ISBLANK(Lickert!E227),NA(),Lickert!E227)</f>
        <v>3</v>
      </c>
      <c r="P227" s="73">
        <f>IF(ISBLANK(Lickert!F227),NA(),Lickert!F227)</f>
        <v>3</v>
      </c>
      <c r="Q227" s="73">
        <f>IF(ISBLANK(Lickert!G227),NA(),Lickert!G227)</f>
        <v>6</v>
      </c>
      <c r="R227" s="73">
        <f>IF(ISBLANK(Lickert!H227),NA(),Lickert!H227)</f>
        <v>3</v>
      </c>
      <c r="S227" s="73">
        <f>IF(ISBLANK(Lickert!I227),NA(),Lickert!I227)</f>
        <v>4</v>
      </c>
      <c r="T227" s="73">
        <f>IF(ISBLANK(Lickert!J227),NA(),Lickert!J227)</f>
        <v>4</v>
      </c>
      <c r="U227" s="73">
        <f>IF(ISBLANK(Lickert!K227),NA(),Lickert!K227)</f>
        <v>6</v>
      </c>
      <c r="V227" s="73">
        <f>IF(ISBLANK(Lickert!L227),NA(),Lickert!L227)</f>
        <v>3</v>
      </c>
      <c r="W227" s="73">
        <f>IF(ISBLANK(Lickert!M227),NA(),Lickert!M227)</f>
        <v>4</v>
      </c>
      <c r="X227" s="73">
        <f>IF(ISBLANK(Lickert!N227),NA(),Lickert!N227)</f>
        <v>5</v>
      </c>
      <c r="Y227" s="73">
        <f>IF(ISBLANK(Lickert!O227),NA(),Lickert!O227)</f>
        <v>6</v>
      </c>
      <c r="Z227" s="73">
        <f>IF(ISBLANK(Lickert!P227),NA(),Lickert!P227)</f>
        <v>3</v>
      </c>
      <c r="AA227" s="28">
        <f>IF(ISBLANK(Lickert!Q227),NA(),Lickert!Q227)</f>
        <v>3</v>
      </c>
      <c r="AB227" s="47">
        <f>'SCL90-R'!B227</f>
        <v>42</v>
      </c>
      <c r="AC227" s="47">
        <f>'SCL90-R'!C227</f>
        <v>0.46666666666666667</v>
      </c>
      <c r="AD227" s="47">
        <f>'SCL90-R'!D227</f>
        <v>32</v>
      </c>
      <c r="AE227" s="47">
        <f>'SCL90-R'!E227</f>
        <v>1.4583333333333334E-2</v>
      </c>
      <c r="AF227" s="47">
        <f>'SCL90-R'!F227</f>
        <v>0.58333333333333337</v>
      </c>
      <c r="AG227" s="47">
        <f>'SCL90-R'!G227</f>
        <v>0.6</v>
      </c>
      <c r="AH227" s="47">
        <f>'SCL90-R'!H227</f>
        <v>0.33333333333333331</v>
      </c>
      <c r="AI227" s="47">
        <f>'SCL90-R'!I227</f>
        <v>0.46153846153846156</v>
      </c>
      <c r="AJ227" s="47">
        <f>'SCL90-R'!J227</f>
        <v>0.8</v>
      </c>
      <c r="AK227" s="47">
        <f>'SCL90-R'!K227</f>
        <v>0</v>
      </c>
      <c r="AL227" s="47">
        <f>'SCL90-R'!L227</f>
        <v>0</v>
      </c>
      <c r="AM227" s="47">
        <f>'SCL90-R'!M227</f>
        <v>1</v>
      </c>
      <c r="AN227" s="47">
        <f>'SCL90-R'!N227</f>
        <v>0.5</v>
      </c>
      <c r="AO227" s="47">
        <f>'SCL90-R'!O227</f>
        <v>0.14285714285714285</v>
      </c>
      <c r="AP227" s="47">
        <f>'DSM ALCOOL'!B227</f>
        <v>5</v>
      </c>
      <c r="AQ227" s="58">
        <f>AUDIT!B227</f>
        <v>16</v>
      </c>
      <c r="AR227" s="58" t="e">
        <f>Fagerstrom!B227</f>
        <v>#N/A</v>
      </c>
      <c r="AS227" s="58">
        <f>DSM_Jeu!B227</f>
        <v>1</v>
      </c>
      <c r="AT227" s="58">
        <f>SOGS!B228</f>
        <v>4</v>
      </c>
      <c r="AU227" s="58">
        <f>Beck!B227</f>
        <v>7</v>
      </c>
      <c r="AV227" s="48">
        <f>'STAI-A'!B227</f>
        <v>39</v>
      </c>
      <c r="AW227" s="59">
        <f>'STAI-B'!B227</f>
        <v>55</v>
      </c>
      <c r="AX227" s="48">
        <f>PANAS!B227</f>
        <v>33</v>
      </c>
      <c r="AY227" s="59">
        <f>PANAS!C227</f>
        <v>15</v>
      </c>
      <c r="AZ227" s="29">
        <f>Craving!B227</f>
        <v>44</v>
      </c>
      <c r="BA227" s="58">
        <f>SRRS!B227</f>
        <v>337</v>
      </c>
      <c r="BB227" s="47">
        <f>SPSRQ!B227</f>
        <v>40</v>
      </c>
      <c r="BC227" s="59">
        <f>SPSRQ!C227</f>
        <v>35</v>
      </c>
      <c r="BD227" s="47">
        <f>UPPS!B227</f>
        <v>8</v>
      </c>
      <c r="BE227" s="47">
        <f>UPPS!C227</f>
        <v>11</v>
      </c>
      <c r="BF227" s="47">
        <f>UPPS!D227</f>
        <v>7</v>
      </c>
      <c r="BG227" s="47">
        <f>UPPS!E227</f>
        <v>5</v>
      </c>
      <c r="BH227" s="47">
        <f>UPPS!F227</f>
        <v>8</v>
      </c>
      <c r="BI227" s="59">
        <f t="shared" si="12"/>
        <v>39</v>
      </c>
      <c r="BJ227" s="49">
        <f>CoH!B227</f>
        <v>57</v>
      </c>
      <c r="BK227" s="59">
        <f>CoH!C227</f>
        <v>34</v>
      </c>
      <c r="BL227" s="57"/>
      <c r="BM227" s="57"/>
      <c r="BN227" s="57"/>
      <c r="BO227" s="50"/>
      <c r="BP227" s="57"/>
      <c r="BQ227" s="57"/>
      <c r="BR227" s="57"/>
      <c r="BS227" s="50"/>
      <c r="BT227" s="57"/>
      <c r="BU227" s="57"/>
      <c r="BV227" s="57"/>
      <c r="BW227" s="57"/>
      <c r="BX227" s="57"/>
      <c r="BY227" s="57"/>
      <c r="BZ227" s="57"/>
      <c r="CA227" s="57"/>
    </row>
    <row r="228" spans="1:79" x14ac:dyDescent="0.3">
      <c r="A228" s="47">
        <v>227</v>
      </c>
      <c r="B228" s="47">
        <v>1</v>
      </c>
      <c r="C228" s="20">
        <v>364</v>
      </c>
      <c r="D228" s="8" t="s">
        <v>71</v>
      </c>
      <c r="E228" s="26" t="s">
        <v>250</v>
      </c>
      <c r="F228" s="47">
        <f>Demographic!D228</f>
        <v>27</v>
      </c>
      <c r="G228" s="47">
        <f>Demographic!E228</f>
        <v>17</v>
      </c>
      <c r="H228" s="59">
        <v>0</v>
      </c>
      <c r="I228" s="48"/>
      <c r="J228" s="49"/>
      <c r="K228" s="59">
        <f>Raven!B228</f>
        <v>5</v>
      </c>
      <c r="L228" s="73">
        <f>IF(ISBLANK(Lickert!B228),NA(),Lickert!B228)</f>
        <v>3</v>
      </c>
      <c r="M228" s="73">
        <f>IF(ISBLANK(Lickert!C228),NA(),Lickert!C228)</f>
        <v>10</v>
      </c>
      <c r="N228" s="73">
        <f>IF(ISBLANK(Lickert!D228),NA(),Lickert!D228)</f>
        <v>5</v>
      </c>
      <c r="O228" s="73">
        <f>IF(ISBLANK(Lickert!E228),NA(),Lickert!E228)</f>
        <v>0</v>
      </c>
      <c r="P228" s="73">
        <f>IF(ISBLANK(Lickert!F228),NA(),Lickert!F228)</f>
        <v>0</v>
      </c>
      <c r="Q228" s="73">
        <f>IF(ISBLANK(Lickert!G228),NA(),Lickert!G228)</f>
        <v>10</v>
      </c>
      <c r="R228" s="73">
        <f>IF(ISBLANK(Lickert!H228),NA(),Lickert!H228)</f>
        <v>0</v>
      </c>
      <c r="S228" s="73">
        <f>IF(ISBLANK(Lickert!I228),NA(),Lickert!I228)</f>
        <v>0</v>
      </c>
      <c r="T228" s="73">
        <f>IF(ISBLANK(Lickert!J228),NA(),Lickert!J228)</f>
        <v>0</v>
      </c>
      <c r="U228" s="73">
        <f>IF(ISBLANK(Lickert!K228),NA(),Lickert!K228)</f>
        <v>10</v>
      </c>
      <c r="V228" s="73">
        <f>IF(ISBLANK(Lickert!L228),NA(),Lickert!L228)</f>
        <v>0</v>
      </c>
      <c r="W228" s="73">
        <f>IF(ISBLANK(Lickert!M228),NA(),Lickert!M228)</f>
        <v>0</v>
      </c>
      <c r="X228" s="73">
        <f>IF(ISBLANK(Lickert!N228),NA(),Lickert!N228)</f>
        <v>0</v>
      </c>
      <c r="Y228" s="73">
        <f>IF(ISBLANK(Lickert!O228),NA(),Lickert!O228)</f>
        <v>10</v>
      </c>
      <c r="Z228" s="73">
        <f>IF(ISBLANK(Lickert!P228),NA(),Lickert!P228)</f>
        <v>0</v>
      </c>
      <c r="AA228" s="28">
        <f>IF(ISBLANK(Lickert!Q228),NA(),Lickert!Q228)</f>
        <v>0</v>
      </c>
      <c r="AB228" s="47">
        <f>'SCL90-R'!B228</f>
        <v>30</v>
      </c>
      <c r="AC228" s="47">
        <f>'SCL90-R'!C228</f>
        <v>0.33333333333333331</v>
      </c>
      <c r="AD228" s="47">
        <f>'SCL90-R'!D228</f>
        <v>20</v>
      </c>
      <c r="AE228" s="47">
        <f>'SCL90-R'!E228</f>
        <v>1.6666666666666666E-2</v>
      </c>
      <c r="AF228" s="47">
        <f>'SCL90-R'!F228</f>
        <v>0</v>
      </c>
      <c r="AG228" s="47">
        <f>'SCL90-R'!G228</f>
        <v>0.2</v>
      </c>
      <c r="AH228" s="47">
        <f>'SCL90-R'!H228</f>
        <v>0.33333333333333331</v>
      </c>
      <c r="AI228" s="47">
        <f>'SCL90-R'!I228</f>
        <v>0.38461538461538464</v>
      </c>
      <c r="AJ228" s="47">
        <f>'SCL90-R'!J228</f>
        <v>0.5</v>
      </c>
      <c r="AK228" s="47">
        <f>'SCL90-R'!K228</f>
        <v>0.5</v>
      </c>
      <c r="AL228" s="47">
        <f>'SCL90-R'!L228</f>
        <v>0</v>
      </c>
      <c r="AM228" s="47">
        <f>'SCL90-R'!M228</f>
        <v>0.83333333333333337</v>
      </c>
      <c r="AN228" s="47">
        <f>'SCL90-R'!N228</f>
        <v>0.4</v>
      </c>
      <c r="AO228" s="47">
        <f>'SCL90-R'!O228</f>
        <v>0.42857142857142855</v>
      </c>
      <c r="AP228" s="47">
        <f>'DSM ALCOOL'!B228</f>
        <v>1</v>
      </c>
      <c r="AQ228" s="58">
        <f>AUDIT!B228</f>
        <v>3</v>
      </c>
      <c r="AR228" s="58">
        <f>Fagerstrom!B228</f>
        <v>9</v>
      </c>
      <c r="AS228" s="58">
        <f>DSM_Jeu!B228</f>
        <v>3</v>
      </c>
      <c r="AT228" s="58">
        <f>SOGS!B229</f>
        <v>6</v>
      </c>
      <c r="AU228" s="58">
        <f>Beck!B228</f>
        <v>2</v>
      </c>
      <c r="AV228" s="48">
        <f>'STAI-A'!B228</f>
        <v>33</v>
      </c>
      <c r="AW228" s="59">
        <f>'STAI-B'!B228</f>
        <v>53</v>
      </c>
      <c r="AX228" s="48">
        <f>PANAS!B228</f>
        <v>49</v>
      </c>
      <c r="AY228" s="59">
        <f>PANAS!C228</f>
        <v>23</v>
      </c>
      <c r="AZ228" s="29">
        <f>Craving!C228</f>
        <v>6</v>
      </c>
      <c r="BA228" s="58">
        <f>SRRS!B228</f>
        <v>391</v>
      </c>
      <c r="BB228" s="47">
        <f>SPSRQ!B228</f>
        <v>46</v>
      </c>
      <c r="BC228" s="59">
        <f>SPSRQ!C228</f>
        <v>49</v>
      </c>
      <c r="BD228" s="47">
        <f>UPPS!B228</f>
        <v>9</v>
      </c>
      <c r="BE228" s="47">
        <f>UPPS!C228</f>
        <v>14</v>
      </c>
      <c r="BF228" s="47">
        <f>UPPS!D228</f>
        <v>6</v>
      </c>
      <c r="BG228" s="47">
        <f>UPPS!E228</f>
        <v>4</v>
      </c>
      <c r="BH228" s="47">
        <f>UPPS!F228</f>
        <v>13</v>
      </c>
      <c r="BI228" s="59">
        <f t="shared" si="12"/>
        <v>46</v>
      </c>
      <c r="BJ228" s="49">
        <f>CoH!B228</f>
        <v>73</v>
      </c>
      <c r="BK228" s="59">
        <f>CoH!C228</f>
        <v>36</v>
      </c>
      <c r="BL228" s="57">
        <v>0.37</v>
      </c>
      <c r="BM228" s="57">
        <v>0.15</v>
      </c>
      <c r="BN228" s="57">
        <v>0.37</v>
      </c>
      <c r="BO228" s="50">
        <v>0.27</v>
      </c>
      <c r="BP228" s="57"/>
      <c r="BQ228" s="57"/>
      <c r="BR228" s="57"/>
      <c r="BS228" s="50"/>
      <c r="BT228" s="57"/>
      <c r="BU228" s="57"/>
      <c r="BV228" s="57"/>
      <c r="BW228" s="57"/>
      <c r="BX228" s="57"/>
      <c r="BY228" s="57"/>
      <c r="BZ228" s="57"/>
      <c r="CA228" s="57"/>
    </row>
    <row r="229" spans="1:79" x14ac:dyDescent="0.3">
      <c r="A229" s="47">
        <v>228</v>
      </c>
      <c r="C229" s="20">
        <v>365</v>
      </c>
      <c r="D229" s="8" t="s">
        <v>113</v>
      </c>
      <c r="E229" s="26" t="s">
        <v>465</v>
      </c>
      <c r="F229" s="47">
        <f>Demographic!D229</f>
        <v>19</v>
      </c>
      <c r="G229" s="47">
        <f>Demographic!E229</f>
        <v>12</v>
      </c>
      <c r="H229" s="59">
        <v>0</v>
      </c>
      <c r="I229" s="48"/>
      <c r="J229" s="49"/>
      <c r="K229" s="59">
        <f>Raven!B229</f>
        <v>2</v>
      </c>
      <c r="L229" s="73">
        <f>IF(ISBLANK(Lickert!B229),NA(),Lickert!B229)</f>
        <v>9</v>
      </c>
      <c r="M229" s="73">
        <f>IF(ISBLANK(Lickert!C229),NA(),Lickert!C229)</f>
        <v>1</v>
      </c>
      <c r="N229" s="73">
        <f>IF(ISBLANK(Lickert!D229),NA(),Lickert!D229)</f>
        <v>6</v>
      </c>
      <c r="O229" s="73">
        <f>IF(ISBLANK(Lickert!E229),NA(),Lickert!E229)</f>
        <v>1</v>
      </c>
      <c r="P229" s="73">
        <f>IF(ISBLANK(Lickert!F229),NA(),Lickert!F229)</f>
        <v>3</v>
      </c>
      <c r="Q229" s="73">
        <f>IF(ISBLANK(Lickert!G229),NA(),Lickert!G229)</f>
        <v>6</v>
      </c>
      <c r="R229" s="73">
        <f>IF(ISBLANK(Lickert!H229),NA(),Lickert!H229)</f>
        <v>7</v>
      </c>
      <c r="S229" s="73">
        <f>IF(ISBLANK(Lickert!I229),NA(),Lickert!I229)</f>
        <v>1</v>
      </c>
      <c r="T229" s="73">
        <f>IF(ISBLANK(Lickert!J229),NA(),Lickert!J229)</f>
        <v>1</v>
      </c>
      <c r="U229" s="73">
        <f>IF(ISBLANK(Lickert!K229),NA(),Lickert!K229)</f>
        <v>8</v>
      </c>
      <c r="V229" s="73">
        <f>IF(ISBLANK(Lickert!L229),NA(),Lickert!L229)</f>
        <v>1</v>
      </c>
      <c r="W229" s="73">
        <f>IF(ISBLANK(Lickert!M229),NA(),Lickert!M229)</f>
        <v>1</v>
      </c>
      <c r="X229" s="73">
        <f>IF(ISBLANK(Lickert!N229),NA(),Lickert!N229)</f>
        <v>2</v>
      </c>
      <c r="Y229" s="73">
        <f>IF(ISBLANK(Lickert!O229),NA(),Lickert!O229)</f>
        <v>8</v>
      </c>
      <c r="Z229" s="73">
        <f>IF(ISBLANK(Lickert!P229),NA(),Lickert!P229)</f>
        <v>3</v>
      </c>
      <c r="AA229" s="28">
        <f>IF(ISBLANK(Lickert!Q229),NA(),Lickert!Q229)</f>
        <v>2</v>
      </c>
      <c r="AB229" s="47">
        <f>'SCL90-R'!B229</f>
        <v>64</v>
      </c>
      <c r="AC229" s="47">
        <f>'SCL90-R'!C229</f>
        <v>0.71111111111111114</v>
      </c>
      <c r="AD229" s="47">
        <f>'SCL90-R'!D229</f>
        <v>42</v>
      </c>
      <c r="AE229" s="47">
        <f>'SCL90-R'!E229</f>
        <v>1.6931216931216932E-2</v>
      </c>
      <c r="AF229" s="47">
        <f>'SCL90-R'!F229</f>
        <v>0.75</v>
      </c>
      <c r="AG229" s="47">
        <f>'SCL90-R'!G229</f>
        <v>0.5</v>
      </c>
      <c r="AH229" s="47">
        <f>'SCL90-R'!H229</f>
        <v>0.77777777777777779</v>
      </c>
      <c r="AI229" s="47">
        <f>'SCL90-R'!I229</f>
        <v>0.61538461538461542</v>
      </c>
      <c r="AJ229" s="47">
        <f>'SCL90-R'!J229</f>
        <v>1</v>
      </c>
      <c r="AK229" s="47">
        <f>'SCL90-R'!K229</f>
        <v>0.5</v>
      </c>
      <c r="AL229" s="47">
        <f>'SCL90-R'!L229</f>
        <v>0.5714285714285714</v>
      </c>
      <c r="AM229" s="47">
        <f>'SCL90-R'!M229</f>
        <v>0.66666666666666663</v>
      </c>
      <c r="AN229" s="47">
        <f>'SCL90-R'!N229</f>
        <v>0.4</v>
      </c>
      <c r="AO229" s="47">
        <f>'SCL90-R'!O229</f>
        <v>1.5714285714285714</v>
      </c>
      <c r="AP229" s="47">
        <f>'DSM ALCOOL'!B229</f>
        <v>3</v>
      </c>
      <c r="AQ229" s="58">
        <f>AUDIT!B229</f>
        <v>11</v>
      </c>
      <c r="AR229" s="58">
        <f>Fagerstrom!B229</f>
        <v>4</v>
      </c>
      <c r="AS229" s="58" t="e">
        <f>DSM_Jeu!B229</f>
        <v>#N/A</v>
      </c>
      <c r="AT229" s="58" t="e">
        <f>SOGS!B230</f>
        <v>#N/A</v>
      </c>
      <c r="AU229" s="58">
        <f>Beck!B229</f>
        <v>16</v>
      </c>
      <c r="AV229" s="48">
        <f>'STAI-A'!B229</f>
        <v>43</v>
      </c>
      <c r="AW229" s="59">
        <f>'STAI-B'!B229</f>
        <v>41</v>
      </c>
      <c r="AX229" s="48">
        <f>PANAS!B229</f>
        <v>24</v>
      </c>
      <c r="AY229" s="59">
        <f>PANAS!C229</f>
        <v>21</v>
      </c>
      <c r="AZ229" s="29">
        <f>Craving!B229</f>
        <v>0</v>
      </c>
      <c r="BA229" s="58">
        <f>SRRS!B229</f>
        <v>237</v>
      </c>
      <c r="BB229" s="47">
        <f>SPSRQ!B229</f>
        <v>54</v>
      </c>
      <c r="BC229" s="59">
        <f>SPSRQ!C229</f>
        <v>44</v>
      </c>
      <c r="BD229" s="47">
        <f>UPPS!B229</f>
        <v>11</v>
      </c>
      <c r="BE229" s="47">
        <f>UPPS!C229</f>
        <v>11</v>
      </c>
      <c r="BF229" s="47">
        <f>UPPS!D229</f>
        <v>10</v>
      </c>
      <c r="BG229" s="47">
        <f>UPPS!E229</f>
        <v>12</v>
      </c>
      <c r="BH229" s="47">
        <f>UPPS!F229</f>
        <v>10</v>
      </c>
      <c r="BI229" s="59">
        <f t="shared" si="12"/>
        <v>54</v>
      </c>
      <c r="BJ229" s="49">
        <f>CoH!B229</f>
        <v>36</v>
      </c>
      <c r="BK229" s="59">
        <f>CoH!C229</f>
        <v>34</v>
      </c>
      <c r="BL229" s="57"/>
      <c r="BM229" s="57"/>
      <c r="BN229" s="57"/>
      <c r="BO229" s="50"/>
      <c r="BP229" s="57"/>
      <c r="BQ229" s="57"/>
      <c r="BR229" s="57"/>
      <c r="BS229" s="50"/>
      <c r="BT229" s="57"/>
      <c r="BU229" s="57"/>
      <c r="BV229" s="57"/>
      <c r="BW229" s="57"/>
      <c r="BX229" s="57"/>
      <c r="BY229" s="57"/>
      <c r="BZ229" s="57"/>
      <c r="CA229" s="57"/>
    </row>
    <row r="230" spans="1:79" x14ac:dyDescent="0.3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47">
        <f>'DSM ALCOOL'!B230</f>
        <v>0</v>
      </c>
      <c r="AQ230" s="58">
        <f>AUDIT!B230</f>
        <v>0</v>
      </c>
      <c r="AR230" s="58">
        <f>Fagerstrom!B230</f>
        <v>0</v>
      </c>
      <c r="AS230" s="58">
        <f>DSM_Jeu!B230</f>
        <v>0</v>
      </c>
      <c r="AT230" s="58">
        <f>SOGS!B231</f>
        <v>0</v>
      </c>
      <c r="AU230" s="58">
        <f>Beck!B230</f>
        <v>0</v>
      </c>
      <c r="AV230" s="48">
        <f>'STAI-A'!B230</f>
        <v>0</v>
      </c>
      <c r="AW230" s="59">
        <f>'STAI-B'!B230</f>
        <v>0</v>
      </c>
      <c r="AX230" s="48">
        <f>PANAS!B230</f>
        <v>0</v>
      </c>
      <c r="AY230" s="59">
        <f>PANAS!C230</f>
        <v>0</v>
      </c>
      <c r="AZ230" s="29">
        <f>Craving!B230</f>
        <v>0</v>
      </c>
      <c r="BA230" s="58">
        <f>SRRS!B230</f>
        <v>0</v>
      </c>
      <c r="BB230" s="47">
        <f>SPSRQ!B230</f>
        <v>0</v>
      </c>
      <c r="BC230" s="59">
        <f>SPSRQ!C230</f>
        <v>0</v>
      </c>
      <c r="BD230" s="47">
        <f>UPPS!B230</f>
        <v>0</v>
      </c>
      <c r="BE230" s="47">
        <f>UPPS!C230</f>
        <v>0</v>
      </c>
      <c r="BF230" s="47">
        <f>UPPS!D230</f>
        <v>0</v>
      </c>
      <c r="BG230" s="47">
        <f>UPPS!E230</f>
        <v>0</v>
      </c>
      <c r="BH230" s="47">
        <f>UPPS!F230</f>
        <v>0</v>
      </c>
      <c r="BI230" s="59">
        <f t="shared" si="12"/>
        <v>0</v>
      </c>
      <c r="BJ230" s="49">
        <f>CoH!B230</f>
        <v>0</v>
      </c>
      <c r="BK230" s="59">
        <f>CoH!C230</f>
        <v>0</v>
      </c>
      <c r="BL230" s="57"/>
      <c r="BM230" s="57"/>
      <c r="BN230" s="57"/>
      <c r="BO230" s="50"/>
      <c r="BP230" s="57"/>
      <c r="BQ230" s="57"/>
      <c r="BR230" s="57"/>
      <c r="BS230" s="50"/>
      <c r="BT230" s="57"/>
      <c r="BU230" s="57"/>
      <c r="BV230" s="57"/>
      <c r="BW230" s="57"/>
      <c r="BX230" s="57"/>
      <c r="BY230" s="57"/>
      <c r="BZ230" s="57"/>
      <c r="CA230" s="57"/>
    </row>
    <row r="231" spans="1:79" x14ac:dyDescent="0.3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47">
        <f>'DSM ALCOOL'!B231</f>
        <v>0</v>
      </c>
      <c r="AQ231" s="58">
        <f>AUDIT!B231</f>
        <v>0</v>
      </c>
      <c r="AR231" s="58">
        <f>Fagerstrom!B231</f>
        <v>0</v>
      </c>
      <c r="AS231" s="58">
        <f>DSM_Jeu!B231</f>
        <v>0</v>
      </c>
      <c r="AT231" s="58">
        <f>SOGS!B232</f>
        <v>0</v>
      </c>
      <c r="AU231" s="58">
        <f>Beck!B231</f>
        <v>0</v>
      </c>
      <c r="AV231" s="48">
        <f>'STAI-A'!B231</f>
        <v>0</v>
      </c>
      <c r="AW231" s="59">
        <f>'STAI-B'!B231</f>
        <v>0</v>
      </c>
      <c r="AX231" s="48">
        <f>PANAS!B231</f>
        <v>0</v>
      </c>
      <c r="AY231" s="59">
        <f>PANAS!C231</f>
        <v>0</v>
      </c>
      <c r="AZ231" s="29">
        <f>Craving!B231</f>
        <v>0</v>
      </c>
      <c r="BA231" s="58">
        <f>SRRS!B231</f>
        <v>0</v>
      </c>
      <c r="BB231" s="47">
        <f>SPSRQ!B231</f>
        <v>0</v>
      </c>
      <c r="BC231" s="59">
        <f>SPSRQ!C231</f>
        <v>0</v>
      </c>
      <c r="BD231" s="47">
        <f>UPPS!B231</f>
        <v>0</v>
      </c>
      <c r="BE231" s="47">
        <f>UPPS!C231</f>
        <v>0</v>
      </c>
      <c r="BF231" s="47">
        <f>UPPS!D231</f>
        <v>0</v>
      </c>
      <c r="BG231" s="47">
        <f>UPPS!E231</f>
        <v>0</v>
      </c>
      <c r="BH231" s="47">
        <f>UPPS!F231</f>
        <v>0</v>
      </c>
      <c r="BI231" s="59">
        <f t="shared" si="12"/>
        <v>0</v>
      </c>
      <c r="BJ231" s="49">
        <f>CoH!B231</f>
        <v>0</v>
      </c>
      <c r="BK231" s="59">
        <f>CoH!C231</f>
        <v>0</v>
      </c>
      <c r="BL231" s="57"/>
      <c r="BM231" s="57"/>
      <c r="BN231" s="57"/>
      <c r="BO231" s="50"/>
      <c r="BP231" s="57"/>
      <c r="BQ231" s="57"/>
      <c r="BR231" s="57"/>
      <c r="BS231" s="50"/>
      <c r="BT231" s="57"/>
      <c r="BU231" s="57"/>
      <c r="BV231" s="57"/>
      <c r="BW231" s="57"/>
      <c r="BX231" s="57"/>
      <c r="BY231" s="57"/>
      <c r="BZ231" s="57"/>
      <c r="CA231" s="57"/>
    </row>
    <row r="232" spans="1:79" x14ac:dyDescent="0.3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47">
        <f>'DSM ALCOOL'!B232</f>
        <v>0</v>
      </c>
      <c r="AQ232" s="58">
        <f>AUDIT!B232</f>
        <v>0</v>
      </c>
      <c r="AR232" s="58">
        <f>Fagerstrom!B232</f>
        <v>0</v>
      </c>
      <c r="AS232" s="58">
        <f>DSM_Jeu!B232</f>
        <v>0</v>
      </c>
      <c r="AT232" s="58">
        <f>SOGS!B233</f>
        <v>0</v>
      </c>
      <c r="AU232" s="58">
        <f>Beck!B232</f>
        <v>0</v>
      </c>
      <c r="AV232" s="48">
        <f>'STAI-A'!B232</f>
        <v>0</v>
      </c>
      <c r="AW232" s="59">
        <f>'STAI-B'!B232</f>
        <v>0</v>
      </c>
      <c r="AX232" s="48">
        <f>PANAS!B232</f>
        <v>0</v>
      </c>
      <c r="AY232" s="59">
        <f>PANAS!C232</f>
        <v>0</v>
      </c>
      <c r="AZ232" s="29">
        <f>Craving!B232</f>
        <v>0</v>
      </c>
      <c r="BA232" s="58">
        <f>SRRS!B232</f>
        <v>0</v>
      </c>
      <c r="BB232" s="47">
        <f>SPSRQ!B232</f>
        <v>0</v>
      </c>
      <c r="BC232" s="59">
        <f>SPSRQ!C232</f>
        <v>0</v>
      </c>
      <c r="BD232" s="47">
        <f>UPPS!B232</f>
        <v>0</v>
      </c>
      <c r="BE232" s="47">
        <f>UPPS!C232</f>
        <v>0</v>
      </c>
      <c r="BF232" s="47">
        <f>UPPS!D232</f>
        <v>0</v>
      </c>
      <c r="BG232" s="47">
        <f>UPPS!E232</f>
        <v>0</v>
      </c>
      <c r="BH232" s="47">
        <f>UPPS!F232</f>
        <v>0</v>
      </c>
      <c r="BI232" s="59">
        <f t="shared" si="12"/>
        <v>0</v>
      </c>
      <c r="BJ232" s="49">
        <f>CoH!B232</f>
        <v>0</v>
      </c>
      <c r="BK232" s="59">
        <f>CoH!C232</f>
        <v>0</v>
      </c>
      <c r="BL232" s="57"/>
      <c r="BM232" s="57"/>
      <c r="BN232" s="57"/>
      <c r="BO232" s="50"/>
      <c r="BP232" s="57"/>
      <c r="BQ232" s="57"/>
      <c r="BR232" s="57"/>
      <c r="BS232" s="50"/>
      <c r="BT232" s="57"/>
      <c r="BU232" s="57"/>
      <c r="BV232" s="57"/>
      <c r="BW232" s="57"/>
      <c r="BX232" s="57"/>
      <c r="BY232" s="57"/>
      <c r="BZ232" s="57"/>
      <c r="CA232" s="57"/>
    </row>
    <row r="233" spans="1:79" x14ac:dyDescent="0.3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47">
        <f>'DSM ALCOOL'!B233</f>
        <v>0</v>
      </c>
      <c r="AQ233" s="58">
        <f>AUDIT!B233</f>
        <v>0</v>
      </c>
      <c r="AR233" s="58">
        <f>Fagerstrom!B233</f>
        <v>0</v>
      </c>
      <c r="AS233" s="58">
        <f>DSM_Jeu!B233</f>
        <v>0</v>
      </c>
      <c r="AT233" s="58">
        <f>SOGS!B234</f>
        <v>0</v>
      </c>
      <c r="AU233" s="58">
        <f>Beck!B233</f>
        <v>0</v>
      </c>
      <c r="AV233" s="48">
        <f>'STAI-A'!B233</f>
        <v>0</v>
      </c>
      <c r="AW233" s="59">
        <f>'STAI-B'!B233</f>
        <v>0</v>
      </c>
      <c r="AX233" s="48">
        <f>PANAS!B233</f>
        <v>0</v>
      </c>
      <c r="AY233" s="59">
        <f>PANAS!C233</f>
        <v>0</v>
      </c>
      <c r="AZ233" s="29">
        <f>Craving!B233</f>
        <v>0</v>
      </c>
      <c r="BA233" s="58">
        <f>SRRS!B233</f>
        <v>0</v>
      </c>
      <c r="BB233" s="47">
        <f>SPSRQ!B233</f>
        <v>0</v>
      </c>
      <c r="BC233" s="59">
        <f>SPSRQ!C233</f>
        <v>0</v>
      </c>
      <c r="BD233" s="47">
        <f>UPPS!B233</f>
        <v>0</v>
      </c>
      <c r="BE233" s="47">
        <f>UPPS!C233</f>
        <v>0</v>
      </c>
      <c r="BF233" s="47">
        <f>UPPS!D233</f>
        <v>0</v>
      </c>
      <c r="BG233" s="47">
        <f>UPPS!E233</f>
        <v>0</v>
      </c>
      <c r="BH233" s="47">
        <f>UPPS!F233</f>
        <v>0</v>
      </c>
      <c r="BI233" s="59">
        <f t="shared" si="12"/>
        <v>0</v>
      </c>
      <c r="BJ233" s="49">
        <f>CoH!B233</f>
        <v>0</v>
      </c>
      <c r="BK233" s="59">
        <f>CoH!C233</f>
        <v>0</v>
      </c>
      <c r="BL233" s="57"/>
      <c r="BM233" s="57"/>
      <c r="BN233" s="57"/>
      <c r="BO233" s="50"/>
      <c r="BP233" s="57"/>
      <c r="BQ233" s="57"/>
      <c r="BR233" s="57"/>
      <c r="BS233" s="50"/>
      <c r="BT233" s="57"/>
      <c r="BU233" s="57"/>
      <c r="BV233" s="57"/>
      <c r="BW233" s="57"/>
      <c r="BX233" s="57"/>
      <c r="BY233" s="57"/>
      <c r="BZ233" s="57"/>
      <c r="CA233" s="57"/>
    </row>
    <row r="234" spans="1:79" x14ac:dyDescent="0.3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47">
        <f>'DSM ALCOOL'!B234</f>
        <v>0</v>
      </c>
      <c r="AQ234" s="58">
        <f>AUDIT!B234</f>
        <v>0</v>
      </c>
      <c r="AR234" s="58">
        <f>Fagerstrom!B234</f>
        <v>0</v>
      </c>
      <c r="AS234" s="58">
        <f>DSM_Jeu!B234</f>
        <v>0</v>
      </c>
      <c r="AT234" s="58">
        <f>SOGS!B235</f>
        <v>0</v>
      </c>
      <c r="AU234" s="58">
        <f>Beck!B234</f>
        <v>0</v>
      </c>
      <c r="AV234" s="48">
        <f>'STAI-A'!B234</f>
        <v>0</v>
      </c>
      <c r="AW234" s="59">
        <f>'STAI-B'!B234</f>
        <v>0</v>
      </c>
      <c r="AX234" s="48">
        <f>PANAS!B234</f>
        <v>0</v>
      </c>
      <c r="AY234" s="59">
        <f>PANAS!C234</f>
        <v>0</v>
      </c>
      <c r="AZ234" s="29">
        <f>Craving!B234</f>
        <v>0</v>
      </c>
      <c r="BA234" s="58">
        <f>SRRS!B234</f>
        <v>0</v>
      </c>
      <c r="BB234" s="47">
        <f>SPSRQ!B234</f>
        <v>0</v>
      </c>
      <c r="BC234" s="59">
        <f>SPSRQ!C234</f>
        <v>0</v>
      </c>
      <c r="BD234" s="47">
        <f>UPPS!B234</f>
        <v>0</v>
      </c>
      <c r="BE234" s="47">
        <f>UPPS!C234</f>
        <v>0</v>
      </c>
      <c r="BF234" s="47">
        <f>UPPS!D234</f>
        <v>0</v>
      </c>
      <c r="BG234" s="47">
        <f>UPPS!E234</f>
        <v>0</v>
      </c>
      <c r="BH234" s="47">
        <f>UPPS!F234</f>
        <v>0</v>
      </c>
      <c r="BI234" s="59">
        <f t="shared" si="12"/>
        <v>0</v>
      </c>
      <c r="BJ234" s="49">
        <f>CoH!B234</f>
        <v>0</v>
      </c>
      <c r="BK234" s="59">
        <f>CoH!C234</f>
        <v>0</v>
      </c>
      <c r="BL234" s="57"/>
      <c r="BM234" s="57"/>
      <c r="BN234" s="57"/>
      <c r="BO234" s="50"/>
      <c r="BP234" s="57"/>
      <c r="BQ234" s="57"/>
      <c r="BR234" s="57"/>
      <c r="BS234" s="50"/>
      <c r="BT234" s="57"/>
      <c r="BU234" s="57"/>
      <c r="BV234" s="57"/>
      <c r="BW234" s="57"/>
      <c r="BX234" s="57"/>
      <c r="BY234" s="57"/>
      <c r="BZ234" s="57"/>
      <c r="CA234" s="57"/>
    </row>
    <row r="235" spans="1:79" x14ac:dyDescent="0.3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47">
        <f>'DSM ALCOOL'!B235</f>
        <v>0</v>
      </c>
      <c r="AQ235" s="58">
        <f>AUDIT!B235</f>
        <v>0</v>
      </c>
      <c r="AR235" s="58">
        <f>Fagerstrom!B235</f>
        <v>0</v>
      </c>
      <c r="AS235" s="58">
        <f>DSM_Jeu!B235</f>
        <v>0</v>
      </c>
      <c r="AT235" s="58">
        <f>SOGS!B236</f>
        <v>0</v>
      </c>
      <c r="AU235" s="58">
        <f>Beck!B235</f>
        <v>0</v>
      </c>
      <c r="AV235" s="48">
        <f>'STAI-A'!B235</f>
        <v>0</v>
      </c>
      <c r="AW235" s="59">
        <f>'STAI-B'!B235</f>
        <v>0</v>
      </c>
      <c r="AX235" s="48">
        <f>PANAS!B235</f>
        <v>0</v>
      </c>
      <c r="AY235" s="59">
        <f>PANAS!C235</f>
        <v>0</v>
      </c>
      <c r="AZ235" s="29">
        <f>Craving!B235</f>
        <v>0</v>
      </c>
      <c r="BA235" s="58">
        <f>SRRS!B235</f>
        <v>0</v>
      </c>
      <c r="BB235" s="47">
        <f>SPSRQ!B235</f>
        <v>0</v>
      </c>
      <c r="BC235" s="59">
        <f>SPSRQ!C235</f>
        <v>0</v>
      </c>
      <c r="BD235" s="47">
        <f>UPPS!B235</f>
        <v>0</v>
      </c>
      <c r="BE235" s="47">
        <f>UPPS!C235</f>
        <v>0</v>
      </c>
      <c r="BF235" s="47">
        <f>UPPS!D235</f>
        <v>0</v>
      </c>
      <c r="BG235" s="47">
        <f>UPPS!E235</f>
        <v>0</v>
      </c>
      <c r="BH235" s="47">
        <f>UPPS!F235</f>
        <v>0</v>
      </c>
      <c r="BI235" s="59">
        <f t="shared" si="12"/>
        <v>0</v>
      </c>
      <c r="BJ235" s="49">
        <f>CoH!B235</f>
        <v>0</v>
      </c>
      <c r="BK235" s="59">
        <f>CoH!C235</f>
        <v>0</v>
      </c>
      <c r="BL235" s="57"/>
      <c r="BM235" s="57"/>
      <c r="BN235" s="57"/>
      <c r="BO235" s="50"/>
      <c r="BP235" s="57"/>
      <c r="BQ235" s="57"/>
      <c r="BR235" s="57"/>
      <c r="BS235" s="50"/>
      <c r="BT235" s="57"/>
      <c r="BU235" s="57"/>
      <c r="BV235" s="57"/>
      <c r="BW235" s="57"/>
      <c r="BX235" s="57"/>
      <c r="BY235" s="57"/>
      <c r="BZ235" s="57"/>
      <c r="CA235" s="57"/>
    </row>
    <row r="236" spans="1:79" x14ac:dyDescent="0.3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47">
        <f>'DSM ALCOOL'!B236</f>
        <v>0</v>
      </c>
      <c r="AQ236" s="58">
        <f>AUDIT!B236</f>
        <v>0</v>
      </c>
      <c r="AR236" s="58">
        <f>Fagerstrom!B236</f>
        <v>0</v>
      </c>
      <c r="AS236" s="58">
        <f>DSM_Jeu!B236</f>
        <v>0</v>
      </c>
      <c r="AT236" s="58">
        <f>SOGS!B237</f>
        <v>0</v>
      </c>
      <c r="AU236" s="58">
        <f>Beck!B236</f>
        <v>0</v>
      </c>
      <c r="AV236" s="48">
        <f>'STAI-A'!B236</f>
        <v>0</v>
      </c>
      <c r="AW236" s="59">
        <f>'STAI-B'!B236</f>
        <v>0</v>
      </c>
      <c r="AX236" s="48">
        <f>PANAS!B236</f>
        <v>0</v>
      </c>
      <c r="AY236" s="59">
        <f>PANAS!C236</f>
        <v>0</v>
      </c>
      <c r="AZ236" s="29">
        <f>Craving!B236</f>
        <v>0</v>
      </c>
      <c r="BA236" s="58">
        <f>SRRS!B236</f>
        <v>0</v>
      </c>
      <c r="BB236" s="47">
        <f>SPSRQ!B236</f>
        <v>0</v>
      </c>
      <c r="BC236" s="59">
        <f>SPSRQ!C236</f>
        <v>0</v>
      </c>
      <c r="BD236" s="47">
        <f>UPPS!B236</f>
        <v>0</v>
      </c>
      <c r="BE236" s="47">
        <f>UPPS!C236</f>
        <v>0</v>
      </c>
      <c r="BF236" s="47">
        <f>UPPS!D236</f>
        <v>0</v>
      </c>
      <c r="BG236" s="47">
        <f>UPPS!E236</f>
        <v>0</v>
      </c>
      <c r="BH236" s="47">
        <f>UPPS!F236</f>
        <v>0</v>
      </c>
      <c r="BI236" s="59">
        <f t="shared" si="12"/>
        <v>0</v>
      </c>
      <c r="BJ236" s="49">
        <f>CoH!B236</f>
        <v>0</v>
      </c>
      <c r="BK236" s="59">
        <f>CoH!C236</f>
        <v>0</v>
      </c>
      <c r="BL236" s="57"/>
      <c r="BM236" s="57"/>
      <c r="BN236" s="57"/>
      <c r="BO236" s="50"/>
      <c r="BP236" s="57"/>
      <c r="BQ236" s="57"/>
      <c r="BR236" s="57"/>
      <c r="BS236" s="50"/>
      <c r="BT236" s="57"/>
      <c r="BU236" s="57"/>
      <c r="BV236" s="57"/>
      <c r="BW236" s="57"/>
      <c r="BX236" s="57"/>
      <c r="BY236" s="57"/>
      <c r="BZ236" s="57"/>
      <c r="CA236" s="57"/>
    </row>
    <row r="237" spans="1:79" x14ac:dyDescent="0.3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47">
        <f>'DSM ALCOOL'!B237</f>
        <v>0</v>
      </c>
      <c r="AQ237" s="58">
        <f>AUDIT!B237</f>
        <v>0</v>
      </c>
      <c r="AR237" s="58">
        <f>Fagerstrom!B237</f>
        <v>0</v>
      </c>
      <c r="AS237" s="58">
        <f>DSM_Jeu!B237</f>
        <v>0</v>
      </c>
      <c r="AT237" s="58">
        <f>SOGS!B238</f>
        <v>0</v>
      </c>
      <c r="AU237" s="58">
        <f>Beck!B237</f>
        <v>0</v>
      </c>
      <c r="AV237" s="48">
        <f>'STAI-A'!B237</f>
        <v>0</v>
      </c>
      <c r="AW237" s="59">
        <f>'STAI-B'!B237</f>
        <v>0</v>
      </c>
      <c r="AX237" s="48">
        <f>PANAS!B237</f>
        <v>0</v>
      </c>
      <c r="AY237" s="59">
        <f>PANAS!C237</f>
        <v>0</v>
      </c>
      <c r="AZ237" s="29">
        <f>Craving!B237</f>
        <v>0</v>
      </c>
      <c r="BA237" s="58">
        <f>SRRS!B237</f>
        <v>0</v>
      </c>
      <c r="BB237" s="47">
        <f>SPSRQ!B237</f>
        <v>0</v>
      </c>
      <c r="BC237" s="59">
        <f>SPSRQ!C237</f>
        <v>0</v>
      </c>
      <c r="BD237" s="47">
        <f>UPPS!B237</f>
        <v>0</v>
      </c>
      <c r="BE237" s="47">
        <f>UPPS!C237</f>
        <v>0</v>
      </c>
      <c r="BF237" s="47">
        <f>UPPS!D237</f>
        <v>0</v>
      </c>
      <c r="BG237" s="47">
        <f>UPPS!E237</f>
        <v>0</v>
      </c>
      <c r="BH237" s="47">
        <f>UPPS!F237</f>
        <v>0</v>
      </c>
      <c r="BI237" s="59">
        <f t="shared" si="12"/>
        <v>0</v>
      </c>
      <c r="BJ237" s="49">
        <f>CoH!B237</f>
        <v>0</v>
      </c>
      <c r="BK237" s="59">
        <f>CoH!C237</f>
        <v>0</v>
      </c>
      <c r="BL237" s="57"/>
      <c r="BM237" s="57"/>
      <c r="BN237" s="57"/>
      <c r="BO237" s="50"/>
      <c r="BP237" s="57"/>
      <c r="BQ237" s="57"/>
      <c r="BR237" s="57"/>
      <c r="BS237" s="50"/>
      <c r="BT237" s="57"/>
      <c r="BU237" s="57"/>
      <c r="BV237" s="57"/>
      <c r="BW237" s="57"/>
      <c r="BX237" s="57"/>
      <c r="BY237" s="57"/>
      <c r="BZ237" s="57"/>
      <c r="CA237" s="57"/>
    </row>
    <row r="238" spans="1:79" x14ac:dyDescent="0.3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47">
        <f>'DSM ALCOOL'!B238</f>
        <v>0</v>
      </c>
      <c r="AQ238" s="58">
        <f>AUDIT!B238</f>
        <v>0</v>
      </c>
      <c r="AR238" s="58">
        <f>Fagerstrom!B238</f>
        <v>0</v>
      </c>
      <c r="AS238" s="58">
        <f>DSM_Jeu!B238</f>
        <v>0</v>
      </c>
      <c r="AT238" s="58">
        <f>SOGS!B239</f>
        <v>0</v>
      </c>
      <c r="AU238" s="58">
        <f>Beck!B238</f>
        <v>0</v>
      </c>
      <c r="AV238" s="48">
        <f>'STAI-A'!B238</f>
        <v>0</v>
      </c>
      <c r="AW238" s="59">
        <f>'STAI-B'!B238</f>
        <v>0</v>
      </c>
      <c r="AX238" s="48">
        <f>PANAS!B238</f>
        <v>0</v>
      </c>
      <c r="AY238" s="59">
        <f>PANAS!C238</f>
        <v>0</v>
      </c>
      <c r="AZ238" s="29">
        <f>Craving!B238</f>
        <v>0</v>
      </c>
      <c r="BA238" s="58">
        <f>SRRS!B238</f>
        <v>0</v>
      </c>
      <c r="BB238" s="47">
        <f>SPSRQ!B238</f>
        <v>0</v>
      </c>
      <c r="BC238" s="59">
        <f>SPSRQ!C238</f>
        <v>0</v>
      </c>
      <c r="BD238" s="47">
        <f>UPPS!B238</f>
        <v>0</v>
      </c>
      <c r="BE238" s="47">
        <f>UPPS!C238</f>
        <v>0</v>
      </c>
      <c r="BF238" s="47">
        <f>UPPS!D238</f>
        <v>0</v>
      </c>
      <c r="BG238" s="47">
        <f>UPPS!E238</f>
        <v>0</v>
      </c>
      <c r="BH238" s="47">
        <f>UPPS!F238</f>
        <v>0</v>
      </c>
      <c r="BI238" s="59">
        <f t="shared" si="12"/>
        <v>0</v>
      </c>
      <c r="BJ238" s="49">
        <f>CoH!B238</f>
        <v>0</v>
      </c>
      <c r="BK238" s="59">
        <f>CoH!C238</f>
        <v>0</v>
      </c>
      <c r="BL238" s="57"/>
      <c r="BM238" s="57"/>
      <c r="BN238" s="57"/>
      <c r="BO238" s="50"/>
      <c r="BP238" s="57"/>
      <c r="BQ238" s="57"/>
      <c r="BR238" s="57"/>
      <c r="BS238" s="50"/>
      <c r="BT238" s="57"/>
      <c r="BU238" s="57"/>
      <c r="BV238" s="57"/>
      <c r="BW238" s="57"/>
      <c r="BX238" s="57"/>
      <c r="BY238" s="57"/>
      <c r="BZ238" s="57"/>
      <c r="CA238" s="57"/>
    </row>
    <row r="239" spans="1:79" x14ac:dyDescent="0.3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47">
        <f>'DSM ALCOOL'!B239</f>
        <v>0</v>
      </c>
      <c r="AQ239" s="58">
        <f>AUDIT!B239</f>
        <v>0</v>
      </c>
      <c r="AR239" s="58">
        <f>Fagerstrom!B239</f>
        <v>0</v>
      </c>
      <c r="AS239" s="58">
        <f>DSM_Jeu!B239</f>
        <v>0</v>
      </c>
      <c r="AT239" s="58">
        <f>SOGS!B240</f>
        <v>0</v>
      </c>
      <c r="AU239" s="58">
        <f>Beck!B239</f>
        <v>0</v>
      </c>
      <c r="AV239" s="48">
        <f>'STAI-A'!B239</f>
        <v>0</v>
      </c>
      <c r="AW239" s="59">
        <f>'STAI-B'!B239</f>
        <v>0</v>
      </c>
      <c r="AX239" s="48">
        <f>PANAS!B239</f>
        <v>0</v>
      </c>
      <c r="AY239" s="59">
        <f>PANAS!C239</f>
        <v>0</v>
      </c>
      <c r="AZ239" s="29">
        <f>Craving!B239</f>
        <v>0</v>
      </c>
      <c r="BA239" s="58">
        <f>SRRS!B239</f>
        <v>0</v>
      </c>
      <c r="BB239" s="47">
        <f>SPSRQ!B239</f>
        <v>0</v>
      </c>
      <c r="BC239" s="59">
        <f>SPSRQ!C239</f>
        <v>0</v>
      </c>
      <c r="BD239" s="47">
        <f>UPPS!B239</f>
        <v>0</v>
      </c>
      <c r="BE239" s="47">
        <f>UPPS!C239</f>
        <v>0</v>
      </c>
      <c r="BF239" s="47">
        <f>UPPS!D239</f>
        <v>0</v>
      </c>
      <c r="BG239" s="47">
        <f>UPPS!E239</f>
        <v>0</v>
      </c>
      <c r="BH239" s="47">
        <f>UPPS!F239</f>
        <v>0</v>
      </c>
      <c r="BI239" s="59">
        <f t="shared" si="12"/>
        <v>0</v>
      </c>
      <c r="BJ239" s="49">
        <f>CoH!B239</f>
        <v>0</v>
      </c>
      <c r="BK239" s="59">
        <f>CoH!C239</f>
        <v>0</v>
      </c>
      <c r="BL239" s="57"/>
      <c r="BM239" s="57"/>
      <c r="BN239" s="57"/>
      <c r="BO239" s="50"/>
      <c r="BP239" s="57"/>
      <c r="BQ239" s="57"/>
      <c r="BR239" s="57"/>
      <c r="BS239" s="50"/>
      <c r="BT239" s="57"/>
      <c r="BU239" s="57"/>
      <c r="BV239" s="57"/>
      <c r="BW239" s="57"/>
      <c r="BX239" s="57"/>
      <c r="BY239" s="57"/>
      <c r="BZ239" s="57"/>
      <c r="CA239" s="57"/>
    </row>
    <row r="240" spans="1:79" x14ac:dyDescent="0.3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47">
        <f>'DSM ALCOOL'!B240</f>
        <v>0</v>
      </c>
      <c r="AQ240" s="58">
        <f>AUDIT!B240</f>
        <v>0</v>
      </c>
      <c r="AR240" s="58">
        <f>Fagerstrom!B240</f>
        <v>0</v>
      </c>
      <c r="AS240" s="58">
        <f>DSM_Jeu!B240</f>
        <v>0</v>
      </c>
      <c r="AT240" s="58">
        <f>SOGS!B241</f>
        <v>0</v>
      </c>
      <c r="AU240" s="58">
        <f>Beck!B240</f>
        <v>0</v>
      </c>
      <c r="AV240" s="48">
        <f>'STAI-A'!B240</f>
        <v>0</v>
      </c>
      <c r="AW240" s="59">
        <f>'STAI-B'!B240</f>
        <v>0</v>
      </c>
      <c r="AX240" s="48">
        <f>PANAS!B240</f>
        <v>0</v>
      </c>
      <c r="AY240" s="59">
        <f>PANAS!C240</f>
        <v>0</v>
      </c>
      <c r="AZ240" s="29">
        <f>Craving!B240</f>
        <v>0</v>
      </c>
      <c r="BA240" s="58">
        <f>SRRS!B240</f>
        <v>0</v>
      </c>
      <c r="BB240" s="47">
        <f>SPSRQ!B240</f>
        <v>0</v>
      </c>
      <c r="BC240" s="59">
        <f>SPSRQ!C240</f>
        <v>0</v>
      </c>
      <c r="BD240" s="47">
        <f>UPPS!B240</f>
        <v>0</v>
      </c>
      <c r="BE240" s="47">
        <f>UPPS!C240</f>
        <v>0</v>
      </c>
      <c r="BF240" s="47">
        <f>UPPS!D240</f>
        <v>0</v>
      </c>
      <c r="BG240" s="47">
        <f>UPPS!E240</f>
        <v>0</v>
      </c>
      <c r="BH240" s="47">
        <f>UPPS!F240</f>
        <v>0</v>
      </c>
      <c r="BI240" s="59">
        <f t="shared" si="12"/>
        <v>0</v>
      </c>
      <c r="BJ240" s="49">
        <f>CoH!B240</f>
        <v>0</v>
      </c>
      <c r="BK240" s="59">
        <f>CoH!C240</f>
        <v>0</v>
      </c>
      <c r="BL240" s="57"/>
      <c r="BM240" s="57"/>
      <c r="BN240" s="57"/>
      <c r="BO240" s="50"/>
      <c r="BP240" s="57"/>
      <c r="BQ240" s="57"/>
      <c r="BR240" s="57"/>
      <c r="BS240" s="50"/>
      <c r="BT240" s="57"/>
      <c r="BU240" s="57"/>
      <c r="BV240" s="57"/>
      <c r="BW240" s="57"/>
      <c r="BX240" s="57"/>
      <c r="BY240" s="57"/>
      <c r="BZ240" s="57"/>
      <c r="CA240" s="57"/>
    </row>
    <row r="241" spans="6:79" x14ac:dyDescent="0.3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47">
        <f>'DSM ALCOOL'!B241</f>
        <v>0</v>
      </c>
      <c r="AQ241" s="58">
        <f>AUDIT!B241</f>
        <v>0</v>
      </c>
      <c r="AR241" s="58">
        <f>Fagerstrom!B241</f>
        <v>0</v>
      </c>
      <c r="AS241" s="58">
        <f>DSM_Jeu!B241</f>
        <v>0</v>
      </c>
      <c r="AT241" s="58">
        <f>SOGS!B242</f>
        <v>0</v>
      </c>
      <c r="AU241" s="58">
        <f>Beck!B241</f>
        <v>0</v>
      </c>
      <c r="AV241" s="48">
        <f>'STAI-A'!B241</f>
        <v>0</v>
      </c>
      <c r="AW241" s="59">
        <f>'STAI-B'!B241</f>
        <v>0</v>
      </c>
      <c r="AX241" s="48">
        <f>PANAS!B241</f>
        <v>0</v>
      </c>
      <c r="AY241" s="59">
        <f>PANAS!C241</f>
        <v>0</v>
      </c>
      <c r="AZ241" s="29">
        <f>Craving!B241</f>
        <v>0</v>
      </c>
      <c r="BA241" s="58">
        <f>SRRS!B241</f>
        <v>0</v>
      </c>
      <c r="BB241" s="47">
        <f>SPSRQ!B241</f>
        <v>0</v>
      </c>
      <c r="BC241" s="59">
        <f>SPSRQ!C241</f>
        <v>0</v>
      </c>
      <c r="BD241" s="47">
        <f>UPPS!B241</f>
        <v>0</v>
      </c>
      <c r="BE241" s="47">
        <f>UPPS!C241</f>
        <v>0</v>
      </c>
      <c r="BF241" s="47">
        <f>UPPS!D241</f>
        <v>0</v>
      </c>
      <c r="BG241" s="47">
        <f>UPPS!E241</f>
        <v>0</v>
      </c>
      <c r="BH241" s="47">
        <f>UPPS!F241</f>
        <v>0</v>
      </c>
      <c r="BI241" s="59">
        <f t="shared" si="12"/>
        <v>0</v>
      </c>
      <c r="BJ241" s="49">
        <f>CoH!B241</f>
        <v>0</v>
      </c>
      <c r="BK241" s="59">
        <f>CoH!C241</f>
        <v>0</v>
      </c>
      <c r="BL241" s="57"/>
      <c r="BM241" s="57"/>
      <c r="BN241" s="57"/>
      <c r="BO241" s="50"/>
      <c r="BP241" s="57"/>
      <c r="BQ241" s="57"/>
      <c r="BR241" s="57"/>
      <c r="BS241" s="50"/>
      <c r="BT241" s="57"/>
      <c r="BU241" s="57"/>
      <c r="BV241" s="57"/>
      <c r="BW241" s="57"/>
      <c r="BX241" s="57"/>
      <c r="BY241" s="57"/>
      <c r="BZ241" s="57"/>
      <c r="CA241" s="57"/>
    </row>
    <row r="242" spans="6:79" x14ac:dyDescent="0.3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47">
        <f>'DSM ALCOOL'!B242</f>
        <v>0</v>
      </c>
      <c r="AQ242" s="58">
        <f>AUDIT!B242</f>
        <v>0</v>
      </c>
      <c r="AR242" s="58">
        <f>Fagerstrom!B242</f>
        <v>0</v>
      </c>
      <c r="AS242" s="58">
        <f>DSM_Jeu!B242</f>
        <v>0</v>
      </c>
      <c r="AT242" s="58">
        <f>SOGS!B243</f>
        <v>0</v>
      </c>
      <c r="AU242" s="58">
        <f>Beck!B242</f>
        <v>0</v>
      </c>
      <c r="AV242" s="48">
        <f>'STAI-A'!B242</f>
        <v>0</v>
      </c>
      <c r="AW242" s="59">
        <f>'STAI-B'!B242</f>
        <v>0</v>
      </c>
      <c r="AX242" s="48">
        <f>PANAS!B242</f>
        <v>0</v>
      </c>
      <c r="AY242" s="59">
        <f>PANAS!C242</f>
        <v>0</v>
      </c>
      <c r="AZ242" s="29">
        <f>Craving!B242</f>
        <v>0</v>
      </c>
      <c r="BA242" s="58">
        <f>SRRS!B242</f>
        <v>0</v>
      </c>
      <c r="BB242" s="47">
        <f>SPSRQ!B242</f>
        <v>0</v>
      </c>
      <c r="BC242" s="59">
        <f>SPSRQ!C242</f>
        <v>0</v>
      </c>
      <c r="BD242" s="47">
        <f>UPPS!B242</f>
        <v>0</v>
      </c>
      <c r="BE242" s="47">
        <f>UPPS!C242</f>
        <v>0</v>
      </c>
      <c r="BF242" s="47">
        <f>UPPS!D242</f>
        <v>0</v>
      </c>
      <c r="BG242" s="47">
        <f>UPPS!E242</f>
        <v>0</v>
      </c>
      <c r="BH242" s="47">
        <f>UPPS!F242</f>
        <v>0</v>
      </c>
      <c r="BI242" s="59">
        <f t="shared" si="12"/>
        <v>0</v>
      </c>
      <c r="BJ242" s="49">
        <f>CoH!B242</f>
        <v>0</v>
      </c>
      <c r="BK242" s="59">
        <f>CoH!C242</f>
        <v>0</v>
      </c>
      <c r="BL242" s="57"/>
      <c r="BM242" s="57"/>
      <c r="BN242" s="57"/>
      <c r="BO242" s="50"/>
      <c r="BP242" s="57"/>
      <c r="BQ242" s="57"/>
      <c r="BR242" s="57"/>
      <c r="BS242" s="50"/>
      <c r="BT242" s="57"/>
      <c r="BU242" s="57"/>
      <c r="BV242" s="57"/>
      <c r="BW242" s="57"/>
      <c r="BX242" s="57"/>
      <c r="BY242" s="57"/>
      <c r="BZ242" s="57"/>
      <c r="CA242" s="57"/>
    </row>
    <row r="243" spans="6:79" x14ac:dyDescent="0.3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47">
        <f>'DSM ALCOOL'!B243</f>
        <v>0</v>
      </c>
      <c r="AQ243" s="58">
        <f>AUDIT!B243</f>
        <v>0</v>
      </c>
      <c r="AR243" s="58">
        <f>Fagerstrom!B243</f>
        <v>0</v>
      </c>
      <c r="AS243" s="58">
        <f>DSM_Jeu!B243</f>
        <v>0</v>
      </c>
      <c r="AT243" s="58">
        <f>SOGS!B244</f>
        <v>0</v>
      </c>
      <c r="AU243" s="58">
        <f>Beck!B243</f>
        <v>0</v>
      </c>
      <c r="AV243" s="48">
        <f>'STAI-A'!B243</f>
        <v>0</v>
      </c>
      <c r="AW243" s="59">
        <f>'STAI-B'!B243</f>
        <v>0</v>
      </c>
      <c r="AX243" s="48">
        <f>PANAS!B243</f>
        <v>0</v>
      </c>
      <c r="AY243" s="59">
        <f>PANAS!C243</f>
        <v>0</v>
      </c>
      <c r="AZ243" s="29">
        <f>Craving!B243</f>
        <v>0</v>
      </c>
      <c r="BA243" s="58">
        <f>SRRS!B243</f>
        <v>0</v>
      </c>
      <c r="BB243" s="47">
        <f>SPSRQ!B243</f>
        <v>0</v>
      </c>
      <c r="BC243" s="59">
        <f>SPSRQ!C243</f>
        <v>0</v>
      </c>
      <c r="BD243" s="47">
        <f>UPPS!B243</f>
        <v>0</v>
      </c>
      <c r="BE243" s="47">
        <f>UPPS!C243</f>
        <v>0</v>
      </c>
      <c r="BF243" s="47">
        <f>UPPS!D243</f>
        <v>0</v>
      </c>
      <c r="BG243" s="47">
        <f>UPPS!E243</f>
        <v>0</v>
      </c>
      <c r="BH243" s="47">
        <f>UPPS!F243</f>
        <v>0</v>
      </c>
      <c r="BI243" s="59">
        <f t="shared" si="12"/>
        <v>0</v>
      </c>
      <c r="BJ243" s="49">
        <f>CoH!B243</f>
        <v>0</v>
      </c>
      <c r="BK243" s="59">
        <f>CoH!C243</f>
        <v>0</v>
      </c>
      <c r="BL243" s="57"/>
      <c r="BM243" s="57"/>
      <c r="BN243" s="57"/>
      <c r="BO243" s="50"/>
      <c r="BP243" s="57"/>
      <c r="BQ243" s="57"/>
      <c r="BR243" s="57"/>
      <c r="BS243" s="50"/>
      <c r="BT243" s="57"/>
      <c r="BU243" s="57"/>
      <c r="BV243" s="57"/>
      <c r="BW243" s="57"/>
      <c r="BX243" s="57"/>
      <c r="BY243" s="57"/>
      <c r="BZ243" s="57"/>
      <c r="CA243" s="57"/>
    </row>
    <row r="244" spans="6:79" x14ac:dyDescent="0.3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47">
        <f>'DSM ALCOOL'!B244</f>
        <v>0</v>
      </c>
      <c r="AQ244" s="58">
        <f>AUDIT!B244</f>
        <v>0</v>
      </c>
      <c r="AR244" s="58">
        <f>Fagerstrom!B244</f>
        <v>0</v>
      </c>
      <c r="AS244" s="58">
        <f>DSM_Jeu!B244</f>
        <v>0</v>
      </c>
      <c r="AT244" s="58">
        <f>SOGS!B245</f>
        <v>0</v>
      </c>
      <c r="AU244" s="58">
        <f>Beck!B244</f>
        <v>0</v>
      </c>
      <c r="AV244" s="48">
        <f>'STAI-A'!B244</f>
        <v>0</v>
      </c>
      <c r="AW244" s="59">
        <f>'STAI-B'!B244</f>
        <v>0</v>
      </c>
      <c r="AX244" s="48">
        <f>PANAS!B244</f>
        <v>0</v>
      </c>
      <c r="AY244" s="59">
        <f>PANAS!C244</f>
        <v>0</v>
      </c>
      <c r="AZ244" s="29">
        <f>Craving!B244</f>
        <v>0</v>
      </c>
      <c r="BA244" s="58">
        <f>SRRS!B244</f>
        <v>0</v>
      </c>
      <c r="BB244" s="47">
        <f>SPSRQ!B244</f>
        <v>0</v>
      </c>
      <c r="BC244" s="59">
        <f>SPSRQ!C244</f>
        <v>0</v>
      </c>
      <c r="BD244" s="47">
        <f>UPPS!B244</f>
        <v>0</v>
      </c>
      <c r="BE244" s="47">
        <f>UPPS!C244</f>
        <v>0</v>
      </c>
      <c r="BF244" s="47">
        <f>UPPS!D244</f>
        <v>0</v>
      </c>
      <c r="BG244" s="47">
        <f>UPPS!E244</f>
        <v>0</v>
      </c>
      <c r="BH244" s="47">
        <f>UPPS!F244</f>
        <v>0</v>
      </c>
      <c r="BI244" s="59">
        <f t="shared" si="12"/>
        <v>0</v>
      </c>
      <c r="BJ244" s="49">
        <f>CoH!B244</f>
        <v>0</v>
      </c>
      <c r="BK244" s="59">
        <f>CoH!C244</f>
        <v>0</v>
      </c>
      <c r="BL244" s="57"/>
      <c r="BM244" s="57"/>
      <c r="BN244" s="57"/>
      <c r="BO244" s="50"/>
      <c r="BP244" s="57"/>
      <c r="BQ244" s="57"/>
      <c r="BR244" s="57"/>
      <c r="BS244" s="50"/>
      <c r="BT244" s="57"/>
      <c r="BU244" s="57"/>
      <c r="BV244" s="57"/>
      <c r="BW244" s="57"/>
      <c r="BX244" s="57"/>
      <c r="BY244" s="57"/>
      <c r="BZ244" s="57"/>
      <c r="CA244" s="57"/>
    </row>
    <row r="245" spans="6:79" x14ac:dyDescent="0.3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47">
        <f>'DSM ALCOOL'!B245</f>
        <v>0</v>
      </c>
      <c r="AQ245" s="58">
        <f>AUDIT!B245</f>
        <v>0</v>
      </c>
      <c r="AR245" s="58">
        <f>Fagerstrom!B245</f>
        <v>0</v>
      </c>
      <c r="AS245" s="58">
        <f>DSM_Jeu!B245</f>
        <v>0</v>
      </c>
      <c r="AT245" s="58">
        <f>SOGS!B246</f>
        <v>0</v>
      </c>
      <c r="AU245" s="58">
        <f>Beck!B245</f>
        <v>0</v>
      </c>
      <c r="AV245" s="48">
        <f>'STAI-A'!B245</f>
        <v>0</v>
      </c>
      <c r="AW245" s="59">
        <f>'STAI-B'!B245</f>
        <v>0</v>
      </c>
      <c r="AX245" s="48">
        <f>PANAS!B245</f>
        <v>0</v>
      </c>
      <c r="AY245" s="59">
        <f>PANAS!C245</f>
        <v>0</v>
      </c>
      <c r="AZ245" s="29">
        <f>Craving!B245</f>
        <v>0</v>
      </c>
      <c r="BA245" s="58">
        <f>SRRS!B245</f>
        <v>0</v>
      </c>
      <c r="BB245" s="47">
        <f>SPSRQ!B245</f>
        <v>0</v>
      </c>
      <c r="BC245" s="59">
        <f>SPSRQ!C245</f>
        <v>0</v>
      </c>
      <c r="BD245" s="47">
        <f>UPPS!B245</f>
        <v>0</v>
      </c>
      <c r="BE245" s="47">
        <f>UPPS!C245</f>
        <v>0</v>
      </c>
      <c r="BF245" s="47">
        <f>UPPS!D245</f>
        <v>0</v>
      </c>
      <c r="BG245" s="47">
        <f>UPPS!E245</f>
        <v>0</v>
      </c>
      <c r="BH245" s="47">
        <f>UPPS!F245</f>
        <v>0</v>
      </c>
      <c r="BI245" s="59">
        <f t="shared" si="12"/>
        <v>0</v>
      </c>
      <c r="BJ245" s="49">
        <f>CoH!B245</f>
        <v>0</v>
      </c>
      <c r="BK245" s="59">
        <f>CoH!C245</f>
        <v>0</v>
      </c>
      <c r="BL245" s="57"/>
      <c r="BM245" s="57"/>
      <c r="BN245" s="57"/>
      <c r="BO245" s="50"/>
      <c r="BP245" s="57"/>
      <c r="BQ245" s="57"/>
      <c r="BR245" s="57"/>
      <c r="BS245" s="50"/>
      <c r="BT245" s="57"/>
      <c r="BU245" s="57"/>
      <c r="BV245" s="57"/>
      <c r="BW245" s="57"/>
      <c r="BX245" s="57"/>
      <c r="BY245" s="57"/>
      <c r="BZ245" s="57"/>
      <c r="CA245" s="57"/>
    </row>
    <row r="246" spans="6:79" x14ac:dyDescent="0.3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47">
        <f>'DSM ALCOOL'!B246</f>
        <v>0</v>
      </c>
      <c r="AQ246" s="58">
        <f>AUDIT!B246</f>
        <v>0</v>
      </c>
      <c r="AR246" s="58">
        <f>Fagerstrom!B246</f>
        <v>0</v>
      </c>
      <c r="AS246" s="58">
        <f>DSM_Jeu!B246</f>
        <v>0</v>
      </c>
      <c r="AT246" s="58">
        <f>SOGS!B247</f>
        <v>0</v>
      </c>
      <c r="AU246" s="58">
        <f>Beck!B246</f>
        <v>0</v>
      </c>
      <c r="AV246" s="48">
        <f>'STAI-A'!B246</f>
        <v>0</v>
      </c>
      <c r="AW246" s="59">
        <f>'STAI-B'!B246</f>
        <v>0</v>
      </c>
      <c r="AX246" s="48">
        <f>PANAS!B246</f>
        <v>0</v>
      </c>
      <c r="AY246" s="59">
        <f>PANAS!C246</f>
        <v>0</v>
      </c>
      <c r="AZ246" s="29">
        <f>Craving!B246</f>
        <v>0</v>
      </c>
      <c r="BA246" s="58">
        <f>SRRS!B246</f>
        <v>0</v>
      </c>
      <c r="BB246" s="47">
        <f>SPSRQ!B246</f>
        <v>0</v>
      </c>
      <c r="BC246" s="59">
        <f>SPSRQ!C246</f>
        <v>0</v>
      </c>
      <c r="BD246" s="47">
        <f>UPPS!B246</f>
        <v>0</v>
      </c>
      <c r="BE246" s="47">
        <f>UPPS!C246</f>
        <v>0</v>
      </c>
      <c r="BF246" s="47">
        <f>UPPS!D246</f>
        <v>0</v>
      </c>
      <c r="BG246" s="47">
        <f>UPPS!E246</f>
        <v>0</v>
      </c>
      <c r="BH246" s="47">
        <f>UPPS!F246</f>
        <v>0</v>
      </c>
      <c r="BI246" s="59">
        <f t="shared" si="12"/>
        <v>0</v>
      </c>
      <c r="BJ246" s="49">
        <f>CoH!B246</f>
        <v>0</v>
      </c>
      <c r="BK246" s="59">
        <f>CoH!C246</f>
        <v>0</v>
      </c>
      <c r="BL246" s="57"/>
      <c r="BM246" s="57"/>
      <c r="BN246" s="57"/>
      <c r="BO246" s="50"/>
      <c r="BP246" s="57"/>
      <c r="BQ246" s="57"/>
      <c r="BR246" s="57"/>
      <c r="BS246" s="50"/>
      <c r="BT246" s="57"/>
      <c r="BU246" s="57"/>
      <c r="BV246" s="57"/>
      <c r="BW246" s="57"/>
      <c r="BX246" s="57"/>
      <c r="BY246" s="57"/>
      <c r="BZ246" s="57"/>
      <c r="CA246" s="57"/>
    </row>
    <row r="247" spans="6:79" x14ac:dyDescent="0.3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47">
        <f>'DSM ALCOOL'!B247</f>
        <v>0</v>
      </c>
      <c r="AQ247" s="58">
        <f>AUDIT!B247</f>
        <v>0</v>
      </c>
      <c r="AR247" s="58">
        <f>Fagerstrom!B247</f>
        <v>0</v>
      </c>
      <c r="AS247" s="58">
        <f>DSM_Jeu!B247</f>
        <v>0</v>
      </c>
      <c r="AT247" s="58">
        <f>SOGS!B248</f>
        <v>0</v>
      </c>
      <c r="AU247" s="58">
        <f>Beck!B247</f>
        <v>0</v>
      </c>
      <c r="AV247" s="48">
        <f>'STAI-A'!B247</f>
        <v>0</v>
      </c>
      <c r="AW247" s="59">
        <f>'STAI-B'!B247</f>
        <v>0</v>
      </c>
      <c r="AX247" s="48">
        <f>PANAS!B247</f>
        <v>0</v>
      </c>
      <c r="AY247" s="59">
        <f>PANAS!C247</f>
        <v>0</v>
      </c>
      <c r="AZ247" s="29">
        <f>Craving!B247</f>
        <v>0</v>
      </c>
      <c r="BA247" s="58">
        <f>SRRS!B247</f>
        <v>0</v>
      </c>
      <c r="BB247" s="47">
        <f>SPSRQ!B247</f>
        <v>0</v>
      </c>
      <c r="BC247" s="59">
        <f>SPSRQ!C247</f>
        <v>0</v>
      </c>
      <c r="BD247" s="47">
        <f>UPPS!B247</f>
        <v>0</v>
      </c>
      <c r="BE247" s="47">
        <f>UPPS!C247</f>
        <v>0</v>
      </c>
      <c r="BF247" s="47">
        <f>UPPS!D247</f>
        <v>0</v>
      </c>
      <c r="BG247" s="47">
        <f>UPPS!E247</f>
        <v>0</v>
      </c>
      <c r="BH247" s="47">
        <f>UPPS!F247</f>
        <v>0</v>
      </c>
      <c r="BI247" s="59">
        <f t="shared" si="12"/>
        <v>0</v>
      </c>
      <c r="BJ247" s="49">
        <f>CoH!B247</f>
        <v>0</v>
      </c>
      <c r="BK247" s="59">
        <f>CoH!C247</f>
        <v>0</v>
      </c>
      <c r="BL247" s="57"/>
      <c r="BM247" s="57"/>
      <c r="BN247" s="57"/>
      <c r="BO247" s="50"/>
      <c r="BP247" s="57"/>
      <c r="BQ247" s="57"/>
      <c r="BR247" s="57"/>
      <c r="BS247" s="50"/>
      <c r="BT247" s="57"/>
      <c r="BU247" s="57"/>
      <c r="BV247" s="57"/>
      <c r="BW247" s="57"/>
      <c r="BX247" s="57"/>
      <c r="BY247" s="57"/>
      <c r="BZ247" s="57"/>
      <c r="CA247" s="57"/>
    </row>
    <row r="248" spans="6:79" x14ac:dyDescent="0.3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47">
        <f>'DSM ALCOOL'!B248</f>
        <v>0</v>
      </c>
      <c r="AQ248" s="58">
        <f>AUDIT!B248</f>
        <v>0</v>
      </c>
      <c r="AR248" s="58">
        <f>Fagerstrom!B248</f>
        <v>0</v>
      </c>
      <c r="AS248" s="58">
        <f>DSM_Jeu!B248</f>
        <v>0</v>
      </c>
      <c r="AT248" s="58">
        <f>SOGS!B249</f>
        <v>0</v>
      </c>
      <c r="AU248" s="58">
        <f>Beck!B248</f>
        <v>0</v>
      </c>
      <c r="AV248" s="48">
        <f>'STAI-A'!B248</f>
        <v>0</v>
      </c>
      <c r="AW248" s="59">
        <f>'STAI-B'!B248</f>
        <v>0</v>
      </c>
      <c r="AX248" s="48">
        <f>PANAS!B248</f>
        <v>0</v>
      </c>
      <c r="AY248" s="59">
        <f>PANAS!C248</f>
        <v>0</v>
      </c>
      <c r="AZ248" s="29">
        <f>Craving!B248</f>
        <v>0</v>
      </c>
      <c r="BA248" s="58">
        <f>SRRS!B248</f>
        <v>0</v>
      </c>
      <c r="BB248" s="47">
        <f>SPSRQ!B248</f>
        <v>0</v>
      </c>
      <c r="BC248" s="59">
        <f>SPSRQ!C248</f>
        <v>0</v>
      </c>
      <c r="BD248" s="47">
        <f>UPPS!B248</f>
        <v>0</v>
      </c>
      <c r="BE248" s="47">
        <f>UPPS!C248</f>
        <v>0</v>
      </c>
      <c r="BF248" s="47">
        <f>UPPS!D248</f>
        <v>0</v>
      </c>
      <c r="BG248" s="47">
        <f>UPPS!E248</f>
        <v>0</v>
      </c>
      <c r="BH248" s="47">
        <f>UPPS!F248</f>
        <v>0</v>
      </c>
      <c r="BI248" s="59">
        <f t="shared" ref="BI248:BI306" si="13">BD248+BE248+BF248+BG248+BH248</f>
        <v>0</v>
      </c>
      <c r="BJ248" s="49">
        <f>CoH!B248</f>
        <v>0</v>
      </c>
      <c r="BK248" s="59">
        <f>CoH!C248</f>
        <v>0</v>
      </c>
      <c r="BL248" s="57"/>
      <c r="BM248" s="57"/>
      <c r="BN248" s="57"/>
      <c r="BO248" s="50"/>
      <c r="BP248" s="57"/>
      <c r="BQ248" s="57"/>
      <c r="BR248" s="57"/>
      <c r="BS248" s="50"/>
      <c r="BT248" s="57"/>
      <c r="BU248" s="57"/>
      <c r="BV248" s="57"/>
      <c r="BW248" s="57"/>
      <c r="BX248" s="57"/>
      <c r="BY248" s="57"/>
      <c r="BZ248" s="57"/>
      <c r="CA248" s="57"/>
    </row>
    <row r="249" spans="6:79" x14ac:dyDescent="0.3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47">
        <f>'DSM ALCOOL'!B249</f>
        <v>0</v>
      </c>
      <c r="AQ249" s="58">
        <f>AUDIT!B249</f>
        <v>0</v>
      </c>
      <c r="AR249" s="58">
        <f>Fagerstrom!B249</f>
        <v>0</v>
      </c>
      <c r="AS249" s="58">
        <f>DSM_Jeu!B249</f>
        <v>0</v>
      </c>
      <c r="AT249" s="58">
        <f>SOGS!B250</f>
        <v>0</v>
      </c>
      <c r="AU249" s="58">
        <f>Beck!B249</f>
        <v>0</v>
      </c>
      <c r="AV249" s="48">
        <f>'STAI-A'!B249</f>
        <v>0</v>
      </c>
      <c r="AW249" s="59">
        <f>'STAI-B'!B249</f>
        <v>0</v>
      </c>
      <c r="AX249" s="48">
        <f>PANAS!B249</f>
        <v>0</v>
      </c>
      <c r="AY249" s="59">
        <f>PANAS!C249</f>
        <v>0</v>
      </c>
      <c r="AZ249" s="29">
        <f>Craving!B249</f>
        <v>0</v>
      </c>
      <c r="BA249" s="58">
        <f>SRRS!B249</f>
        <v>0</v>
      </c>
      <c r="BB249" s="47">
        <f>SPSRQ!B249</f>
        <v>0</v>
      </c>
      <c r="BC249" s="59">
        <f>SPSRQ!C249</f>
        <v>0</v>
      </c>
      <c r="BD249" s="47">
        <f>UPPS!B249</f>
        <v>0</v>
      </c>
      <c r="BE249" s="47">
        <f>UPPS!C249</f>
        <v>0</v>
      </c>
      <c r="BF249" s="47">
        <f>UPPS!D249</f>
        <v>0</v>
      </c>
      <c r="BG249" s="47">
        <f>UPPS!E249</f>
        <v>0</v>
      </c>
      <c r="BH249" s="47">
        <f>UPPS!F249</f>
        <v>0</v>
      </c>
      <c r="BI249" s="59">
        <f t="shared" si="13"/>
        <v>0</v>
      </c>
      <c r="BJ249" s="49">
        <f>CoH!B249</f>
        <v>0</v>
      </c>
      <c r="BK249" s="59">
        <f>CoH!C249</f>
        <v>0</v>
      </c>
      <c r="BL249" s="57"/>
      <c r="BM249" s="57"/>
      <c r="BN249" s="57"/>
      <c r="BO249" s="50"/>
      <c r="BP249" s="57"/>
      <c r="BQ249" s="57"/>
      <c r="BR249" s="57"/>
      <c r="BS249" s="50"/>
      <c r="BT249" s="57"/>
      <c r="BU249" s="57"/>
      <c r="BV249" s="57"/>
      <c r="BW249" s="57"/>
      <c r="BX249" s="57"/>
      <c r="BY249" s="57"/>
      <c r="BZ249" s="57"/>
      <c r="CA249" s="57"/>
    </row>
    <row r="250" spans="6:79" x14ac:dyDescent="0.3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47">
        <f>'DSM ALCOOL'!B250</f>
        <v>0</v>
      </c>
      <c r="AQ250" s="58">
        <f>AUDIT!B250</f>
        <v>0</v>
      </c>
      <c r="AR250" s="58">
        <f>Fagerstrom!B250</f>
        <v>0</v>
      </c>
      <c r="AS250" s="58">
        <f>DSM_Jeu!B250</f>
        <v>0</v>
      </c>
      <c r="AT250" s="58">
        <f>SOGS!B251</f>
        <v>0</v>
      </c>
      <c r="AU250" s="58">
        <f>Beck!B250</f>
        <v>0</v>
      </c>
      <c r="AV250" s="48">
        <f>'STAI-A'!B250</f>
        <v>0</v>
      </c>
      <c r="AW250" s="59">
        <f>'STAI-B'!B250</f>
        <v>0</v>
      </c>
      <c r="AX250" s="48">
        <f>PANAS!B250</f>
        <v>0</v>
      </c>
      <c r="AY250" s="59">
        <f>PANAS!C250</f>
        <v>0</v>
      </c>
      <c r="AZ250" s="29">
        <f>Craving!B250</f>
        <v>0</v>
      </c>
      <c r="BA250" s="58">
        <f>SRRS!B250</f>
        <v>0</v>
      </c>
      <c r="BB250" s="47">
        <f>SPSRQ!B250</f>
        <v>0</v>
      </c>
      <c r="BC250" s="59">
        <f>SPSRQ!C250</f>
        <v>0</v>
      </c>
      <c r="BD250" s="47">
        <f>UPPS!B250</f>
        <v>0</v>
      </c>
      <c r="BE250" s="47">
        <f>UPPS!C250</f>
        <v>0</v>
      </c>
      <c r="BF250" s="47">
        <f>UPPS!D250</f>
        <v>0</v>
      </c>
      <c r="BG250" s="47">
        <f>UPPS!E250</f>
        <v>0</v>
      </c>
      <c r="BH250" s="47">
        <f>UPPS!F250</f>
        <v>0</v>
      </c>
      <c r="BI250" s="59">
        <f t="shared" si="13"/>
        <v>0</v>
      </c>
      <c r="BJ250" s="49">
        <f>CoH!B250</f>
        <v>0</v>
      </c>
      <c r="BK250" s="59">
        <f>CoH!C250</f>
        <v>0</v>
      </c>
      <c r="BL250" s="57"/>
      <c r="BM250" s="57"/>
      <c r="BN250" s="57"/>
      <c r="BO250" s="50"/>
      <c r="BP250" s="57"/>
      <c r="BQ250" s="57"/>
      <c r="BR250" s="57"/>
      <c r="BS250" s="50"/>
      <c r="BT250" s="57"/>
      <c r="BU250" s="57"/>
      <c r="BV250" s="57"/>
      <c r="BW250" s="57"/>
      <c r="BX250" s="57"/>
      <c r="BY250" s="57"/>
      <c r="BZ250" s="57"/>
      <c r="CA250" s="57"/>
    </row>
    <row r="251" spans="6:79" x14ac:dyDescent="0.3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47">
        <f>'DSM ALCOOL'!B251</f>
        <v>0</v>
      </c>
      <c r="AQ251" s="58">
        <f>AUDIT!B251</f>
        <v>0</v>
      </c>
      <c r="AR251" s="58">
        <f>Fagerstrom!B251</f>
        <v>0</v>
      </c>
      <c r="AS251" s="58">
        <f>DSM_Jeu!B251</f>
        <v>0</v>
      </c>
      <c r="AT251" s="58">
        <f>SOGS!B252</f>
        <v>0</v>
      </c>
      <c r="AU251" s="58">
        <f>Beck!B251</f>
        <v>0</v>
      </c>
      <c r="AV251" s="48">
        <f>'STAI-A'!B251</f>
        <v>0</v>
      </c>
      <c r="AW251" s="59">
        <f>'STAI-B'!B251</f>
        <v>0</v>
      </c>
      <c r="AX251" s="48">
        <f>PANAS!B251</f>
        <v>0</v>
      </c>
      <c r="AY251" s="59">
        <f>PANAS!C251</f>
        <v>0</v>
      </c>
      <c r="AZ251" s="29">
        <f>Craving!B251</f>
        <v>0</v>
      </c>
      <c r="BA251" s="58">
        <f>SRRS!B251</f>
        <v>0</v>
      </c>
      <c r="BB251" s="47">
        <f>SPSRQ!B251</f>
        <v>0</v>
      </c>
      <c r="BC251" s="59">
        <f>SPSRQ!C251</f>
        <v>0</v>
      </c>
      <c r="BD251" s="47">
        <f>UPPS!B251</f>
        <v>0</v>
      </c>
      <c r="BE251" s="47">
        <f>UPPS!C251</f>
        <v>0</v>
      </c>
      <c r="BF251" s="47">
        <f>UPPS!D251</f>
        <v>0</v>
      </c>
      <c r="BG251" s="47">
        <f>UPPS!E251</f>
        <v>0</v>
      </c>
      <c r="BH251" s="47">
        <f>UPPS!F251</f>
        <v>0</v>
      </c>
      <c r="BI251" s="59">
        <f t="shared" si="13"/>
        <v>0</v>
      </c>
      <c r="BJ251" s="49">
        <f>CoH!B251</f>
        <v>0</v>
      </c>
      <c r="BK251" s="59">
        <f>CoH!C251</f>
        <v>0</v>
      </c>
      <c r="BL251" s="57"/>
      <c r="BM251" s="57"/>
      <c r="BN251" s="57"/>
      <c r="BO251" s="50"/>
      <c r="BP251" s="57"/>
      <c r="BQ251" s="57"/>
      <c r="BR251" s="57"/>
      <c r="BS251" s="50"/>
      <c r="BT251" s="57"/>
      <c r="BU251" s="57"/>
      <c r="BV251" s="57"/>
      <c r="BW251" s="57"/>
      <c r="BX251" s="57"/>
      <c r="BY251" s="57"/>
      <c r="BZ251" s="57"/>
      <c r="CA251" s="57"/>
    </row>
    <row r="252" spans="6:79" x14ac:dyDescent="0.3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47">
        <f>'DSM ALCOOL'!B252</f>
        <v>0</v>
      </c>
      <c r="AQ252" s="58">
        <f>AUDIT!B252</f>
        <v>0</v>
      </c>
      <c r="AR252" s="58">
        <f>Fagerstrom!B252</f>
        <v>0</v>
      </c>
      <c r="AS252" s="58">
        <f>DSM_Jeu!B252</f>
        <v>0</v>
      </c>
      <c r="AT252" s="58">
        <f>SOGS!B253</f>
        <v>0</v>
      </c>
      <c r="AU252" s="58">
        <f>Beck!B252</f>
        <v>0</v>
      </c>
      <c r="AV252" s="48">
        <f>'STAI-A'!B252</f>
        <v>0</v>
      </c>
      <c r="AW252" s="59">
        <f>'STAI-B'!B252</f>
        <v>0</v>
      </c>
      <c r="AX252" s="48">
        <f>PANAS!B252</f>
        <v>0</v>
      </c>
      <c r="AY252" s="59">
        <f>PANAS!C252</f>
        <v>0</v>
      </c>
      <c r="AZ252" s="29">
        <f>Craving!B252</f>
        <v>0</v>
      </c>
      <c r="BA252" s="58">
        <f>SRRS!B252</f>
        <v>0</v>
      </c>
      <c r="BB252" s="47">
        <f>SPSRQ!B252</f>
        <v>0</v>
      </c>
      <c r="BC252" s="59">
        <f>SPSRQ!C252</f>
        <v>0</v>
      </c>
      <c r="BD252" s="47">
        <f>UPPS!B252</f>
        <v>0</v>
      </c>
      <c r="BE252" s="47">
        <f>UPPS!C252</f>
        <v>0</v>
      </c>
      <c r="BF252" s="47">
        <f>UPPS!D252</f>
        <v>0</v>
      </c>
      <c r="BG252" s="47">
        <f>UPPS!E252</f>
        <v>0</v>
      </c>
      <c r="BH252" s="47">
        <f>UPPS!F252</f>
        <v>0</v>
      </c>
      <c r="BI252" s="59">
        <f t="shared" si="13"/>
        <v>0</v>
      </c>
      <c r="BJ252" s="49">
        <f>CoH!B252</f>
        <v>0</v>
      </c>
      <c r="BK252" s="59">
        <f>CoH!C252</f>
        <v>0</v>
      </c>
      <c r="BL252" s="57"/>
      <c r="BM252" s="57"/>
      <c r="BN252" s="57"/>
      <c r="BO252" s="50"/>
      <c r="BP252" s="57"/>
      <c r="BQ252" s="57"/>
      <c r="BR252" s="57"/>
      <c r="BS252" s="50"/>
      <c r="BT252" s="57"/>
      <c r="BU252" s="57"/>
      <c r="BV252" s="57"/>
      <c r="BW252" s="57"/>
      <c r="BX252" s="57"/>
      <c r="BY252" s="57"/>
      <c r="BZ252" s="57"/>
      <c r="CA252" s="57"/>
    </row>
    <row r="253" spans="6:79" x14ac:dyDescent="0.3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47">
        <f>'DSM ALCOOL'!B253</f>
        <v>0</v>
      </c>
      <c r="AQ253" s="58">
        <f>AUDIT!B253</f>
        <v>0</v>
      </c>
      <c r="AR253" s="58">
        <f>Fagerstrom!B253</f>
        <v>0</v>
      </c>
      <c r="AS253" s="58">
        <f>DSM_Jeu!B253</f>
        <v>0</v>
      </c>
      <c r="AT253" s="58">
        <f>SOGS!B254</f>
        <v>0</v>
      </c>
      <c r="AU253" s="58">
        <f>Beck!B253</f>
        <v>0</v>
      </c>
      <c r="AV253" s="48">
        <f>'STAI-A'!B253</f>
        <v>0</v>
      </c>
      <c r="AW253" s="59">
        <f>'STAI-B'!B253</f>
        <v>0</v>
      </c>
      <c r="AX253" s="48">
        <f>PANAS!B253</f>
        <v>0</v>
      </c>
      <c r="AY253" s="59">
        <f>PANAS!C253</f>
        <v>0</v>
      </c>
      <c r="AZ253" s="29">
        <f>Craving!B253</f>
        <v>0</v>
      </c>
      <c r="BA253" s="58">
        <f>SRRS!B253</f>
        <v>0</v>
      </c>
      <c r="BB253" s="47">
        <f>SPSRQ!B253</f>
        <v>0</v>
      </c>
      <c r="BC253" s="59">
        <f>SPSRQ!C253</f>
        <v>0</v>
      </c>
      <c r="BD253" s="47">
        <f>UPPS!B253</f>
        <v>0</v>
      </c>
      <c r="BE253" s="47">
        <f>UPPS!C253</f>
        <v>0</v>
      </c>
      <c r="BF253" s="47">
        <f>UPPS!D253</f>
        <v>0</v>
      </c>
      <c r="BG253" s="47">
        <f>UPPS!E253</f>
        <v>0</v>
      </c>
      <c r="BH253" s="47">
        <f>UPPS!F253</f>
        <v>0</v>
      </c>
      <c r="BI253" s="59">
        <f t="shared" si="13"/>
        <v>0</v>
      </c>
      <c r="BJ253" s="49">
        <f>CoH!B253</f>
        <v>0</v>
      </c>
      <c r="BK253" s="59">
        <f>CoH!C253</f>
        <v>0</v>
      </c>
      <c r="BL253" s="57"/>
      <c r="BM253" s="57"/>
      <c r="BN253" s="57"/>
      <c r="BO253" s="50"/>
      <c r="BP253" s="57"/>
      <c r="BQ253" s="57"/>
      <c r="BR253" s="57"/>
      <c r="BS253" s="50"/>
      <c r="BT253" s="57"/>
      <c r="BU253" s="57"/>
      <c r="BV253" s="57"/>
      <c r="BW253" s="57"/>
      <c r="BX253" s="57"/>
      <c r="BY253" s="57"/>
      <c r="BZ253" s="57"/>
      <c r="CA253" s="57"/>
    </row>
    <row r="254" spans="6:79" x14ac:dyDescent="0.3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47">
        <f>'DSM ALCOOL'!B254</f>
        <v>0</v>
      </c>
      <c r="AQ254" s="58">
        <f>AUDIT!B254</f>
        <v>0</v>
      </c>
      <c r="AR254" s="58">
        <f>Fagerstrom!B254</f>
        <v>0</v>
      </c>
      <c r="AS254" s="58">
        <f>DSM_Jeu!B254</f>
        <v>0</v>
      </c>
      <c r="AT254" s="58">
        <f>SOGS!B255</f>
        <v>0</v>
      </c>
      <c r="AU254" s="58">
        <f>Beck!B254</f>
        <v>0</v>
      </c>
      <c r="AV254" s="48">
        <f>'STAI-A'!B254</f>
        <v>0</v>
      </c>
      <c r="AW254" s="59">
        <f>'STAI-B'!B254</f>
        <v>0</v>
      </c>
      <c r="AX254" s="48">
        <f>PANAS!B254</f>
        <v>0</v>
      </c>
      <c r="AY254" s="59">
        <f>PANAS!C254</f>
        <v>0</v>
      </c>
      <c r="AZ254" s="29">
        <f>Craving!B254</f>
        <v>0</v>
      </c>
      <c r="BA254" s="58">
        <f>SRRS!B254</f>
        <v>0</v>
      </c>
      <c r="BB254" s="47">
        <f>SPSRQ!B254</f>
        <v>0</v>
      </c>
      <c r="BC254" s="59">
        <f>SPSRQ!C254</f>
        <v>0</v>
      </c>
      <c r="BD254" s="47">
        <f>UPPS!B254</f>
        <v>0</v>
      </c>
      <c r="BE254" s="47">
        <f>UPPS!C254</f>
        <v>0</v>
      </c>
      <c r="BF254" s="47">
        <f>UPPS!D254</f>
        <v>0</v>
      </c>
      <c r="BG254" s="47">
        <f>UPPS!E254</f>
        <v>0</v>
      </c>
      <c r="BH254" s="47">
        <f>UPPS!F254</f>
        <v>0</v>
      </c>
      <c r="BI254" s="59">
        <f t="shared" si="13"/>
        <v>0</v>
      </c>
      <c r="BJ254" s="49">
        <f>CoH!B254</f>
        <v>0</v>
      </c>
      <c r="BK254" s="59">
        <f>CoH!C254</f>
        <v>0</v>
      </c>
      <c r="BL254" s="57"/>
      <c r="BM254" s="57"/>
      <c r="BN254" s="57"/>
      <c r="BO254" s="50"/>
      <c r="BP254" s="57"/>
      <c r="BQ254" s="57"/>
      <c r="BR254" s="57"/>
      <c r="BS254" s="50"/>
      <c r="BT254" s="57"/>
      <c r="BU254" s="57"/>
      <c r="BV254" s="57"/>
      <c r="BW254" s="57"/>
      <c r="BX254" s="57"/>
      <c r="BY254" s="57"/>
      <c r="BZ254" s="57"/>
      <c r="CA254" s="57"/>
    </row>
    <row r="255" spans="6:79" x14ac:dyDescent="0.3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47">
        <f>'DSM ALCOOL'!B255</f>
        <v>0</v>
      </c>
      <c r="AQ255" s="58">
        <f>AUDIT!B255</f>
        <v>0</v>
      </c>
      <c r="AR255" s="58">
        <f>Fagerstrom!B255</f>
        <v>0</v>
      </c>
      <c r="AS255" s="58">
        <f>DSM_Jeu!B255</f>
        <v>0</v>
      </c>
      <c r="AT255" s="58">
        <f>SOGS!B256</f>
        <v>0</v>
      </c>
      <c r="AU255" s="58">
        <f>Beck!B255</f>
        <v>0</v>
      </c>
      <c r="AV255" s="48">
        <f>'STAI-A'!B255</f>
        <v>0</v>
      </c>
      <c r="AW255" s="59">
        <f>'STAI-B'!B255</f>
        <v>0</v>
      </c>
      <c r="AX255" s="48">
        <f>PANAS!B255</f>
        <v>0</v>
      </c>
      <c r="AY255" s="59">
        <f>PANAS!C255</f>
        <v>0</v>
      </c>
      <c r="AZ255" s="29">
        <f>Craving!B255</f>
        <v>0</v>
      </c>
      <c r="BA255" s="58">
        <f>SRRS!B255</f>
        <v>0</v>
      </c>
      <c r="BB255" s="47">
        <f>SPSRQ!B255</f>
        <v>0</v>
      </c>
      <c r="BC255" s="59">
        <f>SPSRQ!C255</f>
        <v>0</v>
      </c>
      <c r="BD255" s="47">
        <f>UPPS!B255</f>
        <v>0</v>
      </c>
      <c r="BE255" s="47">
        <f>UPPS!C255</f>
        <v>0</v>
      </c>
      <c r="BF255" s="47">
        <f>UPPS!D255</f>
        <v>0</v>
      </c>
      <c r="BG255" s="47">
        <f>UPPS!E255</f>
        <v>0</v>
      </c>
      <c r="BH255" s="47">
        <f>UPPS!F255</f>
        <v>0</v>
      </c>
      <c r="BI255" s="59">
        <f t="shared" si="13"/>
        <v>0</v>
      </c>
      <c r="BJ255" s="49">
        <f>CoH!B255</f>
        <v>0</v>
      </c>
      <c r="BK255" s="59">
        <f>CoH!C255</f>
        <v>0</v>
      </c>
      <c r="BL255" s="57"/>
      <c r="BM255" s="57"/>
      <c r="BN255" s="57"/>
      <c r="BO255" s="50"/>
      <c r="BP255" s="57"/>
      <c r="BQ255" s="57"/>
      <c r="BR255" s="57"/>
      <c r="BS255" s="50"/>
      <c r="BT255" s="57"/>
      <c r="BU255" s="57"/>
      <c r="BV255" s="57"/>
      <c r="BW255" s="57"/>
      <c r="BX255" s="57"/>
      <c r="BY255" s="57"/>
      <c r="BZ255" s="57"/>
      <c r="CA255" s="57"/>
    </row>
    <row r="256" spans="6:79" x14ac:dyDescent="0.3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47">
        <f>'DSM ALCOOL'!B256</f>
        <v>0</v>
      </c>
      <c r="AQ256" s="58">
        <f>AUDIT!B256</f>
        <v>0</v>
      </c>
      <c r="AR256" s="58">
        <f>Fagerstrom!B256</f>
        <v>0</v>
      </c>
      <c r="AS256" s="58">
        <f>DSM_Jeu!B256</f>
        <v>0</v>
      </c>
      <c r="AT256" s="58">
        <f>SOGS!B257</f>
        <v>0</v>
      </c>
      <c r="AU256" s="58">
        <f>Beck!B256</f>
        <v>0</v>
      </c>
      <c r="AV256" s="48">
        <f>'STAI-A'!B256</f>
        <v>0</v>
      </c>
      <c r="AW256" s="59">
        <f>'STAI-B'!B256</f>
        <v>0</v>
      </c>
      <c r="AX256" s="48">
        <f>PANAS!B256</f>
        <v>0</v>
      </c>
      <c r="AY256" s="59">
        <f>PANAS!C256</f>
        <v>0</v>
      </c>
      <c r="AZ256" s="29">
        <f>Craving!B256</f>
        <v>0</v>
      </c>
      <c r="BA256" s="58">
        <f>SRRS!B256</f>
        <v>0</v>
      </c>
      <c r="BB256" s="47">
        <f>SPSRQ!B256</f>
        <v>0</v>
      </c>
      <c r="BC256" s="59">
        <f>SPSRQ!C256</f>
        <v>0</v>
      </c>
      <c r="BD256" s="47">
        <f>UPPS!B256</f>
        <v>0</v>
      </c>
      <c r="BE256" s="47">
        <f>UPPS!C256</f>
        <v>0</v>
      </c>
      <c r="BF256" s="47">
        <f>UPPS!D256</f>
        <v>0</v>
      </c>
      <c r="BG256" s="47">
        <f>UPPS!E256</f>
        <v>0</v>
      </c>
      <c r="BH256" s="47">
        <f>UPPS!F256</f>
        <v>0</v>
      </c>
      <c r="BI256" s="59">
        <f t="shared" si="13"/>
        <v>0</v>
      </c>
      <c r="BJ256" s="49">
        <f>CoH!B256</f>
        <v>0</v>
      </c>
      <c r="BK256" s="59">
        <f>CoH!C256</f>
        <v>0</v>
      </c>
      <c r="BL256" s="57"/>
      <c r="BM256" s="57"/>
      <c r="BN256" s="57"/>
      <c r="BO256" s="50"/>
      <c r="BP256" s="57"/>
      <c r="BQ256" s="57"/>
      <c r="BR256" s="57"/>
      <c r="BS256" s="50"/>
      <c r="BT256" s="57"/>
      <c r="BU256" s="57"/>
      <c r="BV256" s="57"/>
      <c r="BW256" s="57"/>
      <c r="BX256" s="57"/>
      <c r="BY256" s="57"/>
      <c r="BZ256" s="57"/>
      <c r="CA256" s="57"/>
    </row>
    <row r="257" spans="6:79" x14ac:dyDescent="0.3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47">
        <f>'DSM ALCOOL'!B257</f>
        <v>0</v>
      </c>
      <c r="AQ257" s="58">
        <f>AUDIT!B257</f>
        <v>0</v>
      </c>
      <c r="AR257" s="58">
        <f>Fagerstrom!B257</f>
        <v>0</v>
      </c>
      <c r="AS257" s="58">
        <f>DSM_Jeu!B257</f>
        <v>0</v>
      </c>
      <c r="AT257" s="58">
        <f>SOGS!B258</f>
        <v>0</v>
      </c>
      <c r="AU257" s="58">
        <f>Beck!B257</f>
        <v>0</v>
      </c>
      <c r="AV257" s="48">
        <f>'STAI-A'!B257</f>
        <v>0</v>
      </c>
      <c r="AW257" s="59">
        <f>'STAI-B'!B257</f>
        <v>0</v>
      </c>
      <c r="AX257" s="48">
        <f>PANAS!B257</f>
        <v>0</v>
      </c>
      <c r="AY257" s="59">
        <f>PANAS!C257</f>
        <v>0</v>
      </c>
      <c r="AZ257" s="29">
        <f>Craving!B257</f>
        <v>0</v>
      </c>
      <c r="BA257" s="58">
        <f>SRRS!B257</f>
        <v>0</v>
      </c>
      <c r="BB257" s="47">
        <f>SPSRQ!B257</f>
        <v>0</v>
      </c>
      <c r="BC257" s="59">
        <f>SPSRQ!C257</f>
        <v>0</v>
      </c>
      <c r="BD257" s="47">
        <f>UPPS!B257</f>
        <v>0</v>
      </c>
      <c r="BE257" s="47">
        <f>UPPS!C257</f>
        <v>0</v>
      </c>
      <c r="BF257" s="47">
        <f>UPPS!D257</f>
        <v>0</v>
      </c>
      <c r="BG257" s="47">
        <f>UPPS!E257</f>
        <v>0</v>
      </c>
      <c r="BH257" s="47">
        <f>UPPS!F257</f>
        <v>0</v>
      </c>
      <c r="BI257" s="59">
        <f t="shared" si="13"/>
        <v>0</v>
      </c>
      <c r="BJ257" s="49">
        <f>CoH!B257</f>
        <v>0</v>
      </c>
      <c r="BK257" s="59">
        <f>CoH!C257</f>
        <v>0</v>
      </c>
      <c r="BL257" s="57"/>
      <c r="BM257" s="57"/>
      <c r="BN257" s="57"/>
      <c r="BO257" s="50"/>
      <c r="BP257" s="57"/>
      <c r="BQ257" s="57"/>
      <c r="BR257" s="57"/>
      <c r="BS257" s="50"/>
      <c r="BT257" s="57"/>
      <c r="BU257" s="57"/>
      <c r="BV257" s="57"/>
      <c r="BW257" s="57"/>
      <c r="BX257" s="57"/>
      <c r="BY257" s="57"/>
      <c r="BZ257" s="57"/>
      <c r="CA257" s="57"/>
    </row>
    <row r="258" spans="6:79" x14ac:dyDescent="0.3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47">
        <f>'DSM ALCOOL'!B258</f>
        <v>0</v>
      </c>
      <c r="AQ258" s="58">
        <f>AUDIT!B258</f>
        <v>0</v>
      </c>
      <c r="AR258" s="58">
        <f>Fagerstrom!B258</f>
        <v>0</v>
      </c>
      <c r="AS258" s="58">
        <f>DSM_Jeu!B258</f>
        <v>0</v>
      </c>
      <c r="AT258" s="58">
        <f>SOGS!B259</f>
        <v>0</v>
      </c>
      <c r="AU258" s="58">
        <f>Beck!B258</f>
        <v>0</v>
      </c>
      <c r="AV258" s="48">
        <f>'STAI-A'!B258</f>
        <v>0</v>
      </c>
      <c r="AW258" s="59">
        <f>'STAI-B'!B258</f>
        <v>0</v>
      </c>
      <c r="AX258" s="48">
        <f>PANAS!B258</f>
        <v>0</v>
      </c>
      <c r="AY258" s="59">
        <f>PANAS!C258</f>
        <v>0</v>
      </c>
      <c r="AZ258" s="29">
        <f>Craving!B258</f>
        <v>0</v>
      </c>
      <c r="BA258" s="58">
        <f>SRRS!B258</f>
        <v>0</v>
      </c>
      <c r="BB258" s="47">
        <f>SPSRQ!B258</f>
        <v>0</v>
      </c>
      <c r="BC258" s="59">
        <f>SPSRQ!C258</f>
        <v>0</v>
      </c>
      <c r="BD258" s="47">
        <f>UPPS!B258</f>
        <v>0</v>
      </c>
      <c r="BE258" s="47">
        <f>UPPS!C258</f>
        <v>0</v>
      </c>
      <c r="BF258" s="47">
        <f>UPPS!D258</f>
        <v>0</v>
      </c>
      <c r="BG258" s="47">
        <f>UPPS!E258</f>
        <v>0</v>
      </c>
      <c r="BH258" s="47">
        <f>UPPS!F258</f>
        <v>0</v>
      </c>
      <c r="BI258" s="59">
        <f t="shared" si="13"/>
        <v>0</v>
      </c>
      <c r="BJ258" s="49">
        <f>CoH!B258</f>
        <v>0</v>
      </c>
      <c r="BK258" s="59">
        <f>CoH!C258</f>
        <v>0</v>
      </c>
      <c r="BL258" s="57"/>
      <c r="BM258" s="57"/>
      <c r="BN258" s="57"/>
      <c r="BO258" s="50"/>
      <c r="BP258" s="57"/>
      <c r="BQ258" s="57"/>
      <c r="BR258" s="57"/>
      <c r="BS258" s="50"/>
      <c r="BT258" s="57"/>
      <c r="BU258" s="57"/>
      <c r="BV258" s="57"/>
      <c r="BW258" s="57"/>
      <c r="BX258" s="57"/>
      <c r="BY258" s="57"/>
      <c r="BZ258" s="57"/>
      <c r="CA258" s="57"/>
    </row>
    <row r="259" spans="6:79" x14ac:dyDescent="0.3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47">
        <f>'DSM ALCOOL'!B259</f>
        <v>0</v>
      </c>
      <c r="AQ259" s="58">
        <f>AUDIT!B259</f>
        <v>0</v>
      </c>
      <c r="AR259" s="58">
        <f>Fagerstrom!B259</f>
        <v>0</v>
      </c>
      <c r="AS259" s="58">
        <f>DSM_Jeu!B259</f>
        <v>0</v>
      </c>
      <c r="AT259" s="58">
        <f>SOGS!B260</f>
        <v>0</v>
      </c>
      <c r="AU259" s="58">
        <f>Beck!B259</f>
        <v>0</v>
      </c>
      <c r="AV259" s="48">
        <f>'STAI-A'!B259</f>
        <v>0</v>
      </c>
      <c r="AW259" s="59">
        <f>'STAI-B'!B259</f>
        <v>0</v>
      </c>
      <c r="AX259" s="48">
        <f>PANAS!B259</f>
        <v>0</v>
      </c>
      <c r="AY259" s="59">
        <f>PANAS!C259</f>
        <v>0</v>
      </c>
      <c r="AZ259" s="29">
        <f>Craving!B259</f>
        <v>0</v>
      </c>
      <c r="BA259" s="58">
        <f>SRRS!B259</f>
        <v>0</v>
      </c>
      <c r="BB259" s="47">
        <f>SPSRQ!B259</f>
        <v>0</v>
      </c>
      <c r="BC259" s="59">
        <f>SPSRQ!C259</f>
        <v>0</v>
      </c>
      <c r="BD259" s="47">
        <f>UPPS!B259</f>
        <v>0</v>
      </c>
      <c r="BE259" s="47">
        <f>UPPS!C259</f>
        <v>0</v>
      </c>
      <c r="BF259" s="47">
        <f>UPPS!D259</f>
        <v>0</v>
      </c>
      <c r="BG259" s="47">
        <f>UPPS!E259</f>
        <v>0</v>
      </c>
      <c r="BH259" s="47">
        <f>UPPS!F259</f>
        <v>0</v>
      </c>
      <c r="BI259" s="59">
        <f t="shared" si="13"/>
        <v>0</v>
      </c>
      <c r="BJ259" s="49">
        <f>CoH!B259</f>
        <v>0</v>
      </c>
      <c r="BK259" s="59">
        <f>CoH!C259</f>
        <v>0</v>
      </c>
      <c r="BL259" s="57"/>
      <c r="BM259" s="57"/>
      <c r="BN259" s="57"/>
      <c r="BO259" s="50"/>
      <c r="BP259" s="57"/>
      <c r="BQ259" s="57"/>
      <c r="BR259" s="57"/>
      <c r="BS259" s="50"/>
      <c r="BT259" s="57"/>
      <c r="BU259" s="57"/>
      <c r="BV259" s="57"/>
      <c r="BW259" s="57"/>
      <c r="BX259" s="57"/>
      <c r="BY259" s="57"/>
      <c r="BZ259" s="57"/>
      <c r="CA259" s="57"/>
    </row>
    <row r="260" spans="6:79" x14ac:dyDescent="0.3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47">
        <f>'DSM ALCOOL'!B260</f>
        <v>0</v>
      </c>
      <c r="AQ260" s="58">
        <f>AUDIT!B260</f>
        <v>0</v>
      </c>
      <c r="AR260" s="58">
        <f>Fagerstrom!B260</f>
        <v>0</v>
      </c>
      <c r="AS260" s="58">
        <f>DSM_Jeu!B260</f>
        <v>0</v>
      </c>
      <c r="AT260" s="58">
        <f>SOGS!B261</f>
        <v>0</v>
      </c>
      <c r="AU260" s="58">
        <f>Beck!B260</f>
        <v>0</v>
      </c>
      <c r="AV260" s="48">
        <f>'STAI-A'!B260</f>
        <v>0</v>
      </c>
      <c r="AW260" s="59">
        <f>'STAI-B'!B260</f>
        <v>0</v>
      </c>
      <c r="AX260" s="48">
        <f>PANAS!B260</f>
        <v>0</v>
      </c>
      <c r="AY260" s="59">
        <f>PANAS!C260</f>
        <v>0</v>
      </c>
      <c r="AZ260" s="29">
        <f>Craving!B260</f>
        <v>0</v>
      </c>
      <c r="BA260" s="58">
        <f>SRRS!B260</f>
        <v>0</v>
      </c>
      <c r="BB260" s="47">
        <f>SPSRQ!B260</f>
        <v>0</v>
      </c>
      <c r="BC260" s="59">
        <f>SPSRQ!C260</f>
        <v>0</v>
      </c>
      <c r="BD260" s="47">
        <f>UPPS!B260</f>
        <v>0</v>
      </c>
      <c r="BE260" s="47">
        <f>UPPS!C260</f>
        <v>0</v>
      </c>
      <c r="BF260" s="47">
        <f>UPPS!D260</f>
        <v>0</v>
      </c>
      <c r="BG260" s="47">
        <f>UPPS!E260</f>
        <v>0</v>
      </c>
      <c r="BH260" s="47">
        <f>UPPS!F260</f>
        <v>0</v>
      </c>
      <c r="BI260" s="59">
        <f t="shared" si="13"/>
        <v>0</v>
      </c>
      <c r="BJ260" s="49">
        <f>CoH!B260</f>
        <v>0</v>
      </c>
      <c r="BK260" s="59">
        <f>CoH!C260</f>
        <v>0</v>
      </c>
      <c r="BL260" s="57"/>
      <c r="BM260" s="57"/>
      <c r="BN260" s="57"/>
      <c r="BO260" s="50"/>
      <c r="BP260" s="57"/>
      <c r="BQ260" s="57"/>
      <c r="BR260" s="57"/>
      <c r="BS260" s="50"/>
      <c r="BT260" s="57"/>
      <c r="BU260" s="57"/>
      <c r="BV260" s="57"/>
      <c r="BW260" s="57"/>
      <c r="BX260" s="57"/>
      <c r="BY260" s="57"/>
      <c r="BZ260" s="57"/>
      <c r="CA260" s="57"/>
    </row>
    <row r="261" spans="6:79" x14ac:dyDescent="0.3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47"/>
      <c r="AQ261" s="58">
        <f>AUDIT!B261</f>
        <v>0</v>
      </c>
      <c r="AR261" s="58">
        <f>Fagerstrom!B261</f>
        <v>0</v>
      </c>
      <c r="AS261" s="58">
        <f>DSM_Jeu!B261</f>
        <v>0</v>
      </c>
      <c r="AT261" s="58">
        <f>SOGS!B262</f>
        <v>0</v>
      </c>
      <c r="AU261" s="58">
        <f>Beck!B261</f>
        <v>0</v>
      </c>
      <c r="AV261" s="48">
        <f>'STAI-A'!B261</f>
        <v>0</v>
      </c>
      <c r="AW261" s="59">
        <f>'STAI-B'!B261</f>
        <v>0</v>
      </c>
      <c r="AX261" s="48">
        <f>PANAS!B261</f>
        <v>0</v>
      </c>
      <c r="AY261" s="59">
        <f>PANAS!C261</f>
        <v>0</v>
      </c>
      <c r="AZ261" s="29">
        <f>Craving!B261</f>
        <v>0</v>
      </c>
      <c r="BA261" s="58">
        <f>SRRS!B261</f>
        <v>0</v>
      </c>
      <c r="BB261" s="47">
        <f>SPSRQ!B261</f>
        <v>0</v>
      </c>
      <c r="BC261" s="59">
        <f>SPSRQ!C261</f>
        <v>0</v>
      </c>
      <c r="BD261" s="47">
        <f>UPPS!B261</f>
        <v>0</v>
      </c>
      <c r="BE261" s="47">
        <f>UPPS!C261</f>
        <v>0</v>
      </c>
      <c r="BF261" s="47">
        <f>UPPS!D261</f>
        <v>0</v>
      </c>
      <c r="BG261" s="47">
        <f>UPPS!E261</f>
        <v>0</v>
      </c>
      <c r="BH261" s="47">
        <f>UPPS!F261</f>
        <v>0</v>
      </c>
      <c r="BI261" s="59">
        <f t="shared" si="13"/>
        <v>0</v>
      </c>
      <c r="BJ261" s="49">
        <f>CoH!B261</f>
        <v>0</v>
      </c>
      <c r="BK261" s="59">
        <f>CoH!C261</f>
        <v>0</v>
      </c>
      <c r="BL261" s="57"/>
      <c r="BM261" s="57"/>
      <c r="BN261" s="57"/>
      <c r="BO261" s="50"/>
      <c r="BP261" s="57"/>
      <c r="BQ261" s="57"/>
      <c r="BR261" s="57"/>
      <c r="BS261" s="50"/>
      <c r="BT261" s="57"/>
      <c r="BU261" s="57"/>
      <c r="BV261" s="57"/>
      <c r="BW261" s="57"/>
      <c r="BX261" s="57"/>
      <c r="BY261" s="57"/>
      <c r="BZ261" s="57"/>
      <c r="CA261" s="57"/>
    </row>
    <row r="262" spans="6:79" x14ac:dyDescent="0.3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47"/>
      <c r="AQ262" s="58">
        <f>AUDIT!B262</f>
        <v>0</v>
      </c>
      <c r="AR262" s="58">
        <f>Fagerstrom!B262</f>
        <v>0</v>
      </c>
      <c r="AS262" s="58">
        <f>DSM_Jeu!B262</f>
        <v>0</v>
      </c>
      <c r="AT262" s="58">
        <f>SOGS!B263</f>
        <v>0</v>
      </c>
      <c r="AU262" s="58">
        <f>Beck!B262</f>
        <v>0</v>
      </c>
      <c r="AV262" s="48">
        <f>'STAI-A'!B262</f>
        <v>0</v>
      </c>
      <c r="AW262" s="59">
        <f>'STAI-B'!B262</f>
        <v>0</v>
      </c>
      <c r="AX262" s="48">
        <f>PANAS!B262</f>
        <v>0</v>
      </c>
      <c r="AY262" s="59">
        <f>PANAS!C262</f>
        <v>0</v>
      </c>
      <c r="AZ262" s="29">
        <f>Craving!B262</f>
        <v>0</v>
      </c>
      <c r="BA262" s="58">
        <f>SRRS!B262</f>
        <v>0</v>
      </c>
      <c r="BB262" s="47">
        <f>SPSRQ!B262</f>
        <v>0</v>
      </c>
      <c r="BC262" s="59">
        <f>SPSRQ!C262</f>
        <v>0</v>
      </c>
      <c r="BD262" s="47">
        <f>UPPS!B262</f>
        <v>0</v>
      </c>
      <c r="BE262" s="47">
        <f>UPPS!C262</f>
        <v>0</v>
      </c>
      <c r="BF262" s="47">
        <f>UPPS!D262</f>
        <v>0</v>
      </c>
      <c r="BG262" s="47">
        <f>UPPS!E262</f>
        <v>0</v>
      </c>
      <c r="BH262" s="47">
        <f>UPPS!F262</f>
        <v>0</v>
      </c>
      <c r="BI262" s="59">
        <f t="shared" si="13"/>
        <v>0</v>
      </c>
      <c r="BJ262" s="49">
        <f>CoH!B262</f>
        <v>0</v>
      </c>
      <c r="BK262" s="59">
        <f>CoH!C262</f>
        <v>0</v>
      </c>
      <c r="BL262" s="57"/>
      <c r="BM262" s="57"/>
      <c r="BN262" s="57"/>
      <c r="BO262" s="50"/>
      <c r="BP262" s="57"/>
      <c r="BQ262" s="57"/>
      <c r="BR262" s="57"/>
      <c r="BS262" s="50"/>
      <c r="BT262" s="57"/>
      <c r="BU262" s="57"/>
      <c r="BV262" s="57"/>
      <c r="BW262" s="57"/>
      <c r="BX262" s="57"/>
      <c r="BY262" s="57"/>
      <c r="BZ262" s="57"/>
      <c r="CA262" s="57"/>
    </row>
    <row r="263" spans="6:79" x14ac:dyDescent="0.3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47"/>
      <c r="AQ263" s="58">
        <f>AUDIT!B263</f>
        <v>0</v>
      </c>
      <c r="AR263" s="58">
        <f>Fagerstrom!B263</f>
        <v>0</v>
      </c>
      <c r="AS263" s="58">
        <f>DSM_Jeu!B263</f>
        <v>0</v>
      </c>
      <c r="AT263" s="58">
        <f>SOGS!B264</f>
        <v>0</v>
      </c>
      <c r="AU263" s="58">
        <f>Beck!B263</f>
        <v>0</v>
      </c>
      <c r="AV263" s="48">
        <f>'STAI-A'!B263</f>
        <v>0</v>
      </c>
      <c r="AW263" s="59">
        <f>'STAI-B'!B263</f>
        <v>0</v>
      </c>
      <c r="AX263" s="48">
        <f>PANAS!B263</f>
        <v>0</v>
      </c>
      <c r="AY263" s="59">
        <f>PANAS!C263</f>
        <v>0</v>
      </c>
      <c r="AZ263" s="29">
        <f>Craving!B263</f>
        <v>0</v>
      </c>
      <c r="BA263" s="58">
        <f>SRRS!B263</f>
        <v>0</v>
      </c>
      <c r="BB263" s="47">
        <f>SPSRQ!B263</f>
        <v>0</v>
      </c>
      <c r="BC263" s="59">
        <f>SPSRQ!C263</f>
        <v>0</v>
      </c>
      <c r="BD263" s="47">
        <f>UPPS!B263</f>
        <v>0</v>
      </c>
      <c r="BE263" s="47">
        <f>UPPS!C263</f>
        <v>0</v>
      </c>
      <c r="BF263" s="47">
        <f>UPPS!D263</f>
        <v>0</v>
      </c>
      <c r="BG263" s="47">
        <f>UPPS!E263</f>
        <v>0</v>
      </c>
      <c r="BH263" s="47">
        <f>UPPS!F263</f>
        <v>0</v>
      </c>
      <c r="BI263" s="59">
        <f t="shared" si="13"/>
        <v>0</v>
      </c>
      <c r="BJ263" s="49">
        <f>CoH!B263</f>
        <v>0</v>
      </c>
      <c r="BK263" s="59">
        <f>CoH!C263</f>
        <v>0</v>
      </c>
      <c r="BL263" s="57"/>
      <c r="BM263" s="57"/>
      <c r="BN263" s="57"/>
      <c r="BO263" s="50"/>
      <c r="BP263" s="57"/>
      <c r="BQ263" s="57"/>
      <c r="BR263" s="57"/>
      <c r="BS263" s="50"/>
      <c r="BT263" s="57"/>
      <c r="BU263" s="57"/>
      <c r="BV263" s="57"/>
      <c r="BW263" s="57"/>
      <c r="BX263" s="57"/>
      <c r="BY263" s="57"/>
      <c r="BZ263" s="57"/>
      <c r="CA263" s="57"/>
    </row>
    <row r="264" spans="6:79" x14ac:dyDescent="0.3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47"/>
      <c r="AQ264" s="58">
        <f>AUDIT!B264</f>
        <v>0</v>
      </c>
      <c r="AR264" s="58">
        <f>Fagerstrom!B264</f>
        <v>0</v>
      </c>
      <c r="AS264" s="58">
        <f>DSM_Jeu!B264</f>
        <v>0</v>
      </c>
      <c r="AT264" s="58">
        <f>SOGS!B265</f>
        <v>0</v>
      </c>
      <c r="AU264" s="58">
        <f>Beck!B264</f>
        <v>0</v>
      </c>
      <c r="AV264" s="48">
        <f>'STAI-A'!B264</f>
        <v>0</v>
      </c>
      <c r="AW264" s="59">
        <f>'STAI-B'!B264</f>
        <v>0</v>
      </c>
      <c r="AX264" s="48">
        <f>PANAS!B264</f>
        <v>0</v>
      </c>
      <c r="AY264" s="59">
        <f>PANAS!C264</f>
        <v>0</v>
      </c>
      <c r="AZ264" s="29">
        <f>Craving!B264</f>
        <v>0</v>
      </c>
      <c r="BA264" s="58">
        <f>SRRS!B264</f>
        <v>0</v>
      </c>
      <c r="BB264" s="47">
        <f>SPSRQ!B264</f>
        <v>0</v>
      </c>
      <c r="BC264" s="59">
        <f>SPSRQ!C264</f>
        <v>0</v>
      </c>
      <c r="BD264" s="47">
        <f>UPPS!B264</f>
        <v>0</v>
      </c>
      <c r="BE264" s="47">
        <f>UPPS!C264</f>
        <v>0</v>
      </c>
      <c r="BF264" s="47">
        <f>UPPS!D264</f>
        <v>0</v>
      </c>
      <c r="BG264" s="47">
        <f>UPPS!E264</f>
        <v>0</v>
      </c>
      <c r="BH264" s="47">
        <f>UPPS!F264</f>
        <v>0</v>
      </c>
      <c r="BI264" s="59">
        <f t="shared" si="13"/>
        <v>0</v>
      </c>
      <c r="BJ264" s="49">
        <f>CoH!B264</f>
        <v>0</v>
      </c>
      <c r="BK264" s="59">
        <f>CoH!C264</f>
        <v>0</v>
      </c>
      <c r="BL264" s="57"/>
      <c r="BM264" s="57"/>
      <c r="BN264" s="57"/>
      <c r="BO264" s="50"/>
      <c r="BP264" s="57"/>
      <c r="BQ264" s="57"/>
      <c r="BR264" s="57"/>
      <c r="BS264" s="50"/>
      <c r="BT264" s="57"/>
      <c r="BU264" s="57"/>
      <c r="BV264" s="57"/>
      <c r="BW264" s="57"/>
      <c r="BX264" s="57"/>
      <c r="BY264" s="57"/>
      <c r="BZ264" s="57"/>
      <c r="CA264" s="57"/>
    </row>
    <row r="265" spans="6:79" x14ac:dyDescent="0.3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47"/>
      <c r="AQ265" s="58">
        <f>AUDIT!B265</f>
        <v>0</v>
      </c>
      <c r="AR265" s="58">
        <f>Fagerstrom!B265</f>
        <v>0</v>
      </c>
      <c r="AS265" s="58">
        <f>DSM_Jeu!B265</f>
        <v>0</v>
      </c>
      <c r="AT265" s="58">
        <f>SOGS!B266</f>
        <v>0</v>
      </c>
      <c r="AU265" s="58">
        <f>Beck!B265</f>
        <v>0</v>
      </c>
      <c r="AV265" s="48">
        <f>'STAI-A'!B265</f>
        <v>0</v>
      </c>
      <c r="AW265" s="59">
        <f>'STAI-B'!B265</f>
        <v>0</v>
      </c>
      <c r="AX265" s="48">
        <f>PANAS!B265</f>
        <v>0</v>
      </c>
      <c r="AY265" s="59">
        <f>PANAS!C265</f>
        <v>0</v>
      </c>
      <c r="AZ265" s="29">
        <f>Craving!B265</f>
        <v>0</v>
      </c>
      <c r="BA265" s="58">
        <f>SRRS!B265</f>
        <v>0</v>
      </c>
      <c r="BB265" s="47">
        <f>SPSRQ!B265</f>
        <v>0</v>
      </c>
      <c r="BC265" s="59">
        <f>SPSRQ!C265</f>
        <v>0</v>
      </c>
      <c r="BD265" s="47">
        <f>UPPS!B265</f>
        <v>0</v>
      </c>
      <c r="BE265" s="47">
        <f>UPPS!C265</f>
        <v>0</v>
      </c>
      <c r="BF265" s="47">
        <f>UPPS!D265</f>
        <v>0</v>
      </c>
      <c r="BG265" s="47">
        <f>UPPS!E265</f>
        <v>0</v>
      </c>
      <c r="BH265" s="47">
        <f>UPPS!F265</f>
        <v>0</v>
      </c>
      <c r="BI265" s="59">
        <f t="shared" si="13"/>
        <v>0</v>
      </c>
      <c r="BJ265" s="49">
        <f>CoH!B265</f>
        <v>0</v>
      </c>
      <c r="BK265" s="59">
        <f>CoH!C265</f>
        <v>0</v>
      </c>
      <c r="BL265" s="57"/>
      <c r="BM265" s="57"/>
      <c r="BN265" s="57"/>
      <c r="BO265" s="50"/>
      <c r="BP265" s="57"/>
      <c r="BQ265" s="57"/>
      <c r="BR265" s="57"/>
      <c r="BS265" s="50"/>
      <c r="BT265" s="57"/>
      <c r="BU265" s="57"/>
      <c r="BV265" s="57"/>
      <c r="BW265" s="57"/>
      <c r="BX265" s="57"/>
      <c r="BY265" s="57"/>
      <c r="BZ265" s="57"/>
      <c r="CA265" s="57"/>
    </row>
    <row r="266" spans="6:79" x14ac:dyDescent="0.3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47"/>
      <c r="AQ266" s="58">
        <f>AUDIT!B266</f>
        <v>0</v>
      </c>
      <c r="AR266" s="58">
        <f>Fagerstrom!B266</f>
        <v>0</v>
      </c>
      <c r="AS266" s="58">
        <f>DSM_Jeu!B266</f>
        <v>0</v>
      </c>
      <c r="AT266" s="58">
        <f>SOGS!B267</f>
        <v>0</v>
      </c>
      <c r="AU266" s="58">
        <f>Beck!B266</f>
        <v>0</v>
      </c>
      <c r="AV266" s="48">
        <f>'STAI-A'!B266</f>
        <v>0</v>
      </c>
      <c r="AW266" s="59">
        <f>'STAI-B'!B266</f>
        <v>0</v>
      </c>
      <c r="AX266" s="48">
        <f>PANAS!B266</f>
        <v>0</v>
      </c>
      <c r="AY266" s="59">
        <f>PANAS!C266</f>
        <v>0</v>
      </c>
      <c r="AZ266" s="29">
        <f>Craving!B266</f>
        <v>0</v>
      </c>
      <c r="BA266" s="58">
        <f>SRRS!B266</f>
        <v>0</v>
      </c>
      <c r="BB266" s="47">
        <f>SPSRQ!B266</f>
        <v>0</v>
      </c>
      <c r="BC266" s="59">
        <f>SPSRQ!C266</f>
        <v>0</v>
      </c>
      <c r="BD266" s="47">
        <f>UPPS!B266</f>
        <v>0</v>
      </c>
      <c r="BE266" s="47">
        <f>UPPS!C266</f>
        <v>0</v>
      </c>
      <c r="BF266" s="47">
        <f>UPPS!D266</f>
        <v>0</v>
      </c>
      <c r="BG266" s="47">
        <f>UPPS!E266</f>
        <v>0</v>
      </c>
      <c r="BH266" s="47">
        <f>UPPS!F266</f>
        <v>0</v>
      </c>
      <c r="BI266" s="59">
        <f t="shared" si="13"/>
        <v>0</v>
      </c>
      <c r="BJ266" s="49">
        <f>CoH!B266</f>
        <v>0</v>
      </c>
      <c r="BK266" s="59">
        <f>CoH!C266</f>
        <v>0</v>
      </c>
      <c r="BL266" s="57"/>
      <c r="BM266" s="57"/>
      <c r="BN266" s="57"/>
      <c r="BO266" s="50"/>
      <c r="BP266" s="57"/>
      <c r="BQ266" s="57"/>
      <c r="BR266" s="57"/>
      <c r="BS266" s="50"/>
      <c r="BT266" s="57"/>
      <c r="BU266" s="57"/>
      <c r="BV266" s="57"/>
      <c r="BW266" s="57"/>
      <c r="BX266" s="57"/>
      <c r="BY266" s="57"/>
      <c r="BZ266" s="57"/>
      <c r="CA266" s="57"/>
    </row>
    <row r="267" spans="6:79" x14ac:dyDescent="0.3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47"/>
      <c r="AQ267" s="58">
        <f>AUDIT!B267</f>
        <v>0</v>
      </c>
      <c r="AR267" s="58">
        <f>Fagerstrom!B267</f>
        <v>0</v>
      </c>
      <c r="AS267" s="58">
        <f>DSM_Jeu!B267</f>
        <v>0</v>
      </c>
      <c r="AT267" s="58">
        <f>SOGS!B268</f>
        <v>0</v>
      </c>
      <c r="AU267" s="58">
        <f>Beck!B267</f>
        <v>0</v>
      </c>
      <c r="AV267" s="48">
        <f>'STAI-A'!B267</f>
        <v>0</v>
      </c>
      <c r="AW267" s="59">
        <f>'STAI-B'!B267</f>
        <v>0</v>
      </c>
      <c r="AX267" s="48">
        <f>PANAS!B267</f>
        <v>0</v>
      </c>
      <c r="AY267" s="59">
        <f>PANAS!C267</f>
        <v>0</v>
      </c>
      <c r="AZ267" s="29">
        <f>Craving!B267</f>
        <v>0</v>
      </c>
      <c r="BA267" s="58">
        <f>SRRS!B267</f>
        <v>0</v>
      </c>
      <c r="BB267" s="47">
        <f>SPSRQ!B267</f>
        <v>0</v>
      </c>
      <c r="BC267" s="59">
        <f>SPSRQ!C267</f>
        <v>0</v>
      </c>
      <c r="BD267" s="47">
        <f>UPPS!B267</f>
        <v>0</v>
      </c>
      <c r="BE267" s="47">
        <f>UPPS!C267</f>
        <v>0</v>
      </c>
      <c r="BF267" s="47">
        <f>UPPS!D267</f>
        <v>0</v>
      </c>
      <c r="BG267" s="47">
        <f>UPPS!E267</f>
        <v>0</v>
      </c>
      <c r="BH267" s="47">
        <f>UPPS!F267</f>
        <v>0</v>
      </c>
      <c r="BI267" s="59">
        <f t="shared" si="13"/>
        <v>0</v>
      </c>
      <c r="BJ267" s="49">
        <f>CoH!B267</f>
        <v>0</v>
      </c>
      <c r="BK267" s="59">
        <f>CoH!C267</f>
        <v>0</v>
      </c>
      <c r="BL267" s="57"/>
      <c r="BM267" s="57"/>
      <c r="BN267" s="57"/>
      <c r="BO267" s="50"/>
      <c r="BP267" s="57"/>
      <c r="BQ267" s="57"/>
      <c r="BR267" s="57"/>
      <c r="BS267" s="50"/>
      <c r="BT267" s="57"/>
      <c r="BU267" s="57"/>
      <c r="BV267" s="57"/>
      <c r="BW267" s="57"/>
      <c r="BX267" s="57"/>
      <c r="BY267" s="57"/>
      <c r="BZ267" s="57"/>
      <c r="CA267" s="57"/>
    </row>
    <row r="268" spans="6:79" x14ac:dyDescent="0.3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47"/>
      <c r="AQ268" s="58">
        <f>AUDIT!B268</f>
        <v>0</v>
      </c>
      <c r="AR268" s="58">
        <f>Fagerstrom!B268</f>
        <v>0</v>
      </c>
      <c r="AS268" s="58">
        <f>DSM_Jeu!B268</f>
        <v>0</v>
      </c>
      <c r="AT268" s="58">
        <f>SOGS!B269</f>
        <v>0</v>
      </c>
      <c r="AU268" s="58">
        <f>Beck!B268</f>
        <v>0</v>
      </c>
      <c r="AV268" s="48">
        <f>'STAI-A'!B268</f>
        <v>0</v>
      </c>
      <c r="AW268" s="59">
        <f>'STAI-B'!B268</f>
        <v>0</v>
      </c>
      <c r="AX268" s="48">
        <f>PANAS!B268</f>
        <v>0</v>
      </c>
      <c r="AY268" s="59">
        <f>PANAS!C268</f>
        <v>0</v>
      </c>
      <c r="AZ268" s="29">
        <f>Craving!B268</f>
        <v>0</v>
      </c>
      <c r="BA268" s="58">
        <f>SRRS!B268</f>
        <v>0</v>
      </c>
      <c r="BB268" s="47">
        <f>SPSRQ!B268</f>
        <v>0</v>
      </c>
      <c r="BC268" s="59">
        <f>SPSRQ!C268</f>
        <v>0</v>
      </c>
      <c r="BD268" s="47">
        <f>UPPS!B268</f>
        <v>0</v>
      </c>
      <c r="BE268" s="47">
        <f>UPPS!C268</f>
        <v>0</v>
      </c>
      <c r="BF268" s="47">
        <f>UPPS!D268</f>
        <v>0</v>
      </c>
      <c r="BG268" s="47">
        <f>UPPS!E268</f>
        <v>0</v>
      </c>
      <c r="BH268" s="47">
        <f>UPPS!F268</f>
        <v>0</v>
      </c>
      <c r="BI268" s="59">
        <f t="shared" si="13"/>
        <v>0</v>
      </c>
      <c r="BJ268" s="49">
        <f>CoH!B268</f>
        <v>0</v>
      </c>
      <c r="BK268" s="59">
        <f>CoH!C268</f>
        <v>0</v>
      </c>
      <c r="BL268" s="57"/>
      <c r="BM268" s="57"/>
      <c r="BN268" s="57"/>
      <c r="BO268" s="50"/>
      <c r="BP268" s="57"/>
      <c r="BQ268" s="57"/>
      <c r="BR268" s="57"/>
      <c r="BS268" s="50"/>
      <c r="BT268" s="57"/>
      <c r="BU268" s="57"/>
      <c r="BV268" s="57"/>
      <c r="BW268" s="57"/>
      <c r="BX268" s="57"/>
      <c r="BY268" s="57"/>
      <c r="BZ268" s="57"/>
      <c r="CA268" s="57"/>
    </row>
    <row r="269" spans="6:79" x14ac:dyDescent="0.3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47"/>
      <c r="AQ269" s="58">
        <f>AUDIT!B269</f>
        <v>0</v>
      </c>
      <c r="AR269" s="58">
        <f>Fagerstrom!B269</f>
        <v>0</v>
      </c>
      <c r="AS269" s="58">
        <f>DSM_Jeu!B269</f>
        <v>0</v>
      </c>
      <c r="AT269" s="58">
        <f>SOGS!B270</f>
        <v>0</v>
      </c>
      <c r="AU269" s="58">
        <f>Beck!B269</f>
        <v>0</v>
      </c>
      <c r="AV269" s="48">
        <f>'STAI-A'!B269</f>
        <v>0</v>
      </c>
      <c r="AW269" s="59">
        <f>'STAI-B'!B269</f>
        <v>0</v>
      </c>
      <c r="AX269" s="48">
        <f>PANAS!B269</f>
        <v>0</v>
      </c>
      <c r="AY269" s="59">
        <f>PANAS!C269</f>
        <v>0</v>
      </c>
      <c r="AZ269" s="29">
        <f>Craving!B269</f>
        <v>0</v>
      </c>
      <c r="BA269" s="58">
        <f>SRRS!B269</f>
        <v>0</v>
      </c>
      <c r="BB269" s="47">
        <f>SPSRQ!B269</f>
        <v>0</v>
      </c>
      <c r="BC269" s="59">
        <f>SPSRQ!C269</f>
        <v>0</v>
      </c>
      <c r="BD269" s="47">
        <f>UPPS!B269</f>
        <v>0</v>
      </c>
      <c r="BE269" s="47">
        <f>UPPS!C269</f>
        <v>0</v>
      </c>
      <c r="BF269" s="47">
        <f>UPPS!D269</f>
        <v>0</v>
      </c>
      <c r="BG269" s="47">
        <f>UPPS!E269</f>
        <v>0</v>
      </c>
      <c r="BH269" s="47">
        <f>UPPS!F269</f>
        <v>0</v>
      </c>
      <c r="BI269" s="59">
        <f t="shared" si="13"/>
        <v>0</v>
      </c>
      <c r="BJ269" s="49">
        <f>CoH!B269</f>
        <v>0</v>
      </c>
      <c r="BK269" s="59">
        <f>CoH!C269</f>
        <v>0</v>
      </c>
      <c r="BL269" s="57"/>
      <c r="BM269" s="57"/>
      <c r="BN269" s="57"/>
      <c r="BO269" s="50"/>
      <c r="BP269" s="57"/>
      <c r="BQ269" s="57"/>
      <c r="BR269" s="57"/>
      <c r="BS269" s="50"/>
      <c r="BT269" s="57"/>
      <c r="BU269" s="57"/>
      <c r="BV269" s="57"/>
      <c r="BW269" s="57"/>
      <c r="BX269" s="57"/>
      <c r="BY269" s="57"/>
      <c r="BZ269" s="57"/>
      <c r="CA269" s="57"/>
    </row>
    <row r="270" spans="6:79" x14ac:dyDescent="0.3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47"/>
      <c r="AQ270" s="58">
        <f>AUDIT!B270</f>
        <v>0</v>
      </c>
      <c r="AR270" s="58">
        <f>Fagerstrom!B270</f>
        <v>0</v>
      </c>
      <c r="AS270" s="58">
        <f>DSM_Jeu!B270</f>
        <v>0</v>
      </c>
      <c r="AT270" s="58">
        <f>SOGS!B271</f>
        <v>0</v>
      </c>
      <c r="AU270" s="58">
        <f>Beck!B270</f>
        <v>0</v>
      </c>
      <c r="AV270" s="48">
        <f>'STAI-A'!B270</f>
        <v>0</v>
      </c>
      <c r="AW270" s="59">
        <f>'STAI-B'!B270</f>
        <v>0</v>
      </c>
      <c r="AX270" s="48">
        <f>PANAS!B270</f>
        <v>0</v>
      </c>
      <c r="AY270" s="59">
        <f>PANAS!C270</f>
        <v>0</v>
      </c>
      <c r="AZ270" s="29">
        <f>Craving!B270</f>
        <v>0</v>
      </c>
      <c r="BA270" s="58">
        <f>SRRS!B270</f>
        <v>0</v>
      </c>
      <c r="BB270" s="47">
        <f>SPSRQ!B270</f>
        <v>0</v>
      </c>
      <c r="BC270" s="59">
        <f>SPSRQ!C270</f>
        <v>0</v>
      </c>
      <c r="BD270" s="47">
        <f>UPPS!B270</f>
        <v>0</v>
      </c>
      <c r="BE270" s="47">
        <f>UPPS!C270</f>
        <v>0</v>
      </c>
      <c r="BF270" s="47">
        <f>UPPS!D270</f>
        <v>0</v>
      </c>
      <c r="BG270" s="47">
        <f>UPPS!E270</f>
        <v>0</v>
      </c>
      <c r="BH270" s="47">
        <f>UPPS!F270</f>
        <v>0</v>
      </c>
      <c r="BI270" s="59">
        <f t="shared" si="13"/>
        <v>0</v>
      </c>
      <c r="BJ270" s="49">
        <f>CoH!B270</f>
        <v>0</v>
      </c>
      <c r="BK270" s="59">
        <f>CoH!C270</f>
        <v>0</v>
      </c>
      <c r="BL270" s="57"/>
      <c r="BM270" s="57"/>
      <c r="BN270" s="57"/>
      <c r="BO270" s="50"/>
      <c r="BP270" s="57"/>
      <c r="BQ270" s="57"/>
      <c r="BR270" s="57"/>
      <c r="BS270" s="50"/>
      <c r="BT270" s="57"/>
      <c r="BU270" s="57"/>
      <c r="BV270" s="57"/>
      <c r="BW270" s="57"/>
      <c r="BX270" s="57"/>
      <c r="BY270" s="57"/>
      <c r="BZ270" s="57"/>
      <c r="CA270" s="57"/>
    </row>
    <row r="271" spans="6:79" x14ac:dyDescent="0.3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47"/>
      <c r="AQ271" s="58">
        <f>AUDIT!B271</f>
        <v>0</v>
      </c>
      <c r="AR271" s="58">
        <f>Fagerstrom!B271</f>
        <v>0</v>
      </c>
      <c r="AS271" s="58">
        <f>DSM_Jeu!B271</f>
        <v>0</v>
      </c>
      <c r="AT271" s="58">
        <f>SOGS!B272</f>
        <v>0</v>
      </c>
      <c r="AU271" s="58">
        <f>Beck!B271</f>
        <v>0</v>
      </c>
      <c r="AV271" s="48">
        <f>'STAI-A'!B271</f>
        <v>0</v>
      </c>
      <c r="AW271" s="59">
        <f>'STAI-B'!B271</f>
        <v>0</v>
      </c>
      <c r="AX271" s="48">
        <f>PANAS!B271</f>
        <v>0</v>
      </c>
      <c r="AY271" s="59">
        <f>PANAS!C271</f>
        <v>0</v>
      </c>
      <c r="AZ271" s="29">
        <f>Craving!B271</f>
        <v>0</v>
      </c>
      <c r="BA271" s="58">
        <f>SRRS!B271</f>
        <v>0</v>
      </c>
      <c r="BB271" s="47">
        <f>SPSRQ!B271</f>
        <v>0</v>
      </c>
      <c r="BC271" s="59">
        <f>SPSRQ!C271</f>
        <v>0</v>
      </c>
      <c r="BD271" s="47">
        <f>UPPS!B271</f>
        <v>0</v>
      </c>
      <c r="BE271" s="47">
        <f>UPPS!C271</f>
        <v>0</v>
      </c>
      <c r="BF271" s="47">
        <f>UPPS!D271</f>
        <v>0</v>
      </c>
      <c r="BG271" s="47">
        <f>UPPS!E271</f>
        <v>0</v>
      </c>
      <c r="BH271" s="47">
        <f>UPPS!F271</f>
        <v>0</v>
      </c>
      <c r="BI271" s="59">
        <f t="shared" si="13"/>
        <v>0</v>
      </c>
      <c r="BJ271" s="49">
        <f>CoH!B271</f>
        <v>0</v>
      </c>
      <c r="BK271" s="59">
        <f>CoH!C271</f>
        <v>0</v>
      </c>
      <c r="BL271" s="57"/>
      <c r="BM271" s="57"/>
      <c r="BN271" s="57"/>
      <c r="BO271" s="50"/>
      <c r="BP271" s="57"/>
      <c r="BQ271" s="57"/>
      <c r="BR271" s="57"/>
      <c r="BS271" s="50"/>
      <c r="BT271" s="57"/>
      <c r="BU271" s="57"/>
      <c r="BV271" s="57"/>
      <c r="BW271" s="57"/>
      <c r="BX271" s="57"/>
      <c r="BY271" s="57"/>
      <c r="BZ271" s="57"/>
      <c r="CA271" s="57"/>
    </row>
    <row r="272" spans="6:79" x14ac:dyDescent="0.3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47"/>
      <c r="AQ272" s="58">
        <f>AUDIT!B272</f>
        <v>0</v>
      </c>
      <c r="AR272" s="58">
        <f>Fagerstrom!B272</f>
        <v>0</v>
      </c>
      <c r="AS272" s="58">
        <f>DSM_Jeu!B272</f>
        <v>0</v>
      </c>
      <c r="AT272" s="58">
        <f>SOGS!B273</f>
        <v>0</v>
      </c>
      <c r="AU272" s="58">
        <f>Beck!B272</f>
        <v>0</v>
      </c>
      <c r="AV272" s="48">
        <f>'STAI-A'!B272</f>
        <v>0</v>
      </c>
      <c r="AW272" s="59">
        <f>'STAI-B'!B272</f>
        <v>0</v>
      </c>
      <c r="AX272" s="48">
        <f>PANAS!B272</f>
        <v>0</v>
      </c>
      <c r="AY272" s="59">
        <f>PANAS!C272</f>
        <v>0</v>
      </c>
      <c r="AZ272" s="29">
        <f>Craving!B272</f>
        <v>0</v>
      </c>
      <c r="BA272" s="58">
        <f>SRRS!B272</f>
        <v>0</v>
      </c>
      <c r="BB272" s="47">
        <f>SPSRQ!B272</f>
        <v>0</v>
      </c>
      <c r="BC272" s="59">
        <f>SPSRQ!C272</f>
        <v>0</v>
      </c>
      <c r="BD272" s="47">
        <f>UPPS!B272</f>
        <v>0</v>
      </c>
      <c r="BE272" s="47">
        <f>UPPS!C272</f>
        <v>0</v>
      </c>
      <c r="BF272" s="47">
        <f>UPPS!D272</f>
        <v>0</v>
      </c>
      <c r="BG272" s="47">
        <f>UPPS!E272</f>
        <v>0</v>
      </c>
      <c r="BH272" s="47">
        <f>UPPS!F272</f>
        <v>0</v>
      </c>
      <c r="BI272" s="59">
        <f t="shared" si="13"/>
        <v>0</v>
      </c>
      <c r="BJ272" s="49">
        <f>CoH!B272</f>
        <v>0</v>
      </c>
      <c r="BK272" s="59">
        <f>CoH!C272</f>
        <v>0</v>
      </c>
      <c r="BL272" s="57"/>
      <c r="BM272" s="57"/>
      <c r="BN272" s="57"/>
      <c r="BO272" s="50"/>
      <c r="BP272" s="57"/>
      <c r="BQ272" s="57"/>
      <c r="BR272" s="57"/>
      <c r="BS272" s="50"/>
      <c r="BT272" s="57"/>
      <c r="BU272" s="57"/>
      <c r="BV272" s="57"/>
      <c r="BW272" s="57"/>
      <c r="BX272" s="57"/>
      <c r="BY272" s="57"/>
      <c r="BZ272" s="57"/>
      <c r="CA272" s="57"/>
    </row>
    <row r="273" spans="6:79" x14ac:dyDescent="0.3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47"/>
      <c r="AQ273" s="58">
        <f>AUDIT!B273</f>
        <v>0</v>
      </c>
      <c r="AR273" s="58">
        <f>Fagerstrom!B273</f>
        <v>0</v>
      </c>
      <c r="AS273" s="58">
        <f>DSM_Jeu!B273</f>
        <v>0</v>
      </c>
      <c r="AT273" s="58">
        <f>SOGS!B274</f>
        <v>0</v>
      </c>
      <c r="AU273" s="58">
        <f>Beck!B273</f>
        <v>0</v>
      </c>
      <c r="AV273" s="48">
        <f>'STAI-A'!B273</f>
        <v>0</v>
      </c>
      <c r="AW273" s="59">
        <f>'STAI-B'!B273</f>
        <v>0</v>
      </c>
      <c r="AX273" s="48">
        <f>PANAS!B273</f>
        <v>0</v>
      </c>
      <c r="AY273" s="59">
        <f>PANAS!C273</f>
        <v>0</v>
      </c>
      <c r="AZ273" s="29">
        <f>Craving!B273</f>
        <v>0</v>
      </c>
      <c r="BA273" s="58">
        <f>SRRS!B273</f>
        <v>0</v>
      </c>
      <c r="BB273" s="47">
        <f>SPSRQ!B273</f>
        <v>0</v>
      </c>
      <c r="BC273" s="59">
        <f>SPSRQ!C273</f>
        <v>0</v>
      </c>
      <c r="BD273" s="47">
        <f>UPPS!B273</f>
        <v>0</v>
      </c>
      <c r="BE273" s="47">
        <f>UPPS!C273</f>
        <v>0</v>
      </c>
      <c r="BF273" s="47">
        <f>UPPS!D273</f>
        <v>0</v>
      </c>
      <c r="BG273" s="47">
        <f>UPPS!E273</f>
        <v>0</v>
      </c>
      <c r="BH273" s="47">
        <f>UPPS!F273</f>
        <v>0</v>
      </c>
      <c r="BI273" s="59">
        <f t="shared" si="13"/>
        <v>0</v>
      </c>
      <c r="BJ273" s="49">
        <f>CoH!B273</f>
        <v>0</v>
      </c>
      <c r="BK273" s="59">
        <f>CoH!C273</f>
        <v>0</v>
      </c>
      <c r="BL273" s="57"/>
      <c r="BM273" s="57"/>
      <c r="BN273" s="57"/>
      <c r="BO273" s="50"/>
      <c r="BP273" s="57"/>
      <c r="BQ273" s="57"/>
      <c r="BR273" s="57"/>
      <c r="BS273" s="50"/>
      <c r="BT273" s="57"/>
      <c r="BU273" s="57"/>
      <c r="BV273" s="57"/>
      <c r="BW273" s="57"/>
      <c r="BX273" s="57"/>
      <c r="BY273" s="57"/>
      <c r="BZ273" s="57"/>
      <c r="CA273" s="57"/>
    </row>
    <row r="274" spans="6:79" x14ac:dyDescent="0.3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47"/>
      <c r="AQ274" s="58">
        <f>AUDIT!B274</f>
        <v>0</v>
      </c>
      <c r="AR274" s="58">
        <f>Fagerstrom!B274</f>
        <v>0</v>
      </c>
      <c r="AS274" s="58">
        <f>DSM_Jeu!B274</f>
        <v>0</v>
      </c>
      <c r="AT274" s="58">
        <f>SOGS!B275</f>
        <v>0</v>
      </c>
      <c r="AU274" s="58">
        <f>Beck!B274</f>
        <v>0</v>
      </c>
      <c r="AV274" s="48">
        <f>'STAI-A'!B274</f>
        <v>0</v>
      </c>
      <c r="AW274" s="59">
        <f>'STAI-B'!B274</f>
        <v>0</v>
      </c>
      <c r="AX274" s="48">
        <f>PANAS!B274</f>
        <v>0</v>
      </c>
      <c r="AY274" s="59">
        <f>PANAS!C274</f>
        <v>0</v>
      </c>
      <c r="AZ274" s="29">
        <f>Craving!B274</f>
        <v>0</v>
      </c>
      <c r="BA274" s="58">
        <f>SRRS!B274</f>
        <v>0</v>
      </c>
      <c r="BB274" s="47">
        <f>SPSRQ!B274</f>
        <v>0</v>
      </c>
      <c r="BC274" s="59">
        <f>SPSRQ!C274</f>
        <v>0</v>
      </c>
      <c r="BD274" s="47">
        <f>UPPS!B274</f>
        <v>0</v>
      </c>
      <c r="BE274" s="47">
        <f>UPPS!C274</f>
        <v>0</v>
      </c>
      <c r="BF274" s="47">
        <f>UPPS!D274</f>
        <v>0</v>
      </c>
      <c r="BG274" s="47">
        <f>UPPS!E274</f>
        <v>0</v>
      </c>
      <c r="BH274" s="47">
        <f>UPPS!F274</f>
        <v>0</v>
      </c>
      <c r="BI274" s="59">
        <f t="shared" si="13"/>
        <v>0</v>
      </c>
      <c r="BJ274" s="49">
        <f>CoH!B274</f>
        <v>0</v>
      </c>
      <c r="BK274" s="59">
        <f>CoH!C274</f>
        <v>0</v>
      </c>
      <c r="BL274" s="57"/>
      <c r="BM274" s="57"/>
      <c r="BN274" s="57"/>
      <c r="BO274" s="50"/>
      <c r="BP274" s="57"/>
      <c r="BQ274" s="57"/>
      <c r="BR274" s="57"/>
      <c r="BS274" s="50"/>
      <c r="BT274" s="57"/>
      <c r="BU274" s="57"/>
      <c r="BV274" s="57"/>
      <c r="BW274" s="57"/>
      <c r="BX274" s="57"/>
      <c r="BY274" s="57"/>
      <c r="BZ274" s="57"/>
      <c r="CA274" s="57"/>
    </row>
    <row r="275" spans="6:79" x14ac:dyDescent="0.3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47"/>
      <c r="AQ275" s="58">
        <f>AUDIT!B275</f>
        <v>0</v>
      </c>
      <c r="AR275" s="58">
        <f>Fagerstrom!B275</f>
        <v>0</v>
      </c>
      <c r="AS275" s="58">
        <f>DSM_Jeu!B275</f>
        <v>0</v>
      </c>
      <c r="AT275" s="58">
        <f>SOGS!B276</f>
        <v>0</v>
      </c>
      <c r="AU275" s="58">
        <f>Beck!B275</f>
        <v>0</v>
      </c>
      <c r="AV275" s="48">
        <f>'STAI-A'!B275</f>
        <v>0</v>
      </c>
      <c r="AW275" s="59">
        <f>'STAI-B'!B275</f>
        <v>0</v>
      </c>
      <c r="AX275" s="48">
        <f>PANAS!B275</f>
        <v>0</v>
      </c>
      <c r="AY275" s="59">
        <f>PANAS!C275</f>
        <v>0</v>
      </c>
      <c r="AZ275" s="29">
        <f>Craving!B275</f>
        <v>0</v>
      </c>
      <c r="BA275" s="58">
        <f>SRRS!B275</f>
        <v>0</v>
      </c>
      <c r="BB275" s="47">
        <f>SPSRQ!B275</f>
        <v>0</v>
      </c>
      <c r="BC275" s="59">
        <f>SPSRQ!C275</f>
        <v>0</v>
      </c>
      <c r="BD275" s="47">
        <f>UPPS!B275</f>
        <v>0</v>
      </c>
      <c r="BE275" s="47">
        <f>UPPS!C275</f>
        <v>0</v>
      </c>
      <c r="BF275" s="47">
        <f>UPPS!D275</f>
        <v>0</v>
      </c>
      <c r="BG275" s="47">
        <f>UPPS!E275</f>
        <v>0</v>
      </c>
      <c r="BH275" s="47">
        <f>UPPS!F275</f>
        <v>0</v>
      </c>
      <c r="BI275" s="59">
        <f t="shared" si="13"/>
        <v>0</v>
      </c>
      <c r="BJ275" s="49">
        <f>CoH!B275</f>
        <v>0</v>
      </c>
      <c r="BK275" s="59">
        <f>CoH!C275</f>
        <v>0</v>
      </c>
      <c r="BL275" s="57"/>
      <c r="BM275" s="57"/>
      <c r="BN275" s="57"/>
      <c r="BO275" s="50"/>
      <c r="BP275" s="57"/>
      <c r="BQ275" s="57"/>
      <c r="BR275" s="57"/>
      <c r="BS275" s="50"/>
      <c r="BT275" s="57"/>
      <c r="BU275" s="57"/>
      <c r="BV275" s="57"/>
      <c r="BW275" s="57"/>
      <c r="BX275" s="57"/>
      <c r="BY275" s="57"/>
      <c r="BZ275" s="57"/>
      <c r="CA275" s="57"/>
    </row>
    <row r="276" spans="6:79" x14ac:dyDescent="0.3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47"/>
      <c r="AQ276" s="58">
        <f>AUDIT!B276</f>
        <v>0</v>
      </c>
      <c r="AR276" s="58">
        <f>Fagerstrom!B276</f>
        <v>0</v>
      </c>
      <c r="AS276" s="58">
        <f>DSM_Jeu!B276</f>
        <v>0</v>
      </c>
      <c r="AT276" s="58">
        <f>SOGS!B277</f>
        <v>0</v>
      </c>
      <c r="AU276" s="58">
        <f>Beck!B276</f>
        <v>0</v>
      </c>
      <c r="AV276" s="48">
        <f>'STAI-A'!B276</f>
        <v>0</v>
      </c>
      <c r="AW276" s="59">
        <f>'STAI-B'!B276</f>
        <v>0</v>
      </c>
      <c r="AX276" s="48">
        <f>PANAS!B276</f>
        <v>0</v>
      </c>
      <c r="AY276" s="59">
        <f>PANAS!C276</f>
        <v>0</v>
      </c>
      <c r="AZ276" s="29">
        <f>Craving!B276</f>
        <v>0</v>
      </c>
      <c r="BA276" s="58">
        <f>SRRS!B276</f>
        <v>0</v>
      </c>
      <c r="BB276" s="47">
        <f>SPSRQ!B276</f>
        <v>0</v>
      </c>
      <c r="BC276" s="59">
        <f>SPSRQ!C276</f>
        <v>0</v>
      </c>
      <c r="BD276" s="47">
        <f>UPPS!B276</f>
        <v>0</v>
      </c>
      <c r="BE276" s="47">
        <f>UPPS!C276</f>
        <v>0</v>
      </c>
      <c r="BF276" s="47">
        <f>UPPS!D276</f>
        <v>0</v>
      </c>
      <c r="BG276" s="47">
        <f>UPPS!E276</f>
        <v>0</v>
      </c>
      <c r="BH276" s="47">
        <f>UPPS!F276</f>
        <v>0</v>
      </c>
      <c r="BI276" s="59">
        <f t="shared" si="13"/>
        <v>0</v>
      </c>
      <c r="BJ276" s="49">
        <f>CoH!B276</f>
        <v>0</v>
      </c>
      <c r="BK276" s="59">
        <f>CoH!C276</f>
        <v>0</v>
      </c>
      <c r="BL276" s="57"/>
      <c r="BM276" s="57"/>
      <c r="BN276" s="57"/>
      <c r="BO276" s="50"/>
      <c r="BP276" s="57"/>
      <c r="BQ276" s="57"/>
      <c r="BR276" s="57"/>
      <c r="BS276" s="50"/>
      <c r="BT276" s="57"/>
      <c r="BU276" s="57"/>
      <c r="BV276" s="57"/>
      <c r="BW276" s="57"/>
      <c r="BX276" s="57"/>
      <c r="BY276" s="57"/>
      <c r="BZ276" s="57"/>
      <c r="CA276" s="57"/>
    </row>
    <row r="277" spans="6:79" x14ac:dyDescent="0.3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47"/>
      <c r="AQ277" s="58">
        <f>AUDIT!B277</f>
        <v>0</v>
      </c>
      <c r="AR277" s="58">
        <f>Fagerstrom!B277</f>
        <v>0</v>
      </c>
      <c r="AS277" s="58">
        <f>DSM_Jeu!B277</f>
        <v>0</v>
      </c>
      <c r="AT277" s="58">
        <f>SOGS!B278</f>
        <v>0</v>
      </c>
      <c r="AU277" s="58">
        <f>Beck!B277</f>
        <v>0</v>
      </c>
      <c r="AV277" s="48">
        <f>'STAI-A'!B277</f>
        <v>0</v>
      </c>
      <c r="AW277" s="59">
        <f>'STAI-B'!B277</f>
        <v>0</v>
      </c>
      <c r="AX277" s="48">
        <f>PANAS!B277</f>
        <v>0</v>
      </c>
      <c r="AY277" s="59">
        <f>PANAS!C277</f>
        <v>0</v>
      </c>
      <c r="AZ277" s="29">
        <f>Craving!B277</f>
        <v>0</v>
      </c>
      <c r="BA277" s="58">
        <f>SRRS!B277</f>
        <v>0</v>
      </c>
      <c r="BB277" s="47">
        <f>SPSRQ!B277</f>
        <v>0</v>
      </c>
      <c r="BC277" s="59">
        <f>SPSRQ!C277</f>
        <v>0</v>
      </c>
      <c r="BD277" s="47">
        <f>UPPS!B277</f>
        <v>0</v>
      </c>
      <c r="BE277" s="47">
        <f>UPPS!C277</f>
        <v>0</v>
      </c>
      <c r="BF277" s="47">
        <f>UPPS!D277</f>
        <v>0</v>
      </c>
      <c r="BG277" s="47">
        <f>UPPS!E277</f>
        <v>0</v>
      </c>
      <c r="BH277" s="47">
        <f>UPPS!F277</f>
        <v>0</v>
      </c>
      <c r="BI277" s="59">
        <f t="shared" si="13"/>
        <v>0</v>
      </c>
      <c r="BJ277" s="49">
        <f>CoH!B277</f>
        <v>0</v>
      </c>
      <c r="BK277" s="59">
        <f>CoH!C277</f>
        <v>0</v>
      </c>
      <c r="BL277" s="57"/>
      <c r="BM277" s="57"/>
      <c r="BN277" s="57"/>
      <c r="BO277" s="50"/>
      <c r="BP277" s="57"/>
      <c r="BQ277" s="57"/>
      <c r="BR277" s="57"/>
      <c r="BS277" s="50"/>
      <c r="BT277" s="57"/>
      <c r="BU277" s="57"/>
      <c r="BV277" s="57"/>
      <c r="BW277" s="57"/>
      <c r="BX277" s="57"/>
      <c r="BY277" s="57"/>
      <c r="BZ277" s="57"/>
      <c r="CA277" s="57"/>
    </row>
    <row r="278" spans="6:79" x14ac:dyDescent="0.3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47"/>
      <c r="AQ278" s="58">
        <f>AUDIT!B278</f>
        <v>0</v>
      </c>
      <c r="AR278" s="58">
        <f>Fagerstrom!B278</f>
        <v>0</v>
      </c>
      <c r="AS278" s="58">
        <f>DSM_Jeu!B278</f>
        <v>0</v>
      </c>
      <c r="AT278" s="58">
        <f>SOGS!B279</f>
        <v>0</v>
      </c>
      <c r="AU278" s="58">
        <f>Beck!B278</f>
        <v>0</v>
      </c>
      <c r="AV278" s="48">
        <f>'STAI-A'!B278</f>
        <v>0</v>
      </c>
      <c r="AW278" s="59">
        <f>'STAI-B'!B278</f>
        <v>0</v>
      </c>
      <c r="AX278" s="48">
        <f>PANAS!B278</f>
        <v>0</v>
      </c>
      <c r="AY278" s="59">
        <f>PANAS!C278</f>
        <v>0</v>
      </c>
      <c r="AZ278" s="29">
        <f>Craving!B278</f>
        <v>0</v>
      </c>
      <c r="BA278" s="58">
        <f>SRRS!B278</f>
        <v>0</v>
      </c>
      <c r="BB278" s="47">
        <f>SPSRQ!B278</f>
        <v>0</v>
      </c>
      <c r="BC278" s="59">
        <f>SPSRQ!C278</f>
        <v>0</v>
      </c>
      <c r="BD278" s="47">
        <f>UPPS!B278</f>
        <v>0</v>
      </c>
      <c r="BE278" s="47">
        <f>UPPS!C278</f>
        <v>0</v>
      </c>
      <c r="BF278" s="47">
        <f>UPPS!D278</f>
        <v>0</v>
      </c>
      <c r="BG278" s="47">
        <f>UPPS!E278</f>
        <v>0</v>
      </c>
      <c r="BH278" s="47">
        <f>UPPS!F278</f>
        <v>0</v>
      </c>
      <c r="BI278" s="59">
        <f t="shared" si="13"/>
        <v>0</v>
      </c>
      <c r="BJ278" s="49">
        <f>CoH!B278</f>
        <v>0</v>
      </c>
      <c r="BK278" s="59">
        <f>CoH!C278</f>
        <v>0</v>
      </c>
      <c r="BL278" s="57"/>
      <c r="BM278" s="57"/>
      <c r="BN278" s="57"/>
      <c r="BO278" s="50"/>
      <c r="BP278" s="57"/>
      <c r="BQ278" s="57"/>
      <c r="BR278" s="57"/>
      <c r="BS278" s="50"/>
      <c r="BT278" s="57"/>
      <c r="BU278" s="57"/>
      <c r="BV278" s="57"/>
      <c r="BW278" s="57"/>
      <c r="BX278" s="57"/>
      <c r="BY278" s="57"/>
      <c r="BZ278" s="57"/>
      <c r="CA278" s="57"/>
    </row>
    <row r="279" spans="6:79" x14ac:dyDescent="0.3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47"/>
      <c r="AQ279" s="58">
        <f>AUDIT!B279</f>
        <v>0</v>
      </c>
      <c r="AR279" s="58">
        <f>Fagerstrom!B279</f>
        <v>0</v>
      </c>
      <c r="AS279" s="58">
        <f>DSM_Jeu!B279</f>
        <v>0</v>
      </c>
      <c r="AT279" s="58">
        <f>SOGS!B280</f>
        <v>0</v>
      </c>
      <c r="AU279" s="58">
        <f>Beck!B279</f>
        <v>0</v>
      </c>
      <c r="AV279" s="48">
        <f>'STAI-A'!B279</f>
        <v>0</v>
      </c>
      <c r="AW279" s="59">
        <f>'STAI-B'!B279</f>
        <v>0</v>
      </c>
      <c r="AX279" s="48">
        <f>PANAS!B279</f>
        <v>0</v>
      </c>
      <c r="AY279" s="59">
        <f>PANAS!C279</f>
        <v>0</v>
      </c>
      <c r="AZ279" s="29">
        <f>Craving!B279</f>
        <v>0</v>
      </c>
      <c r="BA279" s="58">
        <f>SRRS!B279</f>
        <v>0</v>
      </c>
      <c r="BB279" s="47">
        <f>SPSRQ!B279</f>
        <v>0</v>
      </c>
      <c r="BC279" s="59">
        <f>SPSRQ!C279</f>
        <v>0</v>
      </c>
      <c r="BD279" s="47">
        <f>UPPS!B279</f>
        <v>0</v>
      </c>
      <c r="BE279" s="47">
        <f>UPPS!C279</f>
        <v>0</v>
      </c>
      <c r="BF279" s="47">
        <f>UPPS!D279</f>
        <v>0</v>
      </c>
      <c r="BG279" s="47">
        <f>UPPS!E279</f>
        <v>0</v>
      </c>
      <c r="BH279" s="47">
        <f>UPPS!F279</f>
        <v>0</v>
      </c>
      <c r="BI279" s="59">
        <f t="shared" si="13"/>
        <v>0</v>
      </c>
      <c r="BJ279" s="49">
        <f>CoH!B279</f>
        <v>0</v>
      </c>
      <c r="BK279" s="59">
        <f>CoH!C279</f>
        <v>0</v>
      </c>
      <c r="BL279" s="57"/>
      <c r="BM279" s="57"/>
      <c r="BN279" s="57"/>
      <c r="BO279" s="50"/>
      <c r="BP279" s="57"/>
      <c r="BQ279" s="57"/>
      <c r="BR279" s="57"/>
      <c r="BS279" s="50"/>
      <c r="BT279" s="57"/>
      <c r="BU279" s="57"/>
      <c r="BV279" s="57"/>
      <c r="BW279" s="57"/>
      <c r="BX279" s="57"/>
      <c r="BY279" s="57"/>
      <c r="BZ279" s="57"/>
      <c r="CA279" s="57"/>
    </row>
    <row r="280" spans="6:79" x14ac:dyDescent="0.3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47"/>
      <c r="AQ280" s="58">
        <f>AUDIT!B280</f>
        <v>0</v>
      </c>
      <c r="AR280" s="58">
        <f>Fagerstrom!B280</f>
        <v>0</v>
      </c>
      <c r="AS280" s="58">
        <f>DSM_Jeu!B280</f>
        <v>0</v>
      </c>
      <c r="AT280" s="58">
        <f>SOGS!B281</f>
        <v>0</v>
      </c>
      <c r="AU280" s="58">
        <f>Beck!B280</f>
        <v>0</v>
      </c>
      <c r="AV280" s="48">
        <f>'STAI-A'!B280</f>
        <v>0</v>
      </c>
      <c r="AW280" s="59">
        <f>'STAI-B'!B280</f>
        <v>0</v>
      </c>
      <c r="AX280" s="48">
        <f>PANAS!B280</f>
        <v>0</v>
      </c>
      <c r="AY280" s="59">
        <f>PANAS!C280</f>
        <v>0</v>
      </c>
      <c r="AZ280" s="29">
        <f>Craving!B280</f>
        <v>0</v>
      </c>
      <c r="BA280" s="58">
        <f>SRRS!B280</f>
        <v>0</v>
      </c>
      <c r="BB280" s="47">
        <f>SPSRQ!B280</f>
        <v>0</v>
      </c>
      <c r="BC280" s="59">
        <f>SPSRQ!C280</f>
        <v>0</v>
      </c>
      <c r="BD280" s="47">
        <f>UPPS!B280</f>
        <v>0</v>
      </c>
      <c r="BE280" s="47">
        <f>UPPS!C280</f>
        <v>0</v>
      </c>
      <c r="BF280" s="47">
        <f>UPPS!D280</f>
        <v>0</v>
      </c>
      <c r="BG280" s="47">
        <f>UPPS!E280</f>
        <v>0</v>
      </c>
      <c r="BH280" s="47">
        <f>UPPS!F280</f>
        <v>0</v>
      </c>
      <c r="BI280" s="59">
        <f t="shared" si="13"/>
        <v>0</v>
      </c>
      <c r="BJ280" s="49">
        <f>CoH!B280</f>
        <v>0</v>
      </c>
      <c r="BK280" s="59">
        <f>CoH!C280</f>
        <v>0</v>
      </c>
      <c r="BL280" s="57"/>
      <c r="BM280" s="57"/>
      <c r="BN280" s="57"/>
      <c r="BO280" s="50"/>
      <c r="BP280" s="57"/>
      <c r="BQ280" s="57"/>
      <c r="BR280" s="57"/>
      <c r="BS280" s="50"/>
      <c r="BT280" s="57"/>
      <c r="BU280" s="57"/>
      <c r="BV280" s="57"/>
      <c r="BW280" s="57"/>
      <c r="BX280" s="57"/>
      <c r="BY280" s="57"/>
      <c r="BZ280" s="57"/>
      <c r="CA280" s="57"/>
    </row>
    <row r="281" spans="6:79" x14ac:dyDescent="0.3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47"/>
      <c r="AQ281" s="58">
        <f>AUDIT!B281</f>
        <v>0</v>
      </c>
      <c r="AR281" s="58">
        <f>Fagerstrom!B281</f>
        <v>0</v>
      </c>
      <c r="AS281" s="58">
        <f>DSM_Jeu!B281</f>
        <v>0</v>
      </c>
      <c r="AT281" s="58">
        <f>SOGS!B282</f>
        <v>0</v>
      </c>
      <c r="AU281" s="58">
        <f>Beck!B281</f>
        <v>0</v>
      </c>
      <c r="AV281" s="48">
        <f>'STAI-A'!B281</f>
        <v>0</v>
      </c>
      <c r="AW281" s="59">
        <f>'STAI-B'!B281</f>
        <v>0</v>
      </c>
      <c r="AX281" s="48">
        <f>PANAS!B281</f>
        <v>0</v>
      </c>
      <c r="AY281" s="59">
        <f>PANAS!C281</f>
        <v>0</v>
      </c>
      <c r="AZ281" s="29">
        <f>Craving!B281</f>
        <v>0</v>
      </c>
      <c r="BA281" s="58">
        <f>SRRS!B281</f>
        <v>0</v>
      </c>
      <c r="BB281" s="47">
        <f>SPSRQ!B281</f>
        <v>0</v>
      </c>
      <c r="BC281" s="59">
        <f>SPSRQ!C281</f>
        <v>0</v>
      </c>
      <c r="BD281" s="47">
        <f>UPPS!B281</f>
        <v>0</v>
      </c>
      <c r="BE281" s="47">
        <f>UPPS!C281</f>
        <v>0</v>
      </c>
      <c r="BF281" s="47">
        <f>UPPS!D281</f>
        <v>0</v>
      </c>
      <c r="BG281" s="47">
        <f>UPPS!E281</f>
        <v>0</v>
      </c>
      <c r="BH281" s="47">
        <f>UPPS!F281</f>
        <v>0</v>
      </c>
      <c r="BI281" s="59">
        <f t="shared" si="13"/>
        <v>0</v>
      </c>
      <c r="BJ281" s="49">
        <f>CoH!B281</f>
        <v>0</v>
      </c>
      <c r="BK281" s="59">
        <f>CoH!C281</f>
        <v>0</v>
      </c>
      <c r="BL281" s="57"/>
      <c r="BM281" s="57"/>
      <c r="BN281" s="57"/>
      <c r="BO281" s="50"/>
      <c r="BP281" s="57"/>
      <c r="BQ281" s="57"/>
      <c r="BR281" s="57"/>
      <c r="BS281" s="50"/>
      <c r="BT281" s="57"/>
      <c r="BU281" s="57"/>
      <c r="BV281" s="57"/>
      <c r="BW281" s="57"/>
      <c r="BX281" s="57"/>
      <c r="BY281" s="57"/>
      <c r="BZ281" s="57"/>
      <c r="CA281" s="57"/>
    </row>
    <row r="282" spans="6:79" x14ac:dyDescent="0.3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47"/>
      <c r="AQ282" s="58">
        <f>AUDIT!B282</f>
        <v>0</v>
      </c>
      <c r="AR282" s="58">
        <f>Fagerstrom!B282</f>
        <v>0</v>
      </c>
      <c r="AS282" s="58">
        <f>DSM_Jeu!B282</f>
        <v>0</v>
      </c>
      <c r="AT282" s="58">
        <f>SOGS!B283</f>
        <v>0</v>
      </c>
      <c r="AU282" s="58">
        <f>Beck!B282</f>
        <v>0</v>
      </c>
      <c r="AV282" s="48">
        <f>'STAI-A'!B282</f>
        <v>0</v>
      </c>
      <c r="AW282" s="59">
        <f>'STAI-B'!B282</f>
        <v>0</v>
      </c>
      <c r="AX282" s="48">
        <f>PANAS!B282</f>
        <v>0</v>
      </c>
      <c r="AY282" s="59">
        <f>PANAS!C282</f>
        <v>0</v>
      </c>
      <c r="AZ282" s="29">
        <f>Craving!B282</f>
        <v>0</v>
      </c>
      <c r="BA282" s="58">
        <f>SRRS!B282</f>
        <v>0</v>
      </c>
      <c r="BB282" s="47">
        <f>SPSRQ!B282</f>
        <v>0</v>
      </c>
      <c r="BC282" s="59">
        <f>SPSRQ!C282</f>
        <v>0</v>
      </c>
      <c r="BD282" s="47">
        <f>UPPS!B282</f>
        <v>0</v>
      </c>
      <c r="BE282" s="47">
        <f>UPPS!C282</f>
        <v>0</v>
      </c>
      <c r="BF282" s="47">
        <f>UPPS!D282</f>
        <v>0</v>
      </c>
      <c r="BG282" s="47">
        <f>UPPS!E282</f>
        <v>0</v>
      </c>
      <c r="BH282" s="47">
        <f>UPPS!F282</f>
        <v>0</v>
      </c>
      <c r="BI282" s="59">
        <f t="shared" si="13"/>
        <v>0</v>
      </c>
      <c r="BJ282" s="49">
        <f>CoH!B282</f>
        <v>0</v>
      </c>
      <c r="BK282" s="59">
        <f>CoH!C282</f>
        <v>0</v>
      </c>
      <c r="BL282" s="57"/>
      <c r="BM282" s="57"/>
      <c r="BN282" s="57"/>
      <c r="BO282" s="50"/>
      <c r="BP282" s="57"/>
      <c r="BQ282" s="57"/>
      <c r="BR282" s="57"/>
      <c r="BS282" s="50"/>
      <c r="BT282" s="57"/>
      <c r="BU282" s="57"/>
      <c r="BV282" s="57"/>
      <c r="BW282" s="57"/>
      <c r="BX282" s="57"/>
      <c r="BY282" s="57"/>
      <c r="BZ282" s="57"/>
      <c r="CA282" s="57"/>
    </row>
    <row r="283" spans="6:79" x14ac:dyDescent="0.3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47"/>
      <c r="AQ283" s="58">
        <f>AUDIT!B283</f>
        <v>0</v>
      </c>
      <c r="AR283" s="58">
        <f>Fagerstrom!B283</f>
        <v>0</v>
      </c>
      <c r="AS283" s="58">
        <f>DSM_Jeu!B283</f>
        <v>0</v>
      </c>
      <c r="AT283" s="58">
        <f>SOGS!B284</f>
        <v>0</v>
      </c>
      <c r="AU283" s="58">
        <f>Beck!B283</f>
        <v>0</v>
      </c>
      <c r="AV283" s="48">
        <f>'STAI-A'!B283</f>
        <v>0</v>
      </c>
      <c r="AW283" s="59">
        <f>'STAI-B'!B283</f>
        <v>0</v>
      </c>
      <c r="AX283" s="48">
        <f>PANAS!B283</f>
        <v>0</v>
      </c>
      <c r="AY283" s="59">
        <f>PANAS!C283</f>
        <v>0</v>
      </c>
      <c r="AZ283" s="29">
        <f>Craving!B283</f>
        <v>0</v>
      </c>
      <c r="BA283" s="58">
        <f>SRRS!B283</f>
        <v>0</v>
      </c>
      <c r="BB283" s="47">
        <f>SPSRQ!B283</f>
        <v>0</v>
      </c>
      <c r="BC283" s="59">
        <f>SPSRQ!C283</f>
        <v>0</v>
      </c>
      <c r="BD283" s="47">
        <f>UPPS!B283</f>
        <v>0</v>
      </c>
      <c r="BE283" s="47">
        <f>UPPS!C283</f>
        <v>0</v>
      </c>
      <c r="BF283" s="47">
        <f>UPPS!D283</f>
        <v>0</v>
      </c>
      <c r="BG283" s="47">
        <f>UPPS!E283</f>
        <v>0</v>
      </c>
      <c r="BH283" s="47">
        <f>UPPS!F283</f>
        <v>0</v>
      </c>
      <c r="BI283" s="59">
        <f t="shared" si="13"/>
        <v>0</v>
      </c>
      <c r="BJ283" s="49">
        <f>CoH!B283</f>
        <v>0</v>
      </c>
      <c r="BK283" s="59">
        <f>CoH!C283</f>
        <v>0</v>
      </c>
      <c r="BL283" s="57"/>
      <c r="BM283" s="57"/>
      <c r="BN283" s="57"/>
      <c r="BO283" s="50"/>
      <c r="BP283" s="57"/>
      <c r="BQ283" s="57"/>
      <c r="BR283" s="57"/>
      <c r="BS283" s="50"/>
      <c r="BT283" s="57"/>
      <c r="BU283" s="57"/>
      <c r="BV283" s="57"/>
      <c r="BW283" s="57"/>
      <c r="BX283" s="57"/>
      <c r="BY283" s="57"/>
      <c r="BZ283" s="57"/>
      <c r="CA283" s="57"/>
    </row>
    <row r="284" spans="6:79" x14ac:dyDescent="0.3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47"/>
      <c r="AQ284" s="58">
        <f>AUDIT!B284</f>
        <v>0</v>
      </c>
      <c r="AR284" s="58">
        <f>Fagerstrom!B284</f>
        <v>0</v>
      </c>
      <c r="AS284" s="58">
        <f>DSM_Jeu!B284</f>
        <v>0</v>
      </c>
      <c r="AT284" s="58">
        <f>SOGS!B285</f>
        <v>0</v>
      </c>
      <c r="AU284" s="58">
        <f>Beck!B284</f>
        <v>0</v>
      </c>
      <c r="AV284" s="48">
        <f>'STAI-A'!B284</f>
        <v>0</v>
      </c>
      <c r="AW284" s="59">
        <f>'STAI-B'!B284</f>
        <v>0</v>
      </c>
      <c r="AX284" s="48">
        <f>PANAS!B284</f>
        <v>0</v>
      </c>
      <c r="AY284" s="59">
        <f>PANAS!C284</f>
        <v>0</v>
      </c>
      <c r="AZ284" s="29">
        <f>Craving!B284</f>
        <v>0</v>
      </c>
      <c r="BA284" s="58">
        <f>SRRS!B284</f>
        <v>0</v>
      </c>
      <c r="BB284" s="47">
        <f>SPSRQ!B284</f>
        <v>0</v>
      </c>
      <c r="BC284" s="59">
        <f>SPSRQ!C284</f>
        <v>0</v>
      </c>
      <c r="BD284" s="47">
        <f>UPPS!B284</f>
        <v>0</v>
      </c>
      <c r="BE284" s="47">
        <f>UPPS!C284</f>
        <v>0</v>
      </c>
      <c r="BF284" s="47">
        <f>UPPS!D284</f>
        <v>0</v>
      </c>
      <c r="BG284" s="47">
        <f>UPPS!E284</f>
        <v>0</v>
      </c>
      <c r="BH284" s="47">
        <f>UPPS!F284</f>
        <v>0</v>
      </c>
      <c r="BI284" s="59">
        <f t="shared" si="13"/>
        <v>0</v>
      </c>
      <c r="BJ284" s="49">
        <f>CoH!B284</f>
        <v>0</v>
      </c>
      <c r="BK284" s="59">
        <f>CoH!C284</f>
        <v>0</v>
      </c>
      <c r="BL284" s="57"/>
      <c r="BM284" s="57"/>
      <c r="BN284" s="57"/>
      <c r="BO284" s="50"/>
      <c r="BP284" s="57"/>
      <c r="BQ284" s="57"/>
      <c r="BR284" s="57"/>
      <c r="BS284" s="50"/>
      <c r="BT284" s="57"/>
      <c r="BU284" s="57"/>
      <c r="BV284" s="57"/>
      <c r="BW284" s="57"/>
      <c r="BX284" s="57"/>
      <c r="BY284" s="57"/>
      <c r="BZ284" s="57"/>
      <c r="CA284" s="57"/>
    </row>
    <row r="285" spans="6:79" x14ac:dyDescent="0.3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47"/>
      <c r="AQ285" s="58">
        <f>AUDIT!B285</f>
        <v>0</v>
      </c>
      <c r="AR285" s="58">
        <f>Fagerstrom!B285</f>
        <v>0</v>
      </c>
      <c r="AS285" s="58">
        <f>DSM_Jeu!B285</f>
        <v>0</v>
      </c>
      <c r="AT285" s="58">
        <f>SOGS!B286</f>
        <v>0</v>
      </c>
      <c r="AU285" s="58">
        <f>Beck!B285</f>
        <v>0</v>
      </c>
      <c r="AV285" s="48">
        <f>'STAI-A'!B285</f>
        <v>0</v>
      </c>
      <c r="AW285" s="59">
        <f>'STAI-B'!B285</f>
        <v>0</v>
      </c>
      <c r="AX285" s="48">
        <f>PANAS!B285</f>
        <v>0</v>
      </c>
      <c r="AY285" s="59">
        <f>PANAS!C285</f>
        <v>0</v>
      </c>
      <c r="AZ285" s="29">
        <f>Craving!B285</f>
        <v>0</v>
      </c>
      <c r="BA285" s="58">
        <f>SRRS!B285</f>
        <v>0</v>
      </c>
      <c r="BB285" s="47">
        <f>SPSRQ!B285</f>
        <v>0</v>
      </c>
      <c r="BC285" s="59">
        <f>SPSRQ!C285</f>
        <v>0</v>
      </c>
      <c r="BD285" s="47">
        <f>UPPS!B285</f>
        <v>0</v>
      </c>
      <c r="BE285" s="47">
        <f>UPPS!C285</f>
        <v>0</v>
      </c>
      <c r="BF285" s="47">
        <f>UPPS!D285</f>
        <v>0</v>
      </c>
      <c r="BG285" s="47">
        <f>UPPS!E285</f>
        <v>0</v>
      </c>
      <c r="BH285" s="47">
        <f>UPPS!F285</f>
        <v>0</v>
      </c>
      <c r="BI285" s="59">
        <f t="shared" si="13"/>
        <v>0</v>
      </c>
      <c r="BJ285" s="49">
        <f>CoH!B285</f>
        <v>0</v>
      </c>
      <c r="BK285" s="59">
        <f>CoH!C285</f>
        <v>0</v>
      </c>
      <c r="BL285" s="57"/>
      <c r="BM285" s="57"/>
      <c r="BN285" s="57"/>
      <c r="BO285" s="50"/>
      <c r="BP285" s="57"/>
      <c r="BQ285" s="57"/>
      <c r="BR285" s="57"/>
      <c r="BS285" s="50"/>
      <c r="BT285" s="57"/>
      <c r="BU285" s="57"/>
      <c r="BV285" s="57"/>
      <c r="BW285" s="57"/>
      <c r="BX285" s="57"/>
      <c r="BY285" s="57"/>
      <c r="BZ285" s="57"/>
      <c r="CA285" s="57"/>
    </row>
    <row r="286" spans="6:79" x14ac:dyDescent="0.3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47"/>
      <c r="AQ286" s="58">
        <f>AUDIT!B286</f>
        <v>0</v>
      </c>
      <c r="AR286" s="58">
        <f>Fagerstrom!B286</f>
        <v>0</v>
      </c>
      <c r="AS286" s="58">
        <f>DSM_Jeu!B286</f>
        <v>0</v>
      </c>
      <c r="AT286" s="58">
        <f>SOGS!B287</f>
        <v>0</v>
      </c>
      <c r="AU286" s="58">
        <f>Beck!B286</f>
        <v>0</v>
      </c>
      <c r="AV286" s="48">
        <f>'STAI-A'!B286</f>
        <v>0</v>
      </c>
      <c r="AW286" s="59">
        <f>'STAI-B'!B286</f>
        <v>0</v>
      </c>
      <c r="AX286" s="48">
        <f>PANAS!B286</f>
        <v>0</v>
      </c>
      <c r="AY286" s="59">
        <f>PANAS!C286</f>
        <v>0</v>
      </c>
      <c r="AZ286" s="29">
        <f>Craving!B286</f>
        <v>0</v>
      </c>
      <c r="BA286" s="58">
        <f>SRRS!B286</f>
        <v>0</v>
      </c>
      <c r="BB286" s="47">
        <f>SPSRQ!B286</f>
        <v>0</v>
      </c>
      <c r="BC286" s="59">
        <f>SPSRQ!C286</f>
        <v>0</v>
      </c>
      <c r="BD286" s="47">
        <f>UPPS!B286</f>
        <v>0</v>
      </c>
      <c r="BE286" s="47">
        <f>UPPS!C286</f>
        <v>0</v>
      </c>
      <c r="BF286" s="47">
        <f>UPPS!D286</f>
        <v>0</v>
      </c>
      <c r="BG286" s="47">
        <f>UPPS!E286</f>
        <v>0</v>
      </c>
      <c r="BH286" s="47">
        <f>UPPS!F286</f>
        <v>0</v>
      </c>
      <c r="BI286" s="59">
        <f t="shared" si="13"/>
        <v>0</v>
      </c>
      <c r="BJ286" s="49">
        <f>CoH!B286</f>
        <v>0</v>
      </c>
      <c r="BK286" s="59">
        <f>CoH!C286</f>
        <v>0</v>
      </c>
      <c r="BL286" s="57"/>
      <c r="BM286" s="57"/>
      <c r="BN286" s="57"/>
      <c r="BO286" s="50"/>
      <c r="BP286" s="57"/>
      <c r="BQ286" s="57"/>
      <c r="BR286" s="57"/>
      <c r="BS286" s="50"/>
      <c r="BT286" s="57"/>
      <c r="BU286" s="57"/>
      <c r="BV286" s="57"/>
      <c r="BW286" s="57"/>
      <c r="BX286" s="57"/>
      <c r="BY286" s="57"/>
      <c r="BZ286" s="57"/>
      <c r="CA286" s="57"/>
    </row>
    <row r="287" spans="6:79" x14ac:dyDescent="0.3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47"/>
      <c r="AQ287" s="58">
        <f>AUDIT!B287</f>
        <v>0</v>
      </c>
      <c r="AR287" s="58">
        <f>Fagerstrom!B287</f>
        <v>0</v>
      </c>
      <c r="AS287" s="58">
        <f>DSM_Jeu!B287</f>
        <v>0</v>
      </c>
      <c r="AT287" s="58">
        <f>SOGS!B288</f>
        <v>0</v>
      </c>
      <c r="AU287" s="58">
        <f>Beck!B287</f>
        <v>0</v>
      </c>
      <c r="AV287" s="48">
        <f>'STAI-A'!B287</f>
        <v>0</v>
      </c>
      <c r="AW287" s="59">
        <f>'STAI-B'!B287</f>
        <v>0</v>
      </c>
      <c r="AX287" s="48">
        <f>PANAS!B287</f>
        <v>0</v>
      </c>
      <c r="AY287" s="59">
        <f>PANAS!C287</f>
        <v>0</v>
      </c>
      <c r="AZ287" s="29">
        <f>Craving!B287</f>
        <v>0</v>
      </c>
      <c r="BA287" s="58">
        <f>SRRS!B287</f>
        <v>0</v>
      </c>
      <c r="BB287" s="47">
        <f>SPSRQ!B287</f>
        <v>0</v>
      </c>
      <c r="BC287" s="59">
        <f>SPSRQ!C287</f>
        <v>0</v>
      </c>
      <c r="BD287" s="47">
        <f>UPPS!B287</f>
        <v>0</v>
      </c>
      <c r="BE287" s="47">
        <f>UPPS!C287</f>
        <v>0</v>
      </c>
      <c r="BF287" s="47">
        <f>UPPS!D287</f>
        <v>0</v>
      </c>
      <c r="BG287" s="47">
        <f>UPPS!E287</f>
        <v>0</v>
      </c>
      <c r="BH287" s="47">
        <f>UPPS!F287</f>
        <v>0</v>
      </c>
      <c r="BI287" s="59">
        <f t="shared" si="13"/>
        <v>0</v>
      </c>
      <c r="BJ287" s="49">
        <f>CoH!B287</f>
        <v>0</v>
      </c>
      <c r="BK287" s="59">
        <f>CoH!C287</f>
        <v>0</v>
      </c>
      <c r="BL287" s="57"/>
      <c r="BM287" s="57"/>
      <c r="BN287" s="57"/>
      <c r="BO287" s="50"/>
      <c r="BP287" s="57"/>
      <c r="BQ287" s="57"/>
      <c r="BR287" s="57"/>
      <c r="BS287" s="50"/>
      <c r="BT287" s="57"/>
      <c r="BU287" s="57"/>
      <c r="BV287" s="57"/>
      <c r="BW287" s="57"/>
      <c r="BX287" s="57"/>
      <c r="BY287" s="57"/>
      <c r="BZ287" s="57"/>
      <c r="CA287" s="57"/>
    </row>
    <row r="288" spans="6:79" x14ac:dyDescent="0.3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47"/>
      <c r="AQ288" s="58">
        <f>AUDIT!B288</f>
        <v>0</v>
      </c>
      <c r="AR288" s="58">
        <f>Fagerstrom!B288</f>
        <v>0</v>
      </c>
      <c r="AS288" s="58">
        <f>DSM_Jeu!B288</f>
        <v>0</v>
      </c>
      <c r="AT288" s="58">
        <f>SOGS!B289</f>
        <v>0</v>
      </c>
      <c r="AU288" s="58">
        <f>Beck!B288</f>
        <v>0</v>
      </c>
      <c r="AV288" s="48">
        <f>'STAI-A'!B288</f>
        <v>0</v>
      </c>
      <c r="AW288" s="59">
        <f>'STAI-B'!B288</f>
        <v>0</v>
      </c>
      <c r="AX288" s="48">
        <f>PANAS!B288</f>
        <v>0</v>
      </c>
      <c r="AY288" s="59">
        <f>PANAS!C288</f>
        <v>0</v>
      </c>
      <c r="AZ288" s="29">
        <f>Craving!B288</f>
        <v>0</v>
      </c>
      <c r="BA288" s="58">
        <f>SRRS!B288</f>
        <v>0</v>
      </c>
      <c r="BB288" s="47">
        <f>SPSRQ!B288</f>
        <v>0</v>
      </c>
      <c r="BC288" s="59">
        <f>SPSRQ!C288</f>
        <v>0</v>
      </c>
      <c r="BD288" s="47">
        <f>UPPS!B288</f>
        <v>0</v>
      </c>
      <c r="BE288" s="47">
        <f>UPPS!C288</f>
        <v>0</v>
      </c>
      <c r="BF288" s="47">
        <f>UPPS!D288</f>
        <v>0</v>
      </c>
      <c r="BG288" s="47">
        <f>UPPS!E288</f>
        <v>0</v>
      </c>
      <c r="BH288" s="47">
        <f>UPPS!F288</f>
        <v>0</v>
      </c>
      <c r="BI288" s="59">
        <f t="shared" si="13"/>
        <v>0</v>
      </c>
      <c r="BJ288" s="49">
        <f>CoH!B288</f>
        <v>0</v>
      </c>
      <c r="BK288" s="59">
        <f>CoH!C288</f>
        <v>0</v>
      </c>
      <c r="BL288" s="57"/>
      <c r="BM288" s="57"/>
      <c r="BN288" s="57"/>
      <c r="BO288" s="50"/>
      <c r="BP288" s="57"/>
      <c r="BQ288" s="57"/>
      <c r="BR288" s="57"/>
      <c r="BS288" s="50"/>
      <c r="BT288" s="57"/>
      <c r="BU288" s="57"/>
      <c r="BV288" s="57"/>
      <c r="BW288" s="57"/>
      <c r="BX288" s="57"/>
      <c r="BY288" s="57"/>
      <c r="BZ288" s="57"/>
      <c r="CA288" s="57"/>
    </row>
    <row r="289" spans="6:79" x14ac:dyDescent="0.3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47"/>
      <c r="AQ289" s="58">
        <f>AUDIT!B289</f>
        <v>0</v>
      </c>
      <c r="AR289" s="58">
        <f>Fagerstrom!B289</f>
        <v>0</v>
      </c>
      <c r="AS289" s="58">
        <f>DSM_Jeu!B289</f>
        <v>0</v>
      </c>
      <c r="AT289" s="58">
        <f>SOGS!B290</f>
        <v>0</v>
      </c>
      <c r="AU289" s="58">
        <f>Beck!B289</f>
        <v>0</v>
      </c>
      <c r="AV289" s="48">
        <f>'STAI-A'!B289</f>
        <v>0</v>
      </c>
      <c r="AW289" s="59">
        <f>'STAI-B'!B289</f>
        <v>0</v>
      </c>
      <c r="AX289" s="48">
        <f>PANAS!B289</f>
        <v>0</v>
      </c>
      <c r="AY289" s="59">
        <f>PANAS!C289</f>
        <v>0</v>
      </c>
      <c r="AZ289" s="29">
        <f>Craving!B289</f>
        <v>0</v>
      </c>
      <c r="BA289" s="58">
        <f>SRRS!B289</f>
        <v>0</v>
      </c>
      <c r="BB289" s="47">
        <f>SPSRQ!B289</f>
        <v>0</v>
      </c>
      <c r="BC289" s="59">
        <f>SPSRQ!C289</f>
        <v>0</v>
      </c>
      <c r="BD289" s="47">
        <f>UPPS!B289</f>
        <v>0</v>
      </c>
      <c r="BE289" s="47">
        <f>UPPS!C289</f>
        <v>0</v>
      </c>
      <c r="BF289" s="47">
        <f>UPPS!D289</f>
        <v>0</v>
      </c>
      <c r="BG289" s="47">
        <f>UPPS!E289</f>
        <v>0</v>
      </c>
      <c r="BH289" s="47">
        <f>UPPS!F289</f>
        <v>0</v>
      </c>
      <c r="BI289" s="59">
        <f t="shared" si="13"/>
        <v>0</v>
      </c>
      <c r="BJ289" s="49">
        <f>CoH!B289</f>
        <v>0</v>
      </c>
      <c r="BK289" s="59">
        <f>CoH!C289</f>
        <v>0</v>
      </c>
      <c r="BL289" s="57"/>
      <c r="BM289" s="57"/>
      <c r="BN289" s="57"/>
      <c r="BO289" s="50"/>
      <c r="BP289" s="57"/>
      <c r="BQ289" s="57"/>
      <c r="BR289" s="57"/>
      <c r="BS289" s="50"/>
      <c r="BT289" s="57"/>
      <c r="BU289" s="57"/>
      <c r="BV289" s="57"/>
      <c r="BW289" s="57"/>
      <c r="BX289" s="57"/>
      <c r="BY289" s="57"/>
      <c r="BZ289" s="57"/>
      <c r="CA289" s="57"/>
    </row>
    <row r="290" spans="6:79" x14ac:dyDescent="0.3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47"/>
      <c r="AQ290" s="58">
        <f>AUDIT!B290</f>
        <v>0</v>
      </c>
      <c r="AR290" s="58">
        <f>Fagerstrom!B290</f>
        <v>0</v>
      </c>
      <c r="AS290" s="58">
        <f>DSM_Jeu!B290</f>
        <v>0</v>
      </c>
      <c r="AT290" s="58">
        <f>SOGS!B291</f>
        <v>0</v>
      </c>
      <c r="AU290" s="58">
        <f>Beck!B290</f>
        <v>0</v>
      </c>
      <c r="AV290" s="48">
        <f>'STAI-A'!B290</f>
        <v>0</v>
      </c>
      <c r="AW290" s="59">
        <f>'STAI-B'!B290</f>
        <v>0</v>
      </c>
      <c r="AX290" s="48">
        <f>PANAS!B290</f>
        <v>0</v>
      </c>
      <c r="AY290" s="59">
        <f>PANAS!C290</f>
        <v>0</v>
      </c>
      <c r="AZ290" s="29">
        <f>Craving!B290</f>
        <v>0</v>
      </c>
      <c r="BA290" s="58">
        <f>SRRS!B290</f>
        <v>0</v>
      </c>
      <c r="BB290" s="47">
        <f>SPSRQ!B290</f>
        <v>0</v>
      </c>
      <c r="BC290" s="59">
        <f>SPSRQ!C290</f>
        <v>0</v>
      </c>
      <c r="BD290" s="47">
        <f>UPPS!B290</f>
        <v>0</v>
      </c>
      <c r="BE290" s="47">
        <f>UPPS!C290</f>
        <v>0</v>
      </c>
      <c r="BF290" s="47">
        <f>UPPS!D290</f>
        <v>0</v>
      </c>
      <c r="BG290" s="47">
        <f>UPPS!E290</f>
        <v>0</v>
      </c>
      <c r="BH290" s="47">
        <f>UPPS!F290</f>
        <v>0</v>
      </c>
      <c r="BI290" s="59">
        <f t="shared" si="13"/>
        <v>0</v>
      </c>
      <c r="BJ290" s="49">
        <f>CoH!B290</f>
        <v>0</v>
      </c>
      <c r="BK290" s="59">
        <f>CoH!C290</f>
        <v>0</v>
      </c>
      <c r="BL290" s="57"/>
      <c r="BM290" s="57"/>
      <c r="BN290" s="57"/>
      <c r="BO290" s="50"/>
      <c r="BP290" s="57"/>
      <c r="BQ290" s="57"/>
      <c r="BR290" s="57"/>
      <c r="BS290" s="50"/>
      <c r="BT290" s="57"/>
      <c r="BU290" s="57"/>
      <c r="BV290" s="57"/>
      <c r="BW290" s="57"/>
      <c r="BX290" s="57"/>
      <c r="BY290" s="57"/>
      <c r="BZ290" s="57"/>
      <c r="CA290" s="57"/>
    </row>
    <row r="291" spans="6:79" x14ac:dyDescent="0.3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47"/>
      <c r="AQ291" s="58">
        <f>AUDIT!B291</f>
        <v>0</v>
      </c>
      <c r="AR291" s="58">
        <f>Fagerstrom!B291</f>
        <v>0</v>
      </c>
      <c r="AS291" s="58">
        <f>DSM_Jeu!B291</f>
        <v>0</v>
      </c>
      <c r="AT291" s="58">
        <f>SOGS!B292</f>
        <v>0</v>
      </c>
      <c r="AU291" s="58">
        <f>Beck!B291</f>
        <v>0</v>
      </c>
      <c r="AV291" s="48">
        <f>'STAI-A'!B291</f>
        <v>0</v>
      </c>
      <c r="AW291" s="59">
        <f>'STAI-B'!B291</f>
        <v>0</v>
      </c>
      <c r="AX291" s="48">
        <f>PANAS!B291</f>
        <v>0</v>
      </c>
      <c r="AY291" s="59">
        <f>PANAS!C291</f>
        <v>0</v>
      </c>
      <c r="AZ291" s="29">
        <f>Craving!B291</f>
        <v>0</v>
      </c>
      <c r="BA291" s="58">
        <f>SRRS!B291</f>
        <v>0</v>
      </c>
      <c r="BB291" s="47">
        <f>SPSRQ!B291</f>
        <v>0</v>
      </c>
      <c r="BC291" s="59">
        <f>SPSRQ!C291</f>
        <v>0</v>
      </c>
      <c r="BD291" s="47">
        <f>UPPS!B291</f>
        <v>0</v>
      </c>
      <c r="BE291" s="47">
        <f>UPPS!C291</f>
        <v>0</v>
      </c>
      <c r="BF291" s="47">
        <f>UPPS!D291</f>
        <v>0</v>
      </c>
      <c r="BG291" s="47">
        <f>UPPS!E291</f>
        <v>0</v>
      </c>
      <c r="BH291" s="47">
        <f>UPPS!F291</f>
        <v>0</v>
      </c>
      <c r="BI291" s="59">
        <f t="shared" si="13"/>
        <v>0</v>
      </c>
      <c r="BJ291" s="49">
        <f>CoH!B291</f>
        <v>0</v>
      </c>
      <c r="BK291" s="59">
        <f>CoH!C291</f>
        <v>0</v>
      </c>
      <c r="BL291" s="57"/>
      <c r="BM291" s="57"/>
      <c r="BN291" s="57"/>
      <c r="BO291" s="50"/>
      <c r="BP291" s="57"/>
      <c r="BQ291" s="57"/>
      <c r="BR291" s="57"/>
      <c r="BS291" s="50"/>
      <c r="BT291" s="57"/>
      <c r="BU291" s="57"/>
      <c r="BV291" s="57"/>
      <c r="BW291" s="57"/>
      <c r="BX291" s="57"/>
      <c r="BY291" s="57"/>
      <c r="BZ291" s="57"/>
      <c r="CA291" s="57"/>
    </row>
    <row r="292" spans="6:79" x14ac:dyDescent="0.3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47"/>
      <c r="AQ292" s="58">
        <f>AUDIT!B292</f>
        <v>0</v>
      </c>
      <c r="AR292" s="58">
        <f>Fagerstrom!B292</f>
        <v>0</v>
      </c>
      <c r="AS292" s="58">
        <f>DSM_Jeu!B292</f>
        <v>0</v>
      </c>
      <c r="AT292" s="58">
        <f>SOGS!B293</f>
        <v>0</v>
      </c>
      <c r="AU292" s="58">
        <f>Beck!B292</f>
        <v>0</v>
      </c>
      <c r="AV292" s="48">
        <f>'STAI-A'!B292</f>
        <v>0</v>
      </c>
      <c r="AW292" s="59">
        <f>'STAI-B'!B292</f>
        <v>0</v>
      </c>
      <c r="AX292" s="48">
        <f>PANAS!B292</f>
        <v>0</v>
      </c>
      <c r="AY292" s="59">
        <f>PANAS!C292</f>
        <v>0</v>
      </c>
      <c r="AZ292" s="29">
        <f>Craving!B292</f>
        <v>0</v>
      </c>
      <c r="BA292" s="58">
        <f>SRRS!B292</f>
        <v>0</v>
      </c>
      <c r="BB292" s="47">
        <f>SPSRQ!B292</f>
        <v>0</v>
      </c>
      <c r="BC292" s="59">
        <f>SPSRQ!C292</f>
        <v>0</v>
      </c>
      <c r="BD292" s="47">
        <f>UPPS!B292</f>
        <v>0</v>
      </c>
      <c r="BE292" s="47">
        <f>UPPS!C292</f>
        <v>0</v>
      </c>
      <c r="BF292" s="47">
        <f>UPPS!D292</f>
        <v>0</v>
      </c>
      <c r="BG292" s="47">
        <f>UPPS!E292</f>
        <v>0</v>
      </c>
      <c r="BH292" s="47">
        <f>UPPS!F292</f>
        <v>0</v>
      </c>
      <c r="BI292" s="59">
        <f t="shared" si="13"/>
        <v>0</v>
      </c>
      <c r="BJ292" s="49">
        <f>CoH!B292</f>
        <v>0</v>
      </c>
      <c r="BK292" s="59">
        <f>CoH!C292</f>
        <v>0</v>
      </c>
      <c r="BL292" s="57"/>
      <c r="BM292" s="57"/>
      <c r="BN292" s="57"/>
      <c r="BO292" s="50"/>
      <c r="BP292" s="57"/>
      <c r="BQ292" s="57"/>
      <c r="BR292" s="57"/>
      <c r="BS292" s="50"/>
      <c r="BT292" s="57"/>
      <c r="BU292" s="57"/>
      <c r="BV292" s="57"/>
      <c r="BW292" s="57"/>
      <c r="BX292" s="57"/>
      <c r="BY292" s="57"/>
      <c r="BZ292" s="57"/>
      <c r="CA292" s="57"/>
    </row>
    <row r="293" spans="6:79" x14ac:dyDescent="0.3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47"/>
      <c r="AQ293" s="58">
        <f>AUDIT!B293</f>
        <v>0</v>
      </c>
      <c r="AR293" s="58">
        <f>Fagerstrom!B293</f>
        <v>0</v>
      </c>
      <c r="AS293" s="58">
        <f>DSM_Jeu!B293</f>
        <v>0</v>
      </c>
      <c r="AT293" s="58">
        <f>SOGS!B294</f>
        <v>0</v>
      </c>
      <c r="AU293" s="58">
        <f>Beck!B293</f>
        <v>0</v>
      </c>
      <c r="AV293" s="48">
        <f>'STAI-A'!B293</f>
        <v>0</v>
      </c>
      <c r="AW293" s="59">
        <f>'STAI-B'!B293</f>
        <v>0</v>
      </c>
      <c r="AX293" s="48">
        <f>PANAS!B293</f>
        <v>0</v>
      </c>
      <c r="AY293" s="59">
        <f>PANAS!C293</f>
        <v>0</v>
      </c>
      <c r="AZ293" s="29">
        <f>Craving!B293</f>
        <v>0</v>
      </c>
      <c r="BA293" s="58">
        <f>SRRS!B293</f>
        <v>0</v>
      </c>
      <c r="BB293" s="47">
        <f>SPSRQ!B293</f>
        <v>0</v>
      </c>
      <c r="BC293" s="59">
        <f>SPSRQ!C293</f>
        <v>0</v>
      </c>
      <c r="BD293" s="47">
        <f>UPPS!B293</f>
        <v>0</v>
      </c>
      <c r="BE293" s="47">
        <f>UPPS!C293</f>
        <v>0</v>
      </c>
      <c r="BF293" s="47">
        <f>UPPS!D293</f>
        <v>0</v>
      </c>
      <c r="BG293" s="47">
        <f>UPPS!E293</f>
        <v>0</v>
      </c>
      <c r="BH293" s="47">
        <f>UPPS!F293</f>
        <v>0</v>
      </c>
      <c r="BI293" s="59">
        <f t="shared" si="13"/>
        <v>0</v>
      </c>
      <c r="BJ293" s="49">
        <f>CoH!B293</f>
        <v>0</v>
      </c>
      <c r="BK293" s="59">
        <f>CoH!C293</f>
        <v>0</v>
      </c>
      <c r="BL293" s="57"/>
      <c r="BM293" s="57"/>
      <c r="BN293" s="57"/>
      <c r="BO293" s="50"/>
      <c r="BP293" s="57"/>
      <c r="BQ293" s="57"/>
      <c r="BR293" s="57"/>
      <c r="BS293" s="50"/>
      <c r="BT293" s="57"/>
      <c r="BU293" s="57"/>
      <c r="BV293" s="57"/>
      <c r="BW293" s="57"/>
      <c r="BX293" s="57"/>
      <c r="BY293" s="57"/>
      <c r="BZ293" s="57"/>
      <c r="CA293" s="57"/>
    </row>
    <row r="294" spans="6:79" x14ac:dyDescent="0.3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47"/>
      <c r="AQ294" s="58">
        <f>AUDIT!B294</f>
        <v>0</v>
      </c>
      <c r="AR294" s="58">
        <f>Fagerstrom!B294</f>
        <v>0</v>
      </c>
      <c r="AS294" s="58">
        <f>DSM_Jeu!B294</f>
        <v>0</v>
      </c>
      <c r="AT294" s="58">
        <f>SOGS!B295</f>
        <v>0</v>
      </c>
      <c r="AU294" s="58">
        <f>Beck!B294</f>
        <v>0</v>
      </c>
      <c r="AV294" s="48">
        <f>'STAI-A'!B294</f>
        <v>0</v>
      </c>
      <c r="AW294" s="59">
        <f>'STAI-B'!B294</f>
        <v>0</v>
      </c>
      <c r="AX294" s="48">
        <f>PANAS!B294</f>
        <v>0</v>
      </c>
      <c r="AY294" s="59">
        <f>PANAS!C294</f>
        <v>0</v>
      </c>
      <c r="AZ294" s="29">
        <f>Craving!B294</f>
        <v>0</v>
      </c>
      <c r="BA294" s="58">
        <f>SRRS!B294</f>
        <v>0</v>
      </c>
      <c r="BB294" s="47">
        <f>SPSRQ!B294</f>
        <v>0</v>
      </c>
      <c r="BC294" s="59">
        <f>SPSRQ!C294</f>
        <v>0</v>
      </c>
      <c r="BD294" s="47">
        <f>UPPS!B294</f>
        <v>0</v>
      </c>
      <c r="BE294" s="47">
        <f>UPPS!C294</f>
        <v>0</v>
      </c>
      <c r="BF294" s="47">
        <f>UPPS!D294</f>
        <v>0</v>
      </c>
      <c r="BG294" s="47">
        <f>UPPS!E294</f>
        <v>0</v>
      </c>
      <c r="BH294" s="47">
        <f>UPPS!F294</f>
        <v>0</v>
      </c>
      <c r="BI294" s="59">
        <f t="shared" si="13"/>
        <v>0</v>
      </c>
      <c r="BJ294" s="49">
        <f>CoH!B294</f>
        <v>0</v>
      </c>
      <c r="BK294" s="59">
        <f>CoH!C294</f>
        <v>0</v>
      </c>
      <c r="BL294" s="57"/>
      <c r="BM294" s="57"/>
      <c r="BN294" s="57"/>
      <c r="BO294" s="50"/>
      <c r="BP294" s="57"/>
      <c r="BQ294" s="57"/>
      <c r="BR294" s="57"/>
      <c r="BS294" s="50"/>
      <c r="BT294" s="57"/>
      <c r="BU294" s="57"/>
      <c r="BV294" s="57"/>
      <c r="BW294" s="57"/>
      <c r="BX294" s="57"/>
      <c r="BY294" s="57"/>
      <c r="BZ294" s="57"/>
      <c r="CA294" s="57"/>
    </row>
    <row r="295" spans="6:79" x14ac:dyDescent="0.3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47"/>
      <c r="AQ295" s="58">
        <f>AUDIT!B295</f>
        <v>0</v>
      </c>
      <c r="AR295" s="58">
        <f>Fagerstrom!B295</f>
        <v>0</v>
      </c>
      <c r="AS295" s="58">
        <f>DSM_Jeu!B295</f>
        <v>0</v>
      </c>
      <c r="AT295" s="58">
        <f>SOGS!B296</f>
        <v>0</v>
      </c>
      <c r="AU295" s="58">
        <f>Beck!B295</f>
        <v>0</v>
      </c>
      <c r="AV295" s="48">
        <f>'STAI-A'!B295</f>
        <v>0</v>
      </c>
      <c r="AW295" s="59">
        <f>'STAI-B'!B295</f>
        <v>0</v>
      </c>
      <c r="AX295" s="48">
        <f>PANAS!B295</f>
        <v>0</v>
      </c>
      <c r="AY295" s="59">
        <f>PANAS!C295</f>
        <v>0</v>
      </c>
      <c r="AZ295" s="29">
        <f>Craving!B295</f>
        <v>0</v>
      </c>
      <c r="BA295" s="58">
        <f>SRRS!B295</f>
        <v>0</v>
      </c>
      <c r="BB295" s="47">
        <f>SPSRQ!B295</f>
        <v>0</v>
      </c>
      <c r="BC295" s="59">
        <f>SPSRQ!C295</f>
        <v>0</v>
      </c>
      <c r="BD295" s="47">
        <f>UPPS!B295</f>
        <v>0</v>
      </c>
      <c r="BE295" s="47">
        <f>UPPS!C295</f>
        <v>0</v>
      </c>
      <c r="BF295" s="47">
        <f>UPPS!D295</f>
        <v>0</v>
      </c>
      <c r="BG295" s="47">
        <f>UPPS!E295</f>
        <v>0</v>
      </c>
      <c r="BH295" s="47">
        <f>UPPS!F295</f>
        <v>0</v>
      </c>
      <c r="BI295" s="59">
        <f t="shared" si="13"/>
        <v>0</v>
      </c>
      <c r="BJ295" s="49">
        <f>CoH!B295</f>
        <v>0</v>
      </c>
      <c r="BK295" s="59">
        <f>CoH!C295</f>
        <v>0</v>
      </c>
      <c r="BL295" s="57"/>
      <c r="BM295" s="57"/>
      <c r="BN295" s="57"/>
      <c r="BO295" s="50"/>
      <c r="BP295" s="57"/>
      <c r="BQ295" s="57"/>
      <c r="BR295" s="57"/>
      <c r="BS295" s="50"/>
      <c r="BT295" s="57"/>
      <c r="BU295" s="57"/>
      <c r="BV295" s="57"/>
      <c r="BW295" s="57"/>
      <c r="BX295" s="57"/>
      <c r="BY295" s="57"/>
      <c r="BZ295" s="57"/>
      <c r="CA295" s="57"/>
    </row>
    <row r="296" spans="6:79" x14ac:dyDescent="0.3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47"/>
      <c r="AQ296" s="58">
        <f>AUDIT!B296</f>
        <v>0</v>
      </c>
      <c r="AR296" s="58">
        <f>Fagerstrom!B296</f>
        <v>0</v>
      </c>
      <c r="AS296" s="58">
        <f>DSM_Jeu!B296</f>
        <v>0</v>
      </c>
      <c r="AT296" s="58">
        <f>SOGS!B297</f>
        <v>0</v>
      </c>
      <c r="AU296" s="58">
        <f>Beck!B296</f>
        <v>0</v>
      </c>
      <c r="AV296" s="48">
        <f>'STAI-A'!B296</f>
        <v>0</v>
      </c>
      <c r="AW296" s="59">
        <f>'STAI-B'!B296</f>
        <v>0</v>
      </c>
      <c r="AX296" s="48">
        <f>PANAS!B296</f>
        <v>0</v>
      </c>
      <c r="AY296" s="59">
        <f>PANAS!C296</f>
        <v>0</v>
      </c>
      <c r="AZ296" s="29">
        <f>Craving!B296</f>
        <v>0</v>
      </c>
      <c r="BA296" s="58">
        <f>SRRS!B296</f>
        <v>0</v>
      </c>
      <c r="BB296" s="47">
        <f>SPSRQ!B296</f>
        <v>0</v>
      </c>
      <c r="BC296" s="59">
        <f>SPSRQ!C296</f>
        <v>0</v>
      </c>
      <c r="BD296" s="47">
        <f>UPPS!B296</f>
        <v>0</v>
      </c>
      <c r="BE296" s="47">
        <f>UPPS!C296</f>
        <v>0</v>
      </c>
      <c r="BF296" s="47">
        <f>UPPS!D296</f>
        <v>0</v>
      </c>
      <c r="BG296" s="47">
        <f>UPPS!E296</f>
        <v>0</v>
      </c>
      <c r="BH296" s="47">
        <f>UPPS!F296</f>
        <v>0</v>
      </c>
      <c r="BI296" s="59">
        <f t="shared" si="13"/>
        <v>0</v>
      </c>
      <c r="BJ296" s="49">
        <f>CoH!B296</f>
        <v>0</v>
      </c>
      <c r="BK296" s="59">
        <f>CoH!C296</f>
        <v>0</v>
      </c>
      <c r="BL296" s="57"/>
      <c r="BM296" s="57"/>
      <c r="BN296" s="57"/>
      <c r="BO296" s="50"/>
      <c r="BP296" s="57"/>
      <c r="BQ296" s="57"/>
      <c r="BR296" s="57"/>
      <c r="BS296" s="50"/>
      <c r="BT296" s="57"/>
      <c r="BU296" s="57"/>
      <c r="BV296" s="57"/>
      <c r="BW296" s="57"/>
      <c r="BX296" s="57"/>
      <c r="BY296" s="57"/>
      <c r="BZ296" s="57"/>
      <c r="CA296" s="57"/>
    </row>
    <row r="297" spans="6:79" x14ac:dyDescent="0.3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47"/>
      <c r="AQ297" s="58">
        <f>AUDIT!B297</f>
        <v>0</v>
      </c>
      <c r="AR297" s="58">
        <f>Fagerstrom!B297</f>
        <v>0</v>
      </c>
      <c r="AS297" s="58">
        <f>DSM_Jeu!B297</f>
        <v>0</v>
      </c>
      <c r="AT297" s="58">
        <f>SOGS!B298</f>
        <v>0</v>
      </c>
      <c r="AU297" s="58">
        <f>Beck!B297</f>
        <v>0</v>
      </c>
      <c r="AV297" s="48">
        <f>'STAI-A'!B297</f>
        <v>0</v>
      </c>
      <c r="AW297" s="59">
        <f>'STAI-B'!B297</f>
        <v>0</v>
      </c>
      <c r="AX297" s="48">
        <f>PANAS!B297</f>
        <v>0</v>
      </c>
      <c r="AY297" s="59">
        <f>PANAS!C297</f>
        <v>0</v>
      </c>
      <c r="AZ297" s="29">
        <f>Craving!B297</f>
        <v>0</v>
      </c>
      <c r="BA297" s="58">
        <f>SRRS!B297</f>
        <v>0</v>
      </c>
      <c r="BB297" s="47">
        <f>SPSRQ!B297</f>
        <v>0</v>
      </c>
      <c r="BC297" s="59">
        <f>SPSRQ!C297</f>
        <v>0</v>
      </c>
      <c r="BD297" s="47">
        <f>UPPS!B297</f>
        <v>0</v>
      </c>
      <c r="BE297" s="47">
        <f>UPPS!C297</f>
        <v>0</v>
      </c>
      <c r="BF297" s="47">
        <f>UPPS!D297</f>
        <v>0</v>
      </c>
      <c r="BG297" s="47">
        <f>UPPS!E297</f>
        <v>0</v>
      </c>
      <c r="BH297" s="47">
        <f>UPPS!F297</f>
        <v>0</v>
      </c>
      <c r="BI297" s="59">
        <f t="shared" si="13"/>
        <v>0</v>
      </c>
      <c r="BJ297" s="49">
        <f>CoH!B297</f>
        <v>0</v>
      </c>
      <c r="BK297" s="59">
        <f>CoH!C297</f>
        <v>0</v>
      </c>
      <c r="BL297" s="57"/>
      <c r="BM297" s="57"/>
      <c r="BN297" s="57"/>
      <c r="BO297" s="50"/>
      <c r="BP297" s="57"/>
      <c r="BQ297" s="57"/>
      <c r="BR297" s="57"/>
      <c r="BS297" s="50"/>
      <c r="BT297" s="57"/>
      <c r="BU297" s="57"/>
      <c r="BV297" s="57"/>
      <c r="BW297" s="57"/>
      <c r="BX297" s="57"/>
      <c r="BY297" s="57"/>
      <c r="BZ297" s="57"/>
      <c r="CA297" s="57"/>
    </row>
    <row r="298" spans="6:79" x14ac:dyDescent="0.3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47"/>
      <c r="AQ298" s="58">
        <f>AUDIT!B298</f>
        <v>0</v>
      </c>
      <c r="AR298" s="58">
        <f>Fagerstrom!B298</f>
        <v>0</v>
      </c>
      <c r="AS298" s="58">
        <f>DSM_Jeu!B298</f>
        <v>0</v>
      </c>
      <c r="AT298" s="58">
        <f>SOGS!B299</f>
        <v>0</v>
      </c>
      <c r="AU298" s="58">
        <f>Beck!B298</f>
        <v>0</v>
      </c>
      <c r="AV298" s="48">
        <f>'STAI-A'!B298</f>
        <v>0</v>
      </c>
      <c r="AW298" s="59">
        <f>'STAI-B'!B298</f>
        <v>0</v>
      </c>
      <c r="AX298" s="48">
        <f>PANAS!B298</f>
        <v>0</v>
      </c>
      <c r="AY298" s="59">
        <f>PANAS!C298</f>
        <v>0</v>
      </c>
      <c r="AZ298" s="29">
        <f>Craving!B298</f>
        <v>0</v>
      </c>
      <c r="BA298" s="58">
        <f>SRRS!B298</f>
        <v>0</v>
      </c>
      <c r="BB298" s="47">
        <f>SPSRQ!B298</f>
        <v>0</v>
      </c>
      <c r="BC298" s="59">
        <f>SPSRQ!C298</f>
        <v>0</v>
      </c>
      <c r="BD298" s="47">
        <f>UPPS!B298</f>
        <v>0</v>
      </c>
      <c r="BE298" s="47">
        <f>UPPS!C298</f>
        <v>0</v>
      </c>
      <c r="BF298" s="47">
        <f>UPPS!D298</f>
        <v>0</v>
      </c>
      <c r="BG298" s="47">
        <f>UPPS!E298</f>
        <v>0</v>
      </c>
      <c r="BH298" s="47">
        <f>UPPS!F298</f>
        <v>0</v>
      </c>
      <c r="BI298" s="59">
        <f t="shared" si="13"/>
        <v>0</v>
      </c>
      <c r="BJ298" s="49">
        <f>CoH!B298</f>
        <v>0</v>
      </c>
      <c r="BK298" s="59">
        <f>CoH!C298</f>
        <v>0</v>
      </c>
      <c r="BL298" s="57"/>
      <c r="BM298" s="57"/>
      <c r="BN298" s="57"/>
      <c r="BO298" s="50"/>
      <c r="BP298" s="57"/>
      <c r="BQ298" s="57"/>
      <c r="BR298" s="57"/>
      <c r="BS298" s="50"/>
      <c r="BT298" s="57"/>
      <c r="BU298" s="57"/>
      <c r="BV298" s="57"/>
      <c r="BW298" s="57"/>
      <c r="BX298" s="57"/>
      <c r="BY298" s="57"/>
      <c r="BZ298" s="57"/>
      <c r="CA298" s="57"/>
    </row>
    <row r="299" spans="6:79" x14ac:dyDescent="0.3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47"/>
      <c r="AQ299" s="58">
        <f>AUDIT!B299</f>
        <v>0</v>
      </c>
      <c r="AR299" s="58">
        <f>Fagerstrom!B299</f>
        <v>0</v>
      </c>
      <c r="AS299" s="58">
        <f>DSM_Jeu!B299</f>
        <v>0</v>
      </c>
      <c r="AT299" s="58">
        <f>SOGS!B300</f>
        <v>0</v>
      </c>
      <c r="AU299" s="58">
        <f>Beck!B299</f>
        <v>0</v>
      </c>
      <c r="AV299" s="48">
        <f>'STAI-A'!B299</f>
        <v>0</v>
      </c>
      <c r="AW299" s="59">
        <f>'STAI-B'!B299</f>
        <v>0</v>
      </c>
      <c r="AX299" s="48">
        <f>PANAS!B299</f>
        <v>0</v>
      </c>
      <c r="AY299" s="59">
        <f>PANAS!C299</f>
        <v>0</v>
      </c>
      <c r="AZ299" s="29">
        <f>Craving!B299</f>
        <v>0</v>
      </c>
      <c r="BA299" s="58">
        <f>SRRS!B299</f>
        <v>0</v>
      </c>
      <c r="BB299" s="47">
        <f>SPSRQ!B299</f>
        <v>0</v>
      </c>
      <c r="BC299" s="59">
        <f>SPSRQ!C299</f>
        <v>0</v>
      </c>
      <c r="BD299" s="47">
        <f>UPPS!B299</f>
        <v>0</v>
      </c>
      <c r="BE299" s="47">
        <f>UPPS!C299</f>
        <v>0</v>
      </c>
      <c r="BF299" s="47">
        <f>UPPS!D299</f>
        <v>0</v>
      </c>
      <c r="BG299" s="47">
        <f>UPPS!E299</f>
        <v>0</v>
      </c>
      <c r="BH299" s="47">
        <f>UPPS!F299</f>
        <v>0</v>
      </c>
      <c r="BI299" s="59">
        <f t="shared" si="13"/>
        <v>0</v>
      </c>
      <c r="BJ299" s="49">
        <f>CoH!B299</f>
        <v>0</v>
      </c>
      <c r="BK299" s="59">
        <f>CoH!C299</f>
        <v>0</v>
      </c>
      <c r="BL299" s="57"/>
      <c r="BM299" s="57"/>
      <c r="BN299" s="57"/>
      <c r="BO299" s="50"/>
      <c r="BP299" s="57"/>
      <c r="BQ299" s="57"/>
      <c r="BR299" s="57"/>
      <c r="BS299" s="50"/>
      <c r="BT299" s="57"/>
      <c r="BU299" s="57"/>
      <c r="BV299" s="57"/>
      <c r="BW299" s="57"/>
      <c r="BX299" s="57"/>
      <c r="BY299" s="57"/>
      <c r="BZ299" s="57"/>
      <c r="CA299" s="57"/>
    </row>
    <row r="300" spans="6:79" x14ac:dyDescent="0.3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47"/>
      <c r="AQ300" s="58">
        <f>AUDIT!B300</f>
        <v>0</v>
      </c>
      <c r="AR300" s="58">
        <f>Fagerstrom!B300</f>
        <v>0</v>
      </c>
      <c r="AS300" s="58">
        <f>DSM_Jeu!B300</f>
        <v>0</v>
      </c>
      <c r="AT300" s="58">
        <f>SOGS!B301</f>
        <v>0</v>
      </c>
      <c r="AU300" s="58">
        <f>Beck!B300</f>
        <v>0</v>
      </c>
      <c r="AV300" s="48">
        <f>'STAI-A'!B300</f>
        <v>0</v>
      </c>
      <c r="AW300" s="59">
        <f>'STAI-B'!B300</f>
        <v>0</v>
      </c>
      <c r="AX300" s="48">
        <f>PANAS!B300</f>
        <v>0</v>
      </c>
      <c r="AY300" s="59">
        <f>PANAS!C300</f>
        <v>0</v>
      </c>
      <c r="AZ300" s="29">
        <f>Craving!B300</f>
        <v>0</v>
      </c>
      <c r="BA300" s="58">
        <f>SRRS!B300</f>
        <v>0</v>
      </c>
      <c r="BB300" s="47">
        <f>SPSRQ!B300</f>
        <v>0</v>
      </c>
      <c r="BC300" s="59">
        <f>SPSRQ!C300</f>
        <v>0</v>
      </c>
      <c r="BD300" s="47">
        <f>UPPS!B300</f>
        <v>0</v>
      </c>
      <c r="BE300" s="47">
        <f>UPPS!C300</f>
        <v>0</v>
      </c>
      <c r="BF300" s="47">
        <f>UPPS!D300</f>
        <v>0</v>
      </c>
      <c r="BG300" s="47">
        <f>UPPS!E300</f>
        <v>0</v>
      </c>
      <c r="BH300" s="47">
        <f>UPPS!F300</f>
        <v>0</v>
      </c>
      <c r="BI300" s="59">
        <f t="shared" si="13"/>
        <v>0</v>
      </c>
      <c r="BJ300" s="49">
        <f>CoH!B300</f>
        <v>0</v>
      </c>
      <c r="BK300" s="59">
        <f>CoH!C300</f>
        <v>0</v>
      </c>
      <c r="BL300" s="57"/>
      <c r="BM300" s="57"/>
      <c r="BN300" s="57"/>
      <c r="BO300" s="50"/>
      <c r="BP300" s="57"/>
      <c r="BQ300" s="57"/>
      <c r="BR300" s="57"/>
      <c r="BS300" s="50"/>
      <c r="BT300" s="57"/>
      <c r="BU300" s="57"/>
      <c r="BV300" s="57"/>
      <c r="BW300" s="57"/>
      <c r="BX300" s="57"/>
      <c r="BY300" s="57"/>
      <c r="BZ300" s="57"/>
      <c r="CA300" s="57"/>
    </row>
    <row r="301" spans="6:79" x14ac:dyDescent="0.3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47"/>
      <c r="AQ301" s="58">
        <f>AUDIT!B301</f>
        <v>0</v>
      </c>
      <c r="AR301" s="58">
        <f>Fagerstrom!B301</f>
        <v>0</v>
      </c>
      <c r="AS301" s="58">
        <f>DSM_Jeu!B301</f>
        <v>0</v>
      </c>
      <c r="AT301" s="58">
        <f>SOGS!B302</f>
        <v>0</v>
      </c>
      <c r="AU301" s="58">
        <f>Beck!B301</f>
        <v>0</v>
      </c>
      <c r="AV301" s="48">
        <f>'STAI-A'!B301</f>
        <v>0</v>
      </c>
      <c r="AW301" s="59">
        <f>'STAI-B'!B301</f>
        <v>0</v>
      </c>
      <c r="AX301" s="48">
        <f>PANAS!B301</f>
        <v>0</v>
      </c>
      <c r="AY301" s="59">
        <f>PANAS!C301</f>
        <v>0</v>
      </c>
      <c r="AZ301" s="29">
        <f>Craving!B301</f>
        <v>0</v>
      </c>
      <c r="BA301" s="58">
        <f>SRRS!B301</f>
        <v>0</v>
      </c>
      <c r="BB301" s="47">
        <f>SPSRQ!B301</f>
        <v>0</v>
      </c>
      <c r="BC301" s="59">
        <f>SPSRQ!C301</f>
        <v>0</v>
      </c>
      <c r="BD301" s="47">
        <f>UPPS!B301</f>
        <v>0</v>
      </c>
      <c r="BE301" s="47">
        <f>UPPS!C301</f>
        <v>0</v>
      </c>
      <c r="BF301" s="47">
        <f>UPPS!D301</f>
        <v>0</v>
      </c>
      <c r="BG301" s="47">
        <f>UPPS!E301</f>
        <v>0</v>
      </c>
      <c r="BH301" s="47">
        <f>UPPS!F301</f>
        <v>0</v>
      </c>
      <c r="BI301" s="59">
        <f t="shared" si="13"/>
        <v>0</v>
      </c>
      <c r="BJ301" s="49">
        <f>CoH!B301</f>
        <v>0</v>
      </c>
      <c r="BK301" s="59">
        <f>CoH!C301</f>
        <v>0</v>
      </c>
      <c r="BL301" s="57"/>
      <c r="BM301" s="57"/>
      <c r="BN301" s="57"/>
      <c r="BO301" s="50"/>
      <c r="BP301" s="57"/>
      <c r="BQ301" s="57"/>
      <c r="BR301" s="57"/>
      <c r="BS301" s="50"/>
      <c r="BT301" s="57"/>
      <c r="BU301" s="57"/>
      <c r="BV301" s="57"/>
      <c r="BW301" s="57"/>
      <c r="BX301" s="57"/>
      <c r="BY301" s="57"/>
      <c r="BZ301" s="57"/>
      <c r="CA301" s="57"/>
    </row>
    <row r="302" spans="6:79" x14ac:dyDescent="0.3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47"/>
      <c r="AQ302" s="58">
        <f>AUDIT!B302</f>
        <v>0</v>
      </c>
      <c r="AR302" s="58">
        <f>Fagerstrom!B302</f>
        <v>0</v>
      </c>
      <c r="AS302" s="58">
        <f>DSM_Jeu!B302</f>
        <v>0</v>
      </c>
      <c r="AT302" s="58">
        <f>SOGS!B303</f>
        <v>0</v>
      </c>
      <c r="AU302" s="58">
        <f>Beck!B302</f>
        <v>0</v>
      </c>
      <c r="AV302" s="48">
        <f>'STAI-A'!B302</f>
        <v>0</v>
      </c>
      <c r="AW302" s="59">
        <f>'STAI-B'!B302</f>
        <v>0</v>
      </c>
      <c r="AX302" s="48">
        <f>PANAS!B302</f>
        <v>0</v>
      </c>
      <c r="AY302" s="59">
        <f>PANAS!C302</f>
        <v>0</v>
      </c>
      <c r="AZ302" s="29">
        <f>Craving!B302</f>
        <v>0</v>
      </c>
      <c r="BA302" s="58">
        <f>SRRS!B302</f>
        <v>0</v>
      </c>
      <c r="BB302" s="47">
        <f>SPSRQ!B302</f>
        <v>0</v>
      </c>
      <c r="BC302" s="59">
        <f>SPSRQ!C302</f>
        <v>0</v>
      </c>
      <c r="BD302" s="47">
        <f>UPPS!B302</f>
        <v>0</v>
      </c>
      <c r="BE302" s="47">
        <f>UPPS!C302</f>
        <v>0</v>
      </c>
      <c r="BF302" s="47">
        <f>UPPS!D302</f>
        <v>0</v>
      </c>
      <c r="BG302" s="47">
        <f>UPPS!E302</f>
        <v>0</v>
      </c>
      <c r="BH302" s="47">
        <f>UPPS!F302</f>
        <v>0</v>
      </c>
      <c r="BI302" s="59">
        <f t="shared" si="13"/>
        <v>0</v>
      </c>
      <c r="BJ302" s="49">
        <f>CoH!B302</f>
        <v>0</v>
      </c>
      <c r="BK302" s="59">
        <f>CoH!C302</f>
        <v>0</v>
      </c>
      <c r="BL302" s="57"/>
      <c r="BM302" s="57"/>
      <c r="BN302" s="57"/>
      <c r="BO302" s="50"/>
      <c r="BP302" s="57"/>
      <c r="BQ302" s="57"/>
      <c r="BR302" s="57"/>
      <c r="BS302" s="50"/>
      <c r="BT302" s="57"/>
      <c r="BU302" s="57"/>
      <c r="BV302" s="57"/>
      <c r="BW302" s="57"/>
      <c r="BX302" s="57"/>
      <c r="BY302" s="57"/>
      <c r="BZ302" s="57"/>
      <c r="CA302" s="57"/>
    </row>
    <row r="303" spans="6:79" x14ac:dyDescent="0.3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47"/>
      <c r="AQ303" s="58">
        <f>AUDIT!B303</f>
        <v>0</v>
      </c>
      <c r="AR303" s="58">
        <f>Fagerstrom!B303</f>
        <v>0</v>
      </c>
      <c r="AS303" s="58">
        <f>DSM_Jeu!B303</f>
        <v>0</v>
      </c>
      <c r="AT303" s="58">
        <f>SOGS!B304</f>
        <v>0</v>
      </c>
      <c r="AU303" s="58">
        <f>Beck!B303</f>
        <v>0</v>
      </c>
      <c r="AV303" s="48">
        <f>'STAI-A'!B303</f>
        <v>0</v>
      </c>
      <c r="AW303" s="59">
        <f>'STAI-B'!B303</f>
        <v>0</v>
      </c>
      <c r="AX303" s="48">
        <f>PANAS!B303</f>
        <v>0</v>
      </c>
      <c r="AY303" s="59">
        <f>PANAS!C303</f>
        <v>0</v>
      </c>
      <c r="AZ303" s="29">
        <f>Craving!B303</f>
        <v>0</v>
      </c>
      <c r="BA303" s="58">
        <f>SRRS!B303</f>
        <v>0</v>
      </c>
      <c r="BB303" s="47">
        <f>SPSRQ!B303</f>
        <v>0</v>
      </c>
      <c r="BC303" s="59">
        <f>SPSRQ!C303</f>
        <v>0</v>
      </c>
      <c r="BD303" s="47">
        <f>UPPS!B303</f>
        <v>0</v>
      </c>
      <c r="BE303" s="47">
        <f>UPPS!C303</f>
        <v>0</v>
      </c>
      <c r="BF303" s="47">
        <f>UPPS!D303</f>
        <v>0</v>
      </c>
      <c r="BG303" s="47">
        <f>UPPS!E303</f>
        <v>0</v>
      </c>
      <c r="BH303" s="47">
        <f>UPPS!F303</f>
        <v>0</v>
      </c>
      <c r="BI303" s="59">
        <f t="shared" si="13"/>
        <v>0</v>
      </c>
      <c r="BJ303" s="49">
        <f>CoH!B303</f>
        <v>0</v>
      </c>
      <c r="BK303" s="59">
        <f>CoH!C303</f>
        <v>0</v>
      </c>
      <c r="BL303" s="57"/>
      <c r="BM303" s="57"/>
      <c r="BN303" s="57"/>
      <c r="BO303" s="50"/>
      <c r="BP303" s="57"/>
      <c r="BQ303" s="57"/>
      <c r="BR303" s="57"/>
      <c r="BS303" s="50"/>
      <c r="BT303" s="57"/>
      <c r="BU303" s="57"/>
      <c r="BV303" s="57"/>
      <c r="BW303" s="57"/>
      <c r="BX303" s="57"/>
      <c r="BY303" s="57"/>
      <c r="BZ303" s="57"/>
      <c r="CA303" s="57"/>
    </row>
    <row r="304" spans="6:79" x14ac:dyDescent="0.3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47"/>
      <c r="AQ304" s="58">
        <f>AUDIT!B304</f>
        <v>0</v>
      </c>
      <c r="AR304" s="58">
        <f>Fagerstrom!B304</f>
        <v>0</v>
      </c>
      <c r="AS304" s="58">
        <f>DSM_Jeu!B304</f>
        <v>0</v>
      </c>
      <c r="AT304" s="58">
        <f>SOGS!B305</f>
        <v>0</v>
      </c>
      <c r="AU304" s="58">
        <f>Beck!B304</f>
        <v>0</v>
      </c>
      <c r="AV304" s="48">
        <f>'STAI-A'!B304</f>
        <v>0</v>
      </c>
      <c r="AW304" s="59">
        <f>'STAI-B'!B304</f>
        <v>0</v>
      </c>
      <c r="AX304" s="48">
        <f>PANAS!B304</f>
        <v>0</v>
      </c>
      <c r="AY304" s="59">
        <f>PANAS!C304</f>
        <v>0</v>
      </c>
      <c r="AZ304" s="29">
        <f>Craving!B304</f>
        <v>0</v>
      </c>
      <c r="BA304" s="58">
        <f>SRRS!B304</f>
        <v>0</v>
      </c>
      <c r="BB304" s="47">
        <f>SPSRQ!B304</f>
        <v>0</v>
      </c>
      <c r="BC304" s="59">
        <f>SPSRQ!C304</f>
        <v>0</v>
      </c>
      <c r="BD304" s="47">
        <f>UPPS!B304</f>
        <v>0</v>
      </c>
      <c r="BE304" s="47">
        <f>UPPS!C304</f>
        <v>0</v>
      </c>
      <c r="BF304" s="47">
        <f>UPPS!D304</f>
        <v>0</v>
      </c>
      <c r="BG304" s="47">
        <f>UPPS!E304</f>
        <v>0</v>
      </c>
      <c r="BH304" s="47">
        <f>UPPS!F304</f>
        <v>0</v>
      </c>
      <c r="BI304" s="59">
        <f t="shared" si="13"/>
        <v>0</v>
      </c>
      <c r="BJ304" s="49">
        <f>CoH!B304</f>
        <v>0</v>
      </c>
      <c r="BK304" s="59">
        <f>CoH!C304</f>
        <v>0</v>
      </c>
      <c r="BL304" s="57"/>
      <c r="BM304" s="57"/>
      <c r="BN304" s="57"/>
      <c r="BO304" s="50"/>
      <c r="BP304" s="57"/>
      <c r="BQ304" s="57"/>
      <c r="BR304" s="57"/>
      <c r="BS304" s="50"/>
      <c r="BT304" s="57"/>
      <c r="BU304" s="57"/>
      <c r="BV304" s="57"/>
      <c r="BW304" s="57"/>
      <c r="BX304" s="57"/>
      <c r="BY304" s="57"/>
      <c r="BZ304" s="57"/>
      <c r="CA304" s="57"/>
    </row>
    <row r="305" spans="6:79" x14ac:dyDescent="0.3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47"/>
      <c r="AQ305" s="58">
        <f>AUDIT!B305</f>
        <v>0</v>
      </c>
      <c r="AR305" s="58">
        <f>Fagerstrom!B305</f>
        <v>0</v>
      </c>
      <c r="AS305" s="58">
        <f>DSM_Jeu!B305</f>
        <v>0</v>
      </c>
      <c r="AT305" s="58">
        <f>SOGS!B306</f>
        <v>0</v>
      </c>
      <c r="AU305" s="58">
        <f>Beck!B305</f>
        <v>0</v>
      </c>
      <c r="AV305" s="48">
        <f>'STAI-A'!B305</f>
        <v>0</v>
      </c>
      <c r="AW305" s="59">
        <f>'STAI-B'!B305</f>
        <v>0</v>
      </c>
      <c r="AX305" s="48">
        <f>PANAS!B305</f>
        <v>0</v>
      </c>
      <c r="AY305" s="59">
        <f>PANAS!C305</f>
        <v>0</v>
      </c>
      <c r="AZ305" s="29">
        <f>Craving!B305</f>
        <v>0</v>
      </c>
      <c r="BA305" s="58">
        <f>SRRS!B305</f>
        <v>0</v>
      </c>
      <c r="BB305" s="47">
        <f>SPSRQ!B305</f>
        <v>0</v>
      </c>
      <c r="BC305" s="59">
        <f>SPSRQ!C305</f>
        <v>0</v>
      </c>
      <c r="BD305" s="47">
        <f>UPPS!B305</f>
        <v>0</v>
      </c>
      <c r="BE305" s="47">
        <f>UPPS!C305</f>
        <v>0</v>
      </c>
      <c r="BF305" s="47">
        <f>UPPS!D305</f>
        <v>0</v>
      </c>
      <c r="BG305" s="47">
        <f>UPPS!E305</f>
        <v>0</v>
      </c>
      <c r="BH305" s="47">
        <f>UPPS!F305</f>
        <v>0</v>
      </c>
      <c r="BI305" s="59">
        <f t="shared" si="13"/>
        <v>0</v>
      </c>
      <c r="BJ305" s="49">
        <f>CoH!B305</f>
        <v>0</v>
      </c>
      <c r="BK305" s="59">
        <f>CoH!C305</f>
        <v>0</v>
      </c>
      <c r="BL305" s="57"/>
      <c r="BM305" s="57"/>
      <c r="BN305" s="57"/>
      <c r="BO305" s="50"/>
      <c r="BP305" s="57"/>
      <c r="BQ305" s="57"/>
      <c r="BR305" s="57"/>
      <c r="BS305" s="50"/>
      <c r="BT305" s="57"/>
      <c r="BU305" s="57"/>
      <c r="BV305" s="57"/>
      <c r="BW305" s="57"/>
      <c r="BX305" s="57"/>
      <c r="BY305" s="57"/>
      <c r="BZ305" s="57"/>
      <c r="CA305" s="57"/>
    </row>
    <row r="306" spans="6:79" x14ac:dyDescent="0.3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47"/>
      <c r="AQ306" s="58">
        <f>AUDIT!B306</f>
        <v>0</v>
      </c>
      <c r="AR306" s="58">
        <f>Fagerstrom!B306</f>
        <v>0</v>
      </c>
      <c r="AS306" s="58">
        <f>DSM_Jeu!B306</f>
        <v>0</v>
      </c>
      <c r="AT306" s="58">
        <f>SOGS!B307</f>
        <v>0</v>
      </c>
      <c r="AU306" s="58">
        <f>Beck!B306</f>
        <v>0</v>
      </c>
      <c r="AV306" s="48">
        <f>'STAI-A'!B306</f>
        <v>0</v>
      </c>
      <c r="AW306" s="59">
        <f>'STAI-B'!B306</f>
        <v>0</v>
      </c>
      <c r="AX306" s="48">
        <f>PANAS!B306</f>
        <v>0</v>
      </c>
      <c r="AY306" s="59">
        <f>PANAS!C306</f>
        <v>0</v>
      </c>
      <c r="AZ306" s="29">
        <f>Craving!B306</f>
        <v>0</v>
      </c>
      <c r="BA306" s="58">
        <f>SRRS!B306</f>
        <v>0</v>
      </c>
      <c r="BB306" s="47">
        <f>SPSRQ!B306</f>
        <v>0</v>
      </c>
      <c r="BC306" s="59">
        <f>SPSRQ!C306</f>
        <v>0</v>
      </c>
      <c r="BD306" s="47">
        <f>UPPS!B306</f>
        <v>0</v>
      </c>
      <c r="BE306" s="47">
        <f>UPPS!C306</f>
        <v>0</v>
      </c>
      <c r="BF306" s="47">
        <f>UPPS!D306</f>
        <v>0</v>
      </c>
      <c r="BG306" s="47">
        <f>UPPS!E306</f>
        <v>0</v>
      </c>
      <c r="BH306" s="47">
        <f>UPPS!F306</f>
        <v>0</v>
      </c>
      <c r="BI306" s="59">
        <f t="shared" si="13"/>
        <v>0</v>
      </c>
      <c r="BJ306" s="49">
        <f>CoH!B306</f>
        <v>0</v>
      </c>
      <c r="BK306" s="59">
        <f>CoH!C306</f>
        <v>0</v>
      </c>
      <c r="BL306" s="57"/>
      <c r="BM306" s="57"/>
      <c r="BN306" s="57"/>
      <c r="BO306" s="50"/>
      <c r="BP306" s="57"/>
      <c r="BQ306" s="57"/>
      <c r="BR306" s="57"/>
      <c r="BS306" s="50"/>
      <c r="BT306" s="57"/>
      <c r="BU306" s="57"/>
      <c r="BV306" s="57"/>
      <c r="BW306" s="57"/>
      <c r="BX306" s="57"/>
      <c r="BY306" s="57"/>
      <c r="BZ306" s="57"/>
      <c r="CA306" s="57"/>
    </row>
    <row r="307" spans="6:79" x14ac:dyDescent="0.3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9"/>
      <c r="AQ307" s="58"/>
      <c r="AR307" s="58"/>
      <c r="AS307" s="58"/>
      <c r="AT307" s="58"/>
      <c r="AU307" s="58"/>
      <c r="AV307" s="48"/>
      <c r="AW307" s="59"/>
      <c r="AX307" s="48"/>
      <c r="AY307" s="59"/>
      <c r="AZ307" s="58"/>
      <c r="BA307" s="58"/>
      <c r="BB307" s="47"/>
      <c r="BC307" s="59"/>
      <c r="BD307" s="47"/>
      <c r="BE307" s="47"/>
      <c r="BF307" s="47"/>
      <c r="BG307" s="47"/>
      <c r="BH307" s="47"/>
      <c r="BI307" s="59"/>
      <c r="BJ307" s="49"/>
      <c r="BK307" s="59"/>
      <c r="BL307" s="57"/>
      <c r="BM307" s="57"/>
      <c r="BN307" s="57"/>
      <c r="BO307" s="50"/>
      <c r="BP307" s="57"/>
      <c r="BQ307" s="57"/>
      <c r="BR307" s="57"/>
      <c r="BS307" s="50"/>
      <c r="BT307" s="57"/>
      <c r="BU307" s="57"/>
      <c r="BV307" s="57"/>
      <c r="BW307" s="57"/>
      <c r="BX307" s="57"/>
      <c r="BY307" s="57"/>
      <c r="BZ307" s="57"/>
      <c r="CA307" s="57"/>
    </row>
    <row r="308" spans="6:79" x14ac:dyDescent="0.3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9"/>
      <c r="AQ308" s="58"/>
      <c r="AR308" s="58"/>
      <c r="AS308" s="58"/>
      <c r="AT308" s="58"/>
      <c r="AU308" s="58"/>
      <c r="AV308" s="48"/>
      <c r="AW308" s="59"/>
      <c r="AX308" s="48"/>
      <c r="AY308" s="59"/>
      <c r="AZ308" s="58"/>
      <c r="BA308" s="58"/>
      <c r="BB308" s="47"/>
      <c r="BC308" s="59"/>
      <c r="BD308" s="47"/>
      <c r="BE308" s="47"/>
      <c r="BF308" s="47"/>
      <c r="BG308" s="47"/>
      <c r="BH308" s="47"/>
      <c r="BI308" s="59"/>
      <c r="BJ308" s="49"/>
      <c r="BK308" s="59"/>
      <c r="BL308" s="57"/>
      <c r="BM308" s="57"/>
      <c r="BN308" s="57"/>
      <c r="BO308" s="50"/>
      <c r="BP308" s="57"/>
      <c r="BQ308" s="57"/>
      <c r="BR308" s="57"/>
      <c r="BS308" s="50"/>
      <c r="BT308" s="57"/>
      <c r="BU308" s="57"/>
      <c r="BV308" s="57"/>
      <c r="BW308" s="57"/>
      <c r="BX308" s="57"/>
      <c r="BY308" s="57"/>
      <c r="BZ308" s="57"/>
      <c r="CA308" s="57"/>
    </row>
    <row r="309" spans="6:79" x14ac:dyDescent="0.3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9"/>
      <c r="AQ309" s="58"/>
      <c r="AR309" s="58"/>
      <c r="AS309" s="58"/>
      <c r="AT309" s="58"/>
      <c r="AU309" s="58"/>
      <c r="AV309" s="48"/>
      <c r="AW309" s="59"/>
      <c r="AX309" s="48"/>
      <c r="AY309" s="59"/>
      <c r="AZ309" s="58"/>
      <c r="BA309" s="58"/>
      <c r="BB309" s="47"/>
      <c r="BC309" s="59"/>
      <c r="BD309" s="47"/>
      <c r="BE309" s="47"/>
      <c r="BF309" s="47"/>
      <c r="BG309" s="47"/>
      <c r="BH309" s="47"/>
      <c r="BI309" s="59"/>
      <c r="BJ309" s="49"/>
      <c r="BK309" s="59"/>
      <c r="BL309" s="57"/>
      <c r="BM309" s="57"/>
      <c r="BN309" s="57"/>
      <c r="BO309" s="50"/>
      <c r="BP309" s="57"/>
      <c r="BQ309" s="57"/>
      <c r="BR309" s="57"/>
      <c r="BS309" s="50"/>
      <c r="BT309" s="57"/>
      <c r="BU309" s="57"/>
      <c r="BV309" s="57"/>
      <c r="BW309" s="57"/>
      <c r="BX309" s="57"/>
      <c r="BY309" s="57"/>
      <c r="BZ309" s="57"/>
      <c r="CA309" s="57"/>
    </row>
    <row r="310" spans="6:79" x14ac:dyDescent="0.3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9"/>
      <c r="AQ310" s="58"/>
      <c r="AR310" s="58"/>
      <c r="AS310" s="58"/>
      <c r="AT310" s="58"/>
      <c r="AU310" s="58"/>
      <c r="AV310" s="48"/>
      <c r="AW310" s="59"/>
      <c r="AX310" s="48"/>
      <c r="AY310" s="59"/>
      <c r="AZ310" s="58"/>
      <c r="BA310" s="58"/>
      <c r="BB310" s="47"/>
      <c r="BC310" s="59"/>
      <c r="BD310" s="47"/>
      <c r="BE310" s="47"/>
      <c r="BF310" s="47"/>
      <c r="BG310" s="47"/>
      <c r="BH310" s="47"/>
      <c r="BI310" s="59"/>
      <c r="BJ310" s="49"/>
      <c r="BK310" s="59"/>
      <c r="BL310" s="57"/>
      <c r="BM310" s="57"/>
      <c r="BN310" s="57"/>
      <c r="BO310" s="50"/>
      <c r="BP310" s="57"/>
      <c r="BQ310" s="57"/>
      <c r="BR310" s="57"/>
      <c r="BS310" s="50"/>
      <c r="BT310" s="57"/>
      <c r="BU310" s="57"/>
      <c r="BV310" s="57"/>
      <c r="BW310" s="57"/>
      <c r="BX310" s="57"/>
      <c r="BY310" s="57"/>
      <c r="BZ310" s="57"/>
      <c r="CA310" s="57"/>
    </row>
    <row r="311" spans="6:79" x14ac:dyDescent="0.3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9"/>
      <c r="AQ311" s="58"/>
      <c r="AR311" s="58"/>
      <c r="AS311" s="58"/>
      <c r="AT311" s="58"/>
      <c r="AU311" s="58"/>
      <c r="AV311" s="48"/>
      <c r="AW311" s="59"/>
      <c r="AX311" s="48"/>
      <c r="AY311" s="59"/>
      <c r="AZ311" s="58"/>
      <c r="BA311" s="58"/>
      <c r="BB311" s="47"/>
      <c r="BC311" s="59"/>
      <c r="BD311" s="47"/>
      <c r="BE311" s="47"/>
      <c r="BF311" s="47"/>
      <c r="BG311" s="47"/>
      <c r="BH311" s="47"/>
      <c r="BI311" s="59"/>
      <c r="BJ311" s="49"/>
      <c r="BK311" s="59"/>
      <c r="BL311" s="57"/>
      <c r="BM311" s="57"/>
      <c r="BN311" s="57"/>
      <c r="BO311" s="50"/>
      <c r="BP311" s="57"/>
      <c r="BQ311" s="57"/>
      <c r="BR311" s="57"/>
      <c r="BS311" s="50"/>
      <c r="BT311" s="57"/>
      <c r="BU311" s="57"/>
      <c r="BV311" s="57"/>
      <c r="BW311" s="57"/>
      <c r="BX311" s="57"/>
      <c r="BY311" s="57"/>
      <c r="BZ311" s="57"/>
      <c r="CA311" s="57"/>
    </row>
    <row r="312" spans="6:79" x14ac:dyDescent="0.3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9"/>
      <c r="AQ312" s="58"/>
      <c r="AR312" s="58"/>
      <c r="AS312" s="58"/>
      <c r="AT312" s="58"/>
      <c r="AU312" s="58"/>
      <c r="AV312" s="48"/>
      <c r="AW312" s="59"/>
      <c r="AX312" s="48"/>
      <c r="AY312" s="59"/>
      <c r="AZ312" s="58"/>
      <c r="BA312" s="58"/>
      <c r="BB312" s="47"/>
      <c r="BC312" s="59"/>
      <c r="BD312" s="47"/>
      <c r="BE312" s="47"/>
      <c r="BF312" s="47"/>
      <c r="BG312" s="47"/>
      <c r="BH312" s="47"/>
      <c r="BI312" s="59"/>
      <c r="BJ312" s="49"/>
      <c r="BK312" s="59"/>
      <c r="BL312" s="57"/>
      <c r="BM312" s="57"/>
      <c r="BN312" s="57"/>
      <c r="BO312" s="50"/>
      <c r="BP312" s="57"/>
      <c r="BQ312" s="57"/>
      <c r="BR312" s="57"/>
      <c r="BS312" s="50"/>
      <c r="BT312" s="57"/>
      <c r="BU312" s="57"/>
      <c r="BV312" s="57"/>
      <c r="BW312" s="57"/>
      <c r="BX312" s="57"/>
      <c r="BY312" s="57"/>
      <c r="BZ312" s="57"/>
      <c r="CA312" s="57"/>
    </row>
    <row r="313" spans="6:79" x14ac:dyDescent="0.3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9"/>
      <c r="AQ313" s="58"/>
      <c r="AR313" s="58"/>
      <c r="AS313" s="58"/>
      <c r="AT313" s="58"/>
      <c r="AU313" s="58"/>
      <c r="AV313" s="48"/>
      <c r="AW313" s="59"/>
      <c r="AX313" s="48"/>
      <c r="AY313" s="59"/>
      <c r="AZ313" s="58"/>
      <c r="BA313" s="58"/>
      <c r="BB313" s="47"/>
      <c r="BC313" s="59"/>
      <c r="BD313" s="47"/>
      <c r="BE313" s="47"/>
      <c r="BF313" s="47"/>
      <c r="BG313" s="47"/>
      <c r="BH313" s="47"/>
      <c r="BI313" s="59"/>
      <c r="BJ313" s="49"/>
      <c r="BK313" s="59"/>
      <c r="BL313" s="57"/>
      <c r="BM313" s="57"/>
      <c r="BN313" s="57"/>
      <c r="BO313" s="50"/>
      <c r="BP313" s="57"/>
      <c r="BQ313" s="57"/>
      <c r="BR313" s="57"/>
      <c r="BS313" s="50"/>
      <c r="BT313" s="57"/>
      <c r="BU313" s="57"/>
      <c r="BV313" s="57"/>
      <c r="BW313" s="57"/>
      <c r="BX313" s="57"/>
      <c r="BY313" s="57"/>
      <c r="BZ313" s="57"/>
      <c r="CA313" s="57"/>
    </row>
    <row r="314" spans="6:79" x14ac:dyDescent="0.3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9"/>
      <c r="AQ314" s="58"/>
      <c r="AR314" s="58"/>
      <c r="AS314" s="58"/>
      <c r="AT314" s="58"/>
      <c r="AU314" s="58"/>
      <c r="AV314" s="48"/>
      <c r="AW314" s="59"/>
      <c r="AX314" s="48"/>
      <c r="AY314" s="59"/>
      <c r="AZ314" s="58"/>
      <c r="BA314" s="58"/>
      <c r="BB314" s="47"/>
      <c r="BC314" s="59"/>
      <c r="BD314" s="47"/>
      <c r="BE314" s="47"/>
      <c r="BF314" s="47"/>
      <c r="BG314" s="47"/>
      <c r="BH314" s="47"/>
      <c r="BI314" s="59"/>
      <c r="BJ314" s="49"/>
      <c r="BK314" s="59"/>
      <c r="BL314" s="57"/>
      <c r="BM314" s="57"/>
      <c r="BN314" s="57"/>
      <c r="BO314" s="50"/>
      <c r="BP314" s="57"/>
      <c r="BQ314" s="57"/>
      <c r="BR314" s="57"/>
      <c r="BS314" s="50"/>
      <c r="BT314" s="57"/>
      <c r="BU314" s="57"/>
      <c r="BV314" s="57"/>
      <c r="BW314" s="57"/>
      <c r="BX314" s="57"/>
      <c r="BY314" s="57"/>
      <c r="BZ314" s="57"/>
      <c r="CA314" s="57"/>
    </row>
    <row r="315" spans="6:79" x14ac:dyDescent="0.3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9"/>
      <c r="AQ315" s="58"/>
      <c r="AR315" s="58"/>
      <c r="AS315" s="58"/>
      <c r="AT315" s="58"/>
      <c r="AU315" s="58"/>
      <c r="AV315" s="48"/>
      <c r="AW315" s="59"/>
      <c r="AX315" s="48"/>
      <c r="AY315" s="59"/>
      <c r="AZ315" s="58"/>
      <c r="BA315" s="58"/>
      <c r="BB315" s="47"/>
      <c r="BC315" s="59"/>
      <c r="BD315" s="47"/>
      <c r="BE315" s="47"/>
      <c r="BF315" s="47"/>
      <c r="BG315" s="47"/>
      <c r="BH315" s="47"/>
      <c r="BI315" s="59"/>
      <c r="BJ315" s="49"/>
      <c r="BK315" s="59"/>
      <c r="BL315" s="57"/>
      <c r="BM315" s="57"/>
      <c r="BN315" s="57"/>
      <c r="BO315" s="50"/>
      <c r="BP315" s="57"/>
      <c r="BQ315" s="57"/>
      <c r="BR315" s="57"/>
      <c r="BS315" s="50"/>
      <c r="BT315" s="57"/>
      <c r="BU315" s="57"/>
      <c r="BV315" s="57"/>
      <c r="BW315" s="57"/>
      <c r="BX315" s="57"/>
      <c r="BY315" s="57"/>
      <c r="BZ315" s="57"/>
      <c r="CA315" s="57"/>
    </row>
    <row r="316" spans="6:79" x14ac:dyDescent="0.3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9"/>
      <c r="AQ316" s="58"/>
      <c r="AR316" s="58"/>
      <c r="AS316" s="58"/>
      <c r="AT316" s="58"/>
      <c r="AU316" s="58"/>
      <c r="AV316" s="48"/>
      <c r="AW316" s="59"/>
      <c r="AX316" s="48"/>
      <c r="AY316" s="59"/>
      <c r="AZ316" s="58"/>
      <c r="BA316" s="58"/>
      <c r="BB316" s="47"/>
      <c r="BC316" s="59"/>
      <c r="BD316" s="47"/>
      <c r="BE316" s="47"/>
      <c r="BF316" s="47"/>
      <c r="BG316" s="47"/>
      <c r="BH316" s="47"/>
      <c r="BI316" s="59"/>
      <c r="BJ316" s="49"/>
      <c r="BK316" s="59"/>
      <c r="BL316" s="57"/>
      <c r="BM316" s="57"/>
      <c r="BN316" s="57"/>
      <c r="BO316" s="50"/>
      <c r="BP316" s="57"/>
      <c r="BQ316" s="57"/>
      <c r="BR316" s="57"/>
      <c r="BS316" s="50"/>
      <c r="BT316" s="57"/>
      <c r="BU316" s="57"/>
      <c r="BV316" s="57"/>
      <c r="BW316" s="57"/>
      <c r="BX316" s="57"/>
      <c r="BY316" s="57"/>
      <c r="BZ316" s="57"/>
      <c r="CA316" s="57"/>
    </row>
    <row r="317" spans="6:79" x14ac:dyDescent="0.3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9"/>
      <c r="AQ317" s="58"/>
      <c r="AR317" s="58"/>
      <c r="AS317" s="58"/>
      <c r="AT317" s="58"/>
      <c r="AU317" s="58"/>
      <c r="AV317" s="48"/>
      <c r="AW317" s="59"/>
      <c r="AX317" s="48"/>
      <c r="AY317" s="59"/>
      <c r="AZ317" s="58"/>
      <c r="BA317" s="58"/>
      <c r="BB317" s="47"/>
      <c r="BC317" s="59"/>
      <c r="BD317" s="47"/>
      <c r="BE317" s="47"/>
      <c r="BF317" s="47"/>
      <c r="BG317" s="47"/>
      <c r="BH317" s="47"/>
      <c r="BI317" s="59"/>
      <c r="BJ317" s="49"/>
      <c r="BK317" s="59"/>
      <c r="BL317" s="57"/>
      <c r="BM317" s="57"/>
      <c r="BN317" s="57"/>
      <c r="BO317" s="50"/>
      <c r="BP317" s="57"/>
      <c r="BQ317" s="57"/>
      <c r="BR317" s="57"/>
      <c r="BS317" s="50"/>
      <c r="BT317" s="57"/>
      <c r="BU317" s="57"/>
      <c r="BV317" s="57"/>
      <c r="BW317" s="57"/>
      <c r="BX317" s="57"/>
      <c r="BY317" s="57"/>
      <c r="BZ317" s="57"/>
      <c r="CA317" s="57"/>
    </row>
    <row r="318" spans="6:79" x14ac:dyDescent="0.3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9"/>
      <c r="AQ318" s="58"/>
      <c r="AR318" s="58"/>
      <c r="AS318" s="58"/>
      <c r="AT318" s="58"/>
      <c r="AU318" s="58"/>
      <c r="AV318" s="48"/>
      <c r="AW318" s="59"/>
      <c r="AX318" s="48"/>
      <c r="AY318" s="59"/>
      <c r="AZ318" s="58"/>
      <c r="BA318" s="58"/>
      <c r="BB318" s="47"/>
      <c r="BC318" s="59"/>
      <c r="BD318" s="47"/>
      <c r="BE318" s="47"/>
      <c r="BF318" s="47"/>
      <c r="BG318" s="47"/>
      <c r="BH318" s="47"/>
      <c r="BI318" s="59"/>
      <c r="BJ318" s="49"/>
      <c r="BK318" s="59"/>
      <c r="BL318" s="57"/>
      <c r="BM318" s="57"/>
      <c r="BN318" s="57"/>
      <c r="BO318" s="50"/>
      <c r="BP318" s="57"/>
      <c r="BQ318" s="57"/>
      <c r="BR318" s="57"/>
      <c r="BS318" s="50"/>
      <c r="BT318" s="57"/>
      <c r="BU318" s="57"/>
      <c r="BV318" s="57"/>
      <c r="BW318" s="57"/>
      <c r="BX318" s="57"/>
      <c r="BY318" s="57"/>
      <c r="BZ318" s="57"/>
      <c r="CA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210" activePane="bottomLeft" state="frozen"/>
      <selection pane="bottomLeft" activeCell="D229" sqref="D229"/>
    </sheetView>
  </sheetViews>
  <sheetFormatPr baseColWidth="10" defaultColWidth="10.6640625" defaultRowHeight="14.4" x14ac:dyDescent="0.3"/>
  <cols>
    <col min="11" max="11" width="15.44140625" customWidth="1"/>
  </cols>
  <sheetData>
    <row r="1" spans="1:12" x14ac:dyDescent="0.3">
      <c r="A1" t="s">
        <v>0</v>
      </c>
      <c r="B1" t="s">
        <v>4</v>
      </c>
      <c r="C1" t="s">
        <v>2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</row>
    <row r="2" spans="1:12" x14ac:dyDescent="0.3">
      <c r="A2">
        <v>1</v>
      </c>
      <c r="B2" t="s">
        <v>72</v>
      </c>
      <c r="C2">
        <v>110</v>
      </c>
      <c r="D2">
        <v>29</v>
      </c>
      <c r="E2">
        <v>9</v>
      </c>
      <c r="F2">
        <v>1</v>
      </c>
      <c r="G2" t="s">
        <v>259</v>
      </c>
      <c r="H2">
        <v>0</v>
      </c>
      <c r="I2">
        <v>16</v>
      </c>
      <c r="J2">
        <v>3</v>
      </c>
    </row>
    <row r="3" spans="1:12" x14ac:dyDescent="0.3">
      <c r="A3">
        <f>SUM(A2+1)</f>
        <v>2</v>
      </c>
      <c r="B3" t="s">
        <v>73</v>
      </c>
      <c r="C3">
        <v>111</v>
      </c>
      <c r="D3">
        <v>24</v>
      </c>
      <c r="E3">
        <v>12</v>
      </c>
      <c r="F3">
        <v>1</v>
      </c>
      <c r="G3" t="s">
        <v>259</v>
      </c>
      <c r="H3">
        <v>0</v>
      </c>
      <c r="I3">
        <v>18</v>
      </c>
      <c r="J3">
        <v>6</v>
      </c>
    </row>
    <row r="4" spans="1:12" x14ac:dyDescent="0.3">
      <c r="A4">
        <f t="shared" ref="A4:A67" si="0">SUM(A3+1)</f>
        <v>3</v>
      </c>
      <c r="B4" t="s">
        <v>75</v>
      </c>
      <c r="C4">
        <v>114</v>
      </c>
      <c r="D4">
        <v>30</v>
      </c>
      <c r="E4">
        <v>17</v>
      </c>
      <c r="F4">
        <v>0</v>
      </c>
      <c r="G4" t="s">
        <v>259</v>
      </c>
      <c r="H4">
        <v>0</v>
      </c>
      <c r="I4">
        <v>28</v>
      </c>
      <c r="J4">
        <v>2</v>
      </c>
    </row>
    <row r="5" spans="1:12" x14ac:dyDescent="0.3">
      <c r="A5">
        <f t="shared" si="0"/>
        <v>4</v>
      </c>
      <c r="B5" t="s">
        <v>76</v>
      </c>
      <c r="C5">
        <v>115</v>
      </c>
      <c r="D5">
        <v>24</v>
      </c>
      <c r="E5">
        <v>12</v>
      </c>
      <c r="F5">
        <v>1</v>
      </c>
      <c r="G5" t="s">
        <v>259</v>
      </c>
      <c r="H5">
        <v>1</v>
      </c>
      <c r="I5">
        <v>16</v>
      </c>
      <c r="J5">
        <v>40</v>
      </c>
    </row>
    <row r="6" spans="1:12" x14ac:dyDescent="0.3">
      <c r="A6">
        <f t="shared" si="0"/>
        <v>5</v>
      </c>
      <c r="B6" t="s">
        <v>77</v>
      </c>
      <c r="C6">
        <v>116</v>
      </c>
      <c r="D6">
        <v>27</v>
      </c>
      <c r="E6">
        <v>15</v>
      </c>
      <c r="F6">
        <v>1</v>
      </c>
      <c r="G6" t="s">
        <v>259</v>
      </c>
      <c r="H6">
        <v>0</v>
      </c>
      <c r="I6">
        <v>19</v>
      </c>
      <c r="J6">
        <v>4</v>
      </c>
    </row>
    <row r="7" spans="1:12" x14ac:dyDescent="0.3">
      <c r="A7">
        <f t="shared" si="0"/>
        <v>6</v>
      </c>
      <c r="B7" t="s">
        <v>78</v>
      </c>
      <c r="C7">
        <v>117</v>
      </c>
      <c r="D7">
        <v>31</v>
      </c>
      <c r="E7">
        <v>17</v>
      </c>
      <c r="F7">
        <v>1</v>
      </c>
      <c r="G7" t="s">
        <v>259</v>
      </c>
      <c r="H7">
        <v>0</v>
      </c>
      <c r="I7">
        <v>20</v>
      </c>
      <c r="J7">
        <v>11</v>
      </c>
    </row>
    <row r="8" spans="1:12" x14ac:dyDescent="0.3">
      <c r="A8">
        <f t="shared" si="0"/>
        <v>7</v>
      </c>
      <c r="B8" t="s">
        <v>79</v>
      </c>
      <c r="C8">
        <v>118</v>
      </c>
      <c r="D8">
        <v>26</v>
      </c>
      <c r="E8">
        <v>17</v>
      </c>
      <c r="F8">
        <v>1</v>
      </c>
      <c r="G8" t="s">
        <v>259</v>
      </c>
      <c r="H8">
        <v>0</v>
      </c>
      <c r="I8">
        <v>23</v>
      </c>
      <c r="J8">
        <v>3</v>
      </c>
    </row>
    <row r="9" spans="1:12" x14ac:dyDescent="0.3">
      <c r="A9">
        <f t="shared" si="0"/>
        <v>8</v>
      </c>
      <c r="B9" t="s">
        <v>80</v>
      </c>
      <c r="C9">
        <v>119</v>
      </c>
      <c r="D9">
        <v>34</v>
      </c>
      <c r="E9">
        <v>15</v>
      </c>
      <c r="F9">
        <v>1</v>
      </c>
      <c r="G9" t="s">
        <v>259</v>
      </c>
      <c r="H9">
        <v>0</v>
      </c>
      <c r="I9">
        <v>27</v>
      </c>
      <c r="J9">
        <v>3</v>
      </c>
    </row>
    <row r="10" spans="1:12" x14ac:dyDescent="0.3">
      <c r="A10">
        <f t="shared" si="0"/>
        <v>9</v>
      </c>
      <c r="B10" t="s">
        <v>81</v>
      </c>
      <c r="C10">
        <v>120</v>
      </c>
      <c r="D10">
        <v>47</v>
      </c>
      <c r="E10">
        <v>15</v>
      </c>
      <c r="F10">
        <v>1</v>
      </c>
      <c r="G10" t="s">
        <v>259</v>
      </c>
      <c r="H10">
        <v>0</v>
      </c>
      <c r="I10">
        <v>19</v>
      </c>
      <c r="J10">
        <v>25</v>
      </c>
    </row>
    <row r="11" spans="1:12" x14ac:dyDescent="0.3">
      <c r="A11">
        <f t="shared" si="0"/>
        <v>10</v>
      </c>
      <c r="B11" t="s">
        <v>82</v>
      </c>
      <c r="C11">
        <v>124</v>
      </c>
      <c r="D11">
        <v>29</v>
      </c>
      <c r="E11">
        <v>9</v>
      </c>
      <c r="F11">
        <v>1</v>
      </c>
      <c r="G11" t="s">
        <v>259</v>
      </c>
      <c r="H11">
        <v>1</v>
      </c>
      <c r="I11">
        <v>20</v>
      </c>
      <c r="J11">
        <v>8</v>
      </c>
    </row>
    <row r="12" spans="1:12" x14ac:dyDescent="0.3">
      <c r="A12">
        <f t="shared" si="0"/>
        <v>11</v>
      </c>
      <c r="B12" t="s">
        <v>83</v>
      </c>
      <c r="C12">
        <v>121</v>
      </c>
      <c r="D12">
        <v>18</v>
      </c>
      <c r="E12">
        <v>11</v>
      </c>
      <c r="F12">
        <v>1</v>
      </c>
      <c r="G12" t="s">
        <v>259</v>
      </c>
      <c r="H12">
        <v>0</v>
      </c>
      <c r="I12">
        <v>16</v>
      </c>
      <c r="J12">
        <v>1</v>
      </c>
    </row>
    <row r="13" spans="1:12" x14ac:dyDescent="0.3">
      <c r="A13">
        <f t="shared" si="0"/>
        <v>12</v>
      </c>
      <c r="B13" t="s">
        <v>84</v>
      </c>
      <c r="C13">
        <v>122</v>
      </c>
      <c r="D13">
        <v>25</v>
      </c>
      <c r="E13">
        <v>12</v>
      </c>
      <c r="F13">
        <v>0</v>
      </c>
      <c r="G13" t="s">
        <v>259</v>
      </c>
      <c r="H13">
        <v>0</v>
      </c>
      <c r="I13">
        <v>18</v>
      </c>
      <c r="J13">
        <v>1</v>
      </c>
    </row>
    <row r="14" spans="1:12" x14ac:dyDescent="0.3">
      <c r="A14">
        <f t="shared" si="0"/>
        <v>13</v>
      </c>
      <c r="B14" t="s">
        <v>85</v>
      </c>
      <c r="C14">
        <v>126</v>
      </c>
      <c r="D14">
        <v>31</v>
      </c>
      <c r="E14">
        <v>17</v>
      </c>
      <c r="F14">
        <v>1</v>
      </c>
      <c r="G14" t="s">
        <v>259</v>
      </c>
      <c r="H14">
        <v>0</v>
      </c>
      <c r="I14">
        <v>14</v>
      </c>
      <c r="J14">
        <v>17</v>
      </c>
    </row>
    <row r="15" spans="1:12" x14ac:dyDescent="0.3">
      <c r="A15">
        <f t="shared" si="0"/>
        <v>14</v>
      </c>
      <c r="B15" t="s">
        <v>86</v>
      </c>
      <c r="C15">
        <v>127</v>
      </c>
      <c r="D15">
        <v>29</v>
      </c>
      <c r="E15">
        <v>17</v>
      </c>
      <c r="F15">
        <v>1</v>
      </c>
      <c r="G15" t="s">
        <v>259</v>
      </c>
      <c r="H15">
        <v>0</v>
      </c>
      <c r="I15">
        <v>20</v>
      </c>
      <c r="J15">
        <v>7</v>
      </c>
    </row>
    <row r="16" spans="1:12" x14ac:dyDescent="0.3">
      <c r="A16">
        <f t="shared" si="0"/>
        <v>15</v>
      </c>
      <c r="B16" t="s">
        <v>87</v>
      </c>
      <c r="C16">
        <v>128</v>
      </c>
      <c r="D16">
        <v>54</v>
      </c>
      <c r="E16">
        <v>17</v>
      </c>
      <c r="F16">
        <v>0</v>
      </c>
      <c r="G16" t="s">
        <v>259</v>
      </c>
      <c r="H16">
        <v>0</v>
      </c>
      <c r="J16">
        <v>0</v>
      </c>
    </row>
    <row r="17" spans="1:10" x14ac:dyDescent="0.3">
      <c r="A17">
        <f t="shared" si="0"/>
        <v>16</v>
      </c>
      <c r="B17" t="s">
        <v>88</v>
      </c>
      <c r="C17">
        <v>129</v>
      </c>
      <c r="D17">
        <v>32</v>
      </c>
      <c r="E17">
        <v>12</v>
      </c>
      <c r="F17">
        <v>1</v>
      </c>
      <c r="G17" t="s">
        <v>259</v>
      </c>
      <c r="H17">
        <v>0</v>
      </c>
      <c r="I17">
        <v>23</v>
      </c>
      <c r="J17">
        <v>5</v>
      </c>
    </row>
    <row r="18" spans="1:10" x14ac:dyDescent="0.3">
      <c r="A18">
        <f t="shared" si="0"/>
        <v>17</v>
      </c>
      <c r="B18" t="s">
        <v>89</v>
      </c>
      <c r="C18">
        <v>130</v>
      </c>
      <c r="D18">
        <v>26</v>
      </c>
      <c r="E18">
        <v>12</v>
      </c>
      <c r="F18">
        <v>0</v>
      </c>
      <c r="G18" t="s">
        <v>259</v>
      </c>
      <c r="H18">
        <v>0</v>
      </c>
      <c r="J18">
        <v>0</v>
      </c>
    </row>
    <row r="19" spans="1:10" x14ac:dyDescent="0.3">
      <c r="A19">
        <f t="shared" si="0"/>
        <v>18</v>
      </c>
      <c r="B19" t="s">
        <v>90</v>
      </c>
      <c r="C19">
        <v>131</v>
      </c>
      <c r="D19">
        <v>51</v>
      </c>
      <c r="E19">
        <v>14</v>
      </c>
      <c r="F19">
        <v>1</v>
      </c>
      <c r="G19" t="s">
        <v>259</v>
      </c>
      <c r="H19">
        <v>0</v>
      </c>
      <c r="I19">
        <v>21</v>
      </c>
      <c r="J19">
        <v>30</v>
      </c>
    </row>
    <row r="20" spans="1:10" x14ac:dyDescent="0.3">
      <c r="A20">
        <f t="shared" si="0"/>
        <v>19</v>
      </c>
      <c r="B20" t="s">
        <v>91</v>
      </c>
      <c r="C20">
        <v>132</v>
      </c>
      <c r="D20">
        <v>53</v>
      </c>
      <c r="E20">
        <v>15</v>
      </c>
      <c r="F20">
        <v>1</v>
      </c>
      <c r="G20" t="s">
        <v>259</v>
      </c>
      <c r="H20">
        <v>0</v>
      </c>
      <c r="I20">
        <v>30</v>
      </c>
      <c r="J20">
        <v>23</v>
      </c>
    </row>
    <row r="21" spans="1:10" x14ac:dyDescent="0.3">
      <c r="A21">
        <f t="shared" si="0"/>
        <v>20</v>
      </c>
      <c r="B21" t="s">
        <v>92</v>
      </c>
      <c r="C21">
        <v>134</v>
      </c>
      <c r="D21">
        <v>21</v>
      </c>
      <c r="E21">
        <v>12</v>
      </c>
      <c r="F21">
        <v>1</v>
      </c>
      <c r="G21" t="s">
        <v>259</v>
      </c>
      <c r="H21">
        <v>1</v>
      </c>
      <c r="I21">
        <v>18</v>
      </c>
      <c r="J21">
        <v>2</v>
      </c>
    </row>
    <row r="22" spans="1:10" x14ac:dyDescent="0.3">
      <c r="A22">
        <f t="shared" si="0"/>
        <v>21</v>
      </c>
      <c r="B22" t="s">
        <v>93</v>
      </c>
      <c r="C22">
        <v>135</v>
      </c>
      <c r="D22">
        <v>25</v>
      </c>
      <c r="E22">
        <v>15</v>
      </c>
      <c r="F22">
        <v>0</v>
      </c>
      <c r="G22" t="s">
        <v>259</v>
      </c>
      <c r="H22">
        <v>1</v>
      </c>
      <c r="J22">
        <v>0</v>
      </c>
    </row>
    <row r="23" spans="1:10" x14ac:dyDescent="0.3">
      <c r="A23">
        <f t="shared" si="0"/>
        <v>22</v>
      </c>
      <c r="B23" t="s">
        <v>94</v>
      </c>
      <c r="C23">
        <v>136</v>
      </c>
      <c r="D23">
        <v>24</v>
      </c>
      <c r="E23">
        <v>15</v>
      </c>
      <c r="F23">
        <v>0</v>
      </c>
      <c r="G23" t="s">
        <v>260</v>
      </c>
      <c r="H23">
        <v>1</v>
      </c>
      <c r="J23">
        <v>0</v>
      </c>
    </row>
    <row r="24" spans="1:10" x14ac:dyDescent="0.3">
      <c r="A24">
        <f t="shared" si="0"/>
        <v>23</v>
      </c>
      <c r="B24" t="s">
        <v>95</v>
      </c>
      <c r="C24">
        <v>137</v>
      </c>
      <c r="D24">
        <v>21</v>
      </c>
      <c r="E24">
        <v>13</v>
      </c>
      <c r="F24">
        <v>1</v>
      </c>
      <c r="G24" t="s">
        <v>259</v>
      </c>
      <c r="H24">
        <v>0</v>
      </c>
      <c r="I24">
        <v>20</v>
      </c>
      <c r="J24">
        <v>1</v>
      </c>
    </row>
    <row r="25" spans="1:10" x14ac:dyDescent="0.3">
      <c r="A25">
        <f t="shared" si="0"/>
        <v>24</v>
      </c>
      <c r="B25" t="s">
        <v>96</v>
      </c>
      <c r="C25">
        <v>138</v>
      </c>
      <c r="D25">
        <v>26</v>
      </c>
      <c r="E25">
        <v>17</v>
      </c>
      <c r="F25">
        <v>0</v>
      </c>
      <c r="G25" t="s">
        <v>259</v>
      </c>
      <c r="H25">
        <v>0</v>
      </c>
      <c r="J25">
        <v>0</v>
      </c>
    </row>
    <row r="26" spans="1:10" x14ac:dyDescent="0.3">
      <c r="A26">
        <f t="shared" si="0"/>
        <v>25</v>
      </c>
      <c r="B26" t="s">
        <v>97</v>
      </c>
      <c r="C26">
        <v>139</v>
      </c>
      <c r="D26">
        <v>26</v>
      </c>
      <c r="E26">
        <v>17</v>
      </c>
      <c r="F26">
        <v>0</v>
      </c>
      <c r="G26" t="s">
        <v>259</v>
      </c>
      <c r="H26">
        <v>0</v>
      </c>
      <c r="J26">
        <v>0</v>
      </c>
    </row>
    <row r="27" spans="1:10" x14ac:dyDescent="0.3">
      <c r="A27">
        <f t="shared" si="0"/>
        <v>26</v>
      </c>
      <c r="B27" t="s">
        <v>98</v>
      </c>
      <c r="C27">
        <v>140</v>
      </c>
      <c r="D27">
        <v>29</v>
      </c>
      <c r="E27">
        <v>16</v>
      </c>
      <c r="F27">
        <v>1</v>
      </c>
      <c r="G27" t="s">
        <v>259</v>
      </c>
      <c r="H27">
        <v>0</v>
      </c>
      <c r="I27">
        <v>22</v>
      </c>
      <c r="J27">
        <v>5</v>
      </c>
    </row>
    <row r="28" spans="1:10" x14ac:dyDescent="0.3">
      <c r="A28">
        <f t="shared" si="0"/>
        <v>27</v>
      </c>
      <c r="B28" t="s">
        <v>99</v>
      </c>
      <c r="C28">
        <v>142</v>
      </c>
      <c r="D28">
        <v>25</v>
      </c>
      <c r="E28">
        <v>16</v>
      </c>
      <c r="F28">
        <v>0</v>
      </c>
      <c r="G28" t="s">
        <v>259</v>
      </c>
      <c r="H28">
        <v>0</v>
      </c>
      <c r="J28">
        <v>0</v>
      </c>
    </row>
    <row r="29" spans="1:10" x14ac:dyDescent="0.3">
      <c r="A29">
        <f t="shared" si="0"/>
        <v>28</v>
      </c>
      <c r="B29" t="s">
        <v>100</v>
      </c>
      <c r="C29">
        <v>143</v>
      </c>
      <c r="D29">
        <v>26</v>
      </c>
      <c r="E29">
        <v>17</v>
      </c>
      <c r="F29">
        <v>0</v>
      </c>
      <c r="G29" t="s">
        <v>259</v>
      </c>
      <c r="H29">
        <v>0</v>
      </c>
      <c r="J29">
        <v>0</v>
      </c>
    </row>
    <row r="30" spans="1:10" x14ac:dyDescent="0.3">
      <c r="A30">
        <f t="shared" si="0"/>
        <v>29</v>
      </c>
      <c r="B30" t="s">
        <v>101</v>
      </c>
      <c r="C30">
        <v>144</v>
      </c>
      <c r="D30">
        <v>28</v>
      </c>
      <c r="E30">
        <v>17</v>
      </c>
      <c r="F30">
        <v>0</v>
      </c>
      <c r="G30" t="s">
        <v>259</v>
      </c>
      <c r="H30">
        <v>0</v>
      </c>
      <c r="I30">
        <v>21</v>
      </c>
      <c r="J30">
        <v>4</v>
      </c>
    </row>
    <row r="31" spans="1:10" x14ac:dyDescent="0.3">
      <c r="A31">
        <f t="shared" si="0"/>
        <v>30</v>
      </c>
      <c r="B31" t="s">
        <v>102</v>
      </c>
      <c r="C31">
        <v>145</v>
      </c>
      <c r="D31">
        <v>21</v>
      </c>
      <c r="E31">
        <v>12</v>
      </c>
      <c r="F31">
        <v>0</v>
      </c>
      <c r="G31" t="s">
        <v>259</v>
      </c>
      <c r="H31">
        <v>1</v>
      </c>
      <c r="J31">
        <v>0</v>
      </c>
    </row>
    <row r="32" spans="1:10" x14ac:dyDescent="0.3">
      <c r="A32">
        <f t="shared" si="0"/>
        <v>31</v>
      </c>
      <c r="B32" t="s">
        <v>103</v>
      </c>
      <c r="C32">
        <v>146</v>
      </c>
      <c r="D32">
        <v>22</v>
      </c>
      <c r="E32">
        <v>12</v>
      </c>
      <c r="F32">
        <v>1</v>
      </c>
      <c r="G32" t="s">
        <v>259</v>
      </c>
      <c r="H32">
        <v>1</v>
      </c>
      <c r="I32">
        <v>20</v>
      </c>
      <c r="J32">
        <v>6</v>
      </c>
    </row>
    <row r="33" spans="1:10" x14ac:dyDescent="0.3">
      <c r="A33">
        <f t="shared" si="0"/>
        <v>32</v>
      </c>
      <c r="B33" t="s">
        <v>261</v>
      </c>
      <c r="C33">
        <v>147</v>
      </c>
      <c r="D33">
        <v>50</v>
      </c>
      <c r="E33">
        <v>15</v>
      </c>
      <c r="F33">
        <v>0</v>
      </c>
      <c r="G33" t="s">
        <v>259</v>
      </c>
      <c r="H33">
        <v>0</v>
      </c>
      <c r="J33">
        <v>0</v>
      </c>
    </row>
    <row r="34" spans="1:10" x14ac:dyDescent="0.3">
      <c r="A34">
        <f t="shared" si="0"/>
        <v>33</v>
      </c>
      <c r="B34" t="s">
        <v>105</v>
      </c>
      <c r="C34">
        <v>148</v>
      </c>
      <c r="D34">
        <v>22</v>
      </c>
      <c r="E34">
        <v>12</v>
      </c>
      <c r="F34">
        <v>1</v>
      </c>
      <c r="G34" t="s">
        <v>259</v>
      </c>
      <c r="H34">
        <v>0</v>
      </c>
      <c r="I34">
        <v>17</v>
      </c>
      <c r="J34" t="s">
        <v>262</v>
      </c>
    </row>
    <row r="35" spans="1:10" x14ac:dyDescent="0.3">
      <c r="A35">
        <f t="shared" si="0"/>
        <v>34</v>
      </c>
      <c r="B35" t="s">
        <v>106</v>
      </c>
      <c r="C35">
        <v>150</v>
      </c>
      <c r="D35">
        <v>43</v>
      </c>
      <c r="E35">
        <v>16</v>
      </c>
      <c r="F35">
        <v>0</v>
      </c>
      <c r="G35" t="s">
        <v>259</v>
      </c>
      <c r="H35">
        <v>0</v>
      </c>
      <c r="J35">
        <v>0</v>
      </c>
    </row>
    <row r="36" spans="1:10" x14ac:dyDescent="0.3">
      <c r="A36">
        <f t="shared" si="0"/>
        <v>35</v>
      </c>
      <c r="B36" t="s">
        <v>107</v>
      </c>
      <c r="C36">
        <v>151</v>
      </c>
      <c r="D36">
        <v>21</v>
      </c>
      <c r="E36">
        <v>12</v>
      </c>
      <c r="F36">
        <v>1</v>
      </c>
      <c r="G36" t="s">
        <v>259</v>
      </c>
      <c r="H36">
        <v>0</v>
      </c>
      <c r="I36">
        <v>20</v>
      </c>
      <c r="J36" t="s">
        <v>263</v>
      </c>
    </row>
    <row r="37" spans="1:10" x14ac:dyDescent="0.3">
      <c r="A37">
        <f t="shared" si="0"/>
        <v>36</v>
      </c>
      <c r="B37" t="s">
        <v>108</v>
      </c>
      <c r="C37">
        <v>152</v>
      </c>
      <c r="D37">
        <v>25</v>
      </c>
      <c r="E37">
        <v>15</v>
      </c>
      <c r="F37">
        <v>1</v>
      </c>
      <c r="G37" t="s">
        <v>259</v>
      </c>
      <c r="H37">
        <v>0</v>
      </c>
      <c r="I37">
        <v>16</v>
      </c>
      <c r="J37">
        <v>5</v>
      </c>
    </row>
    <row r="38" spans="1:10" x14ac:dyDescent="0.3">
      <c r="A38">
        <f t="shared" si="0"/>
        <v>37</v>
      </c>
      <c r="B38" t="s">
        <v>109</v>
      </c>
      <c r="C38">
        <v>189</v>
      </c>
      <c r="D38">
        <v>29</v>
      </c>
      <c r="E38">
        <v>15</v>
      </c>
      <c r="F38">
        <v>0</v>
      </c>
      <c r="G38" t="s">
        <v>259</v>
      </c>
      <c r="H38">
        <v>1</v>
      </c>
      <c r="J38" t="s">
        <v>264</v>
      </c>
    </row>
    <row r="39" spans="1:10" x14ac:dyDescent="0.3">
      <c r="A39">
        <f t="shared" si="0"/>
        <v>38</v>
      </c>
      <c r="B39" t="s">
        <v>110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 x14ac:dyDescent="0.3">
      <c r="A40">
        <f t="shared" si="0"/>
        <v>39</v>
      </c>
      <c r="B40" t="s">
        <v>111</v>
      </c>
      <c r="C40">
        <v>155</v>
      </c>
      <c r="D40">
        <v>28</v>
      </c>
      <c r="E40">
        <v>18</v>
      </c>
      <c r="F40">
        <v>0</v>
      </c>
      <c r="G40" t="s">
        <v>259</v>
      </c>
      <c r="H40">
        <v>0</v>
      </c>
      <c r="I40">
        <v>0</v>
      </c>
      <c r="J40">
        <v>0</v>
      </c>
    </row>
    <row r="41" spans="1:10" x14ac:dyDescent="0.3">
      <c r="A41">
        <f t="shared" si="0"/>
        <v>40</v>
      </c>
      <c r="B41" t="s">
        <v>112</v>
      </c>
      <c r="C41">
        <v>156</v>
      </c>
      <c r="D41">
        <v>27</v>
      </c>
      <c r="E41">
        <v>17</v>
      </c>
      <c r="F41">
        <v>0</v>
      </c>
      <c r="G41" t="s">
        <v>259</v>
      </c>
      <c r="H41">
        <v>0</v>
      </c>
      <c r="I41">
        <v>0</v>
      </c>
      <c r="J41">
        <v>0</v>
      </c>
    </row>
    <row r="42" spans="1:10" x14ac:dyDescent="0.3">
      <c r="A42">
        <f t="shared" si="0"/>
        <v>41</v>
      </c>
      <c r="B42" t="s">
        <v>114</v>
      </c>
      <c r="C42">
        <v>157</v>
      </c>
      <c r="D42">
        <v>26</v>
      </c>
      <c r="E42">
        <v>17</v>
      </c>
      <c r="F42">
        <v>0</v>
      </c>
      <c r="G42" t="s">
        <v>259</v>
      </c>
      <c r="H42">
        <v>1</v>
      </c>
      <c r="I42">
        <v>0</v>
      </c>
      <c r="J42">
        <v>0</v>
      </c>
    </row>
    <row r="43" spans="1:10" x14ac:dyDescent="0.3">
      <c r="A43">
        <f t="shared" si="0"/>
        <v>42</v>
      </c>
      <c r="B43" t="s">
        <v>115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 x14ac:dyDescent="0.3">
      <c r="A44">
        <f t="shared" si="0"/>
        <v>43</v>
      </c>
      <c r="B44" t="s">
        <v>116</v>
      </c>
      <c r="C44">
        <v>159</v>
      </c>
      <c r="D44">
        <v>26</v>
      </c>
      <c r="E44">
        <v>17</v>
      </c>
      <c r="F44">
        <v>0</v>
      </c>
      <c r="G44" t="s">
        <v>259</v>
      </c>
      <c r="H44">
        <v>1</v>
      </c>
      <c r="I44">
        <v>0</v>
      </c>
      <c r="J44">
        <v>0</v>
      </c>
    </row>
    <row r="45" spans="1:10" x14ac:dyDescent="0.3">
      <c r="A45">
        <f t="shared" si="0"/>
        <v>44</v>
      </c>
      <c r="B45" t="s">
        <v>117</v>
      </c>
      <c r="C45">
        <v>160</v>
      </c>
      <c r="D45">
        <v>18</v>
      </c>
      <c r="E45">
        <v>9</v>
      </c>
      <c r="F45">
        <v>0</v>
      </c>
      <c r="G45" t="s">
        <v>259</v>
      </c>
      <c r="H45">
        <v>0</v>
      </c>
      <c r="I45">
        <v>0</v>
      </c>
      <c r="J45">
        <v>0</v>
      </c>
    </row>
    <row r="46" spans="1:10" x14ac:dyDescent="0.3">
      <c r="A46">
        <f t="shared" si="0"/>
        <v>45</v>
      </c>
      <c r="B46" t="s">
        <v>118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265</v>
      </c>
    </row>
    <row r="47" spans="1:10" x14ac:dyDescent="0.3">
      <c r="A47">
        <f t="shared" si="0"/>
        <v>46</v>
      </c>
      <c r="B47" t="s">
        <v>119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266</v>
      </c>
    </row>
    <row r="48" spans="1:10" x14ac:dyDescent="0.3">
      <c r="A48">
        <f t="shared" si="0"/>
        <v>47</v>
      </c>
      <c r="B48" t="s">
        <v>120</v>
      </c>
      <c r="C48">
        <v>163</v>
      </c>
      <c r="D48">
        <v>23</v>
      </c>
      <c r="E48">
        <v>15</v>
      </c>
      <c r="F48">
        <v>0</v>
      </c>
      <c r="G48" t="s">
        <v>259</v>
      </c>
      <c r="H48">
        <v>0</v>
      </c>
      <c r="I48">
        <v>0</v>
      </c>
      <c r="J48">
        <v>0</v>
      </c>
    </row>
    <row r="49" spans="1:10" x14ac:dyDescent="0.3">
      <c r="A49">
        <f t="shared" si="0"/>
        <v>48</v>
      </c>
      <c r="B49" t="s">
        <v>121</v>
      </c>
      <c r="C49">
        <v>164</v>
      </c>
      <c r="D49">
        <v>24</v>
      </c>
      <c r="E49">
        <v>15</v>
      </c>
      <c r="F49">
        <v>0</v>
      </c>
      <c r="G49" t="s">
        <v>259</v>
      </c>
      <c r="H49">
        <v>0</v>
      </c>
      <c r="I49">
        <v>0</v>
      </c>
      <c r="J49">
        <v>0</v>
      </c>
    </row>
    <row r="50" spans="1:10" x14ac:dyDescent="0.3">
      <c r="A50">
        <f t="shared" si="0"/>
        <v>49</v>
      </c>
      <c r="B50" t="s">
        <v>122</v>
      </c>
      <c r="C50">
        <v>165</v>
      </c>
      <c r="D50">
        <v>26</v>
      </c>
      <c r="E50">
        <v>12</v>
      </c>
      <c r="F50">
        <v>0</v>
      </c>
      <c r="G50" t="s">
        <v>259</v>
      </c>
      <c r="H50">
        <v>1</v>
      </c>
      <c r="I50">
        <v>0</v>
      </c>
      <c r="J50">
        <v>0</v>
      </c>
    </row>
    <row r="51" spans="1:10" x14ac:dyDescent="0.3">
      <c r="A51">
        <v>50</v>
      </c>
      <c r="B51" t="s">
        <v>124</v>
      </c>
      <c r="C51">
        <v>234</v>
      </c>
      <c r="D51">
        <v>38</v>
      </c>
      <c r="E51">
        <v>15</v>
      </c>
      <c r="F51">
        <v>0</v>
      </c>
      <c r="G51" t="s">
        <v>259</v>
      </c>
      <c r="H51">
        <v>0</v>
      </c>
      <c r="I51">
        <v>20</v>
      </c>
      <c r="J51" t="s">
        <v>267</v>
      </c>
    </row>
    <row r="52" spans="1:10" x14ac:dyDescent="0.3">
      <c r="A52">
        <v>51</v>
      </c>
      <c r="B52" t="s">
        <v>125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 x14ac:dyDescent="0.3">
      <c r="A53">
        <v>52</v>
      </c>
      <c r="B53" t="s">
        <v>127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 x14ac:dyDescent="0.3">
      <c r="A54">
        <v>53</v>
      </c>
      <c r="B54" t="s">
        <v>128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 x14ac:dyDescent="0.3">
      <c r="A55">
        <v>54</v>
      </c>
      <c r="B55" t="s">
        <v>129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266</v>
      </c>
    </row>
    <row r="56" spans="1:10" x14ac:dyDescent="0.3">
      <c r="A56">
        <f t="shared" si="0"/>
        <v>55</v>
      </c>
      <c r="B56" t="s">
        <v>130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 x14ac:dyDescent="0.3">
      <c r="A57">
        <f t="shared" si="0"/>
        <v>56</v>
      </c>
      <c r="B57" t="s">
        <v>131</v>
      </c>
      <c r="C57">
        <v>178</v>
      </c>
      <c r="D57">
        <v>23</v>
      </c>
      <c r="E57">
        <v>13</v>
      </c>
      <c r="F57">
        <v>1</v>
      </c>
      <c r="G57" t="s">
        <v>259</v>
      </c>
      <c r="H57">
        <v>0</v>
      </c>
      <c r="I57">
        <v>0</v>
      </c>
      <c r="J57">
        <v>0</v>
      </c>
    </row>
    <row r="58" spans="1:10" x14ac:dyDescent="0.3">
      <c r="A58">
        <f t="shared" si="0"/>
        <v>57</v>
      </c>
      <c r="B58" t="s">
        <v>132</v>
      </c>
      <c r="C58">
        <v>180</v>
      </c>
      <c r="D58">
        <v>24</v>
      </c>
      <c r="E58">
        <v>17</v>
      </c>
      <c r="F58">
        <v>1</v>
      </c>
      <c r="G58" t="s">
        <v>259</v>
      </c>
      <c r="H58">
        <v>0</v>
      </c>
      <c r="I58">
        <v>0</v>
      </c>
      <c r="J58">
        <v>0</v>
      </c>
    </row>
    <row r="59" spans="1:10" x14ac:dyDescent="0.3">
      <c r="A59">
        <f t="shared" si="0"/>
        <v>58</v>
      </c>
      <c r="B59" t="s">
        <v>133</v>
      </c>
      <c r="C59">
        <v>181</v>
      </c>
      <c r="D59">
        <v>35</v>
      </c>
      <c r="E59">
        <v>9</v>
      </c>
      <c r="F59">
        <v>1</v>
      </c>
      <c r="G59" t="s">
        <v>259</v>
      </c>
      <c r="H59">
        <v>0</v>
      </c>
      <c r="I59">
        <v>0</v>
      </c>
      <c r="J59">
        <v>0</v>
      </c>
    </row>
    <row r="60" spans="1:10" x14ac:dyDescent="0.3">
      <c r="A60">
        <f t="shared" si="0"/>
        <v>59</v>
      </c>
      <c r="B60" t="s">
        <v>134</v>
      </c>
      <c r="C60">
        <v>183</v>
      </c>
      <c r="D60">
        <v>34</v>
      </c>
      <c r="E60">
        <v>12</v>
      </c>
      <c r="F60">
        <v>1</v>
      </c>
      <c r="G60" t="s">
        <v>259</v>
      </c>
      <c r="H60">
        <v>0</v>
      </c>
      <c r="I60">
        <v>0</v>
      </c>
      <c r="J60">
        <v>0</v>
      </c>
    </row>
    <row r="61" spans="1:10" x14ac:dyDescent="0.3">
      <c r="A61">
        <f t="shared" si="0"/>
        <v>60</v>
      </c>
    </row>
    <row r="62" spans="1:10" x14ac:dyDescent="0.3">
      <c r="A62">
        <f t="shared" si="0"/>
        <v>61</v>
      </c>
      <c r="B62" t="s">
        <v>137</v>
      </c>
      <c r="C62">
        <v>187</v>
      </c>
      <c r="D62">
        <v>25</v>
      </c>
      <c r="E62">
        <v>15</v>
      </c>
      <c r="F62">
        <v>1</v>
      </c>
      <c r="G62" t="s">
        <v>259</v>
      </c>
      <c r="H62">
        <v>1</v>
      </c>
      <c r="I62">
        <v>18</v>
      </c>
      <c r="J62" t="s">
        <v>268</v>
      </c>
    </row>
    <row r="63" spans="1:10" x14ac:dyDescent="0.3">
      <c r="A63">
        <f t="shared" si="0"/>
        <v>62</v>
      </c>
      <c r="B63" t="s">
        <v>138</v>
      </c>
      <c r="C63">
        <v>193</v>
      </c>
      <c r="D63">
        <v>32</v>
      </c>
      <c r="F63">
        <v>0</v>
      </c>
      <c r="G63" t="s">
        <v>259</v>
      </c>
      <c r="H63">
        <v>0</v>
      </c>
      <c r="I63">
        <v>24</v>
      </c>
    </row>
    <row r="64" spans="1:10" x14ac:dyDescent="0.3">
      <c r="A64">
        <f t="shared" si="0"/>
        <v>63</v>
      </c>
      <c r="B64" t="s">
        <v>139</v>
      </c>
      <c r="C64">
        <v>194</v>
      </c>
      <c r="D64">
        <v>39</v>
      </c>
      <c r="E64">
        <v>17</v>
      </c>
      <c r="F64">
        <v>1</v>
      </c>
      <c r="G64" t="s">
        <v>259</v>
      </c>
      <c r="H64">
        <v>0</v>
      </c>
      <c r="I64">
        <v>24</v>
      </c>
      <c r="J64" t="s">
        <v>269</v>
      </c>
    </row>
    <row r="65" spans="1:10" x14ac:dyDescent="0.3">
      <c r="A65">
        <f t="shared" si="0"/>
        <v>64</v>
      </c>
      <c r="B65" t="s">
        <v>140</v>
      </c>
      <c r="C65">
        <v>203</v>
      </c>
      <c r="D65">
        <v>22</v>
      </c>
      <c r="E65">
        <v>15</v>
      </c>
      <c r="F65">
        <v>1</v>
      </c>
      <c r="G65" t="s">
        <v>259</v>
      </c>
      <c r="H65">
        <v>0</v>
      </c>
      <c r="I65">
        <v>16</v>
      </c>
      <c r="J65" t="s">
        <v>270</v>
      </c>
    </row>
    <row r="66" spans="1:10" x14ac:dyDescent="0.3">
      <c r="A66">
        <f t="shared" si="0"/>
        <v>65</v>
      </c>
      <c r="B66" t="s">
        <v>141</v>
      </c>
      <c r="C66">
        <v>196</v>
      </c>
      <c r="D66">
        <v>43</v>
      </c>
      <c r="E66">
        <v>15</v>
      </c>
      <c r="F66">
        <v>1</v>
      </c>
      <c r="G66" t="s">
        <v>259</v>
      </c>
      <c r="H66">
        <v>0</v>
      </c>
      <c r="I66">
        <v>12</v>
      </c>
      <c r="J66" t="s">
        <v>271</v>
      </c>
    </row>
    <row r="67" spans="1:10" x14ac:dyDescent="0.3">
      <c r="A67">
        <f t="shared" si="0"/>
        <v>66</v>
      </c>
      <c r="B67" t="s">
        <v>272</v>
      </c>
      <c r="C67">
        <v>197</v>
      </c>
      <c r="D67">
        <v>32</v>
      </c>
      <c r="E67">
        <v>15</v>
      </c>
      <c r="F67">
        <v>0</v>
      </c>
      <c r="G67" t="s">
        <v>259</v>
      </c>
      <c r="H67">
        <v>0</v>
      </c>
      <c r="I67">
        <v>28</v>
      </c>
      <c r="J67" t="s">
        <v>269</v>
      </c>
    </row>
    <row r="68" spans="1:10" x14ac:dyDescent="0.3">
      <c r="A68">
        <f t="shared" ref="A68:A131" si="1">SUM(A67+1)</f>
        <v>67</v>
      </c>
      <c r="B68" t="s">
        <v>143</v>
      </c>
      <c r="C68">
        <v>199</v>
      </c>
      <c r="D68">
        <v>20</v>
      </c>
      <c r="E68">
        <v>15</v>
      </c>
      <c r="F68">
        <v>0</v>
      </c>
      <c r="G68" t="s">
        <v>259</v>
      </c>
      <c r="H68">
        <v>0</v>
      </c>
      <c r="I68">
        <v>18</v>
      </c>
      <c r="J68">
        <v>0</v>
      </c>
    </row>
    <row r="69" spans="1:10" x14ac:dyDescent="0.3">
      <c r="A69">
        <f t="shared" si="1"/>
        <v>68</v>
      </c>
      <c r="B69" t="s">
        <v>144</v>
      </c>
      <c r="C69">
        <v>204</v>
      </c>
      <c r="D69">
        <v>23</v>
      </c>
      <c r="E69">
        <v>17</v>
      </c>
      <c r="F69">
        <v>0</v>
      </c>
      <c r="G69" t="s">
        <v>259</v>
      </c>
      <c r="H69">
        <v>0</v>
      </c>
      <c r="I69">
        <v>22</v>
      </c>
      <c r="J69" t="s">
        <v>269</v>
      </c>
    </row>
    <row r="70" spans="1:10" x14ac:dyDescent="0.3">
      <c r="A70">
        <f t="shared" si="1"/>
        <v>69</v>
      </c>
      <c r="B70" t="s">
        <v>145</v>
      </c>
      <c r="C70">
        <v>206</v>
      </c>
      <c r="D70">
        <v>34</v>
      </c>
      <c r="E70">
        <v>12</v>
      </c>
      <c r="F70">
        <v>1</v>
      </c>
      <c r="G70" t="s">
        <v>259</v>
      </c>
      <c r="H70">
        <v>0</v>
      </c>
      <c r="I70">
        <v>32</v>
      </c>
      <c r="J70" t="s">
        <v>273</v>
      </c>
    </row>
    <row r="71" spans="1:10" x14ac:dyDescent="0.3">
      <c r="A71">
        <f t="shared" si="1"/>
        <v>70</v>
      </c>
      <c r="B71" t="s">
        <v>146</v>
      </c>
      <c r="C71">
        <v>207</v>
      </c>
      <c r="D71">
        <v>22</v>
      </c>
      <c r="E71">
        <v>12</v>
      </c>
      <c r="F71">
        <v>1</v>
      </c>
      <c r="G71" t="s">
        <v>259</v>
      </c>
      <c r="H71">
        <v>0</v>
      </c>
      <c r="I71">
        <v>17</v>
      </c>
      <c r="J71" t="s">
        <v>274</v>
      </c>
    </row>
    <row r="72" spans="1:10" x14ac:dyDescent="0.3">
      <c r="A72">
        <f t="shared" si="1"/>
        <v>71</v>
      </c>
      <c r="B72" t="s">
        <v>147</v>
      </c>
      <c r="C72">
        <v>210</v>
      </c>
      <c r="D72">
        <v>39</v>
      </c>
      <c r="E72">
        <v>17</v>
      </c>
      <c r="F72">
        <v>1</v>
      </c>
      <c r="G72" t="s">
        <v>259</v>
      </c>
      <c r="H72">
        <v>0</v>
      </c>
      <c r="I72">
        <v>16</v>
      </c>
      <c r="J72" t="s">
        <v>274</v>
      </c>
    </row>
    <row r="73" spans="1:10" x14ac:dyDescent="0.3">
      <c r="A73">
        <f t="shared" si="1"/>
        <v>72</v>
      </c>
      <c r="B73" t="s">
        <v>148</v>
      </c>
      <c r="C73">
        <v>211</v>
      </c>
      <c r="D73">
        <v>23</v>
      </c>
      <c r="E73">
        <v>15</v>
      </c>
      <c r="F73">
        <v>0</v>
      </c>
      <c r="G73" t="s">
        <v>259</v>
      </c>
      <c r="H73">
        <v>0</v>
      </c>
      <c r="I73">
        <v>0</v>
      </c>
      <c r="J73">
        <v>0</v>
      </c>
    </row>
    <row r="74" spans="1:10" x14ac:dyDescent="0.3">
      <c r="A74">
        <f t="shared" si="1"/>
        <v>73</v>
      </c>
      <c r="B74" t="s">
        <v>149</v>
      </c>
      <c r="C74">
        <v>212</v>
      </c>
      <c r="D74">
        <v>27</v>
      </c>
      <c r="E74">
        <v>17</v>
      </c>
      <c r="F74">
        <v>1</v>
      </c>
      <c r="G74" t="s">
        <v>259</v>
      </c>
      <c r="H74">
        <v>0</v>
      </c>
      <c r="I74">
        <v>22</v>
      </c>
      <c r="J74" t="s">
        <v>271</v>
      </c>
    </row>
    <row r="75" spans="1:10" x14ac:dyDescent="0.3">
      <c r="A75">
        <f t="shared" si="1"/>
        <v>74</v>
      </c>
      <c r="B75" t="s">
        <v>150</v>
      </c>
      <c r="C75">
        <v>213</v>
      </c>
      <c r="D75">
        <v>24</v>
      </c>
      <c r="E75">
        <v>15</v>
      </c>
      <c r="F75">
        <v>1</v>
      </c>
      <c r="G75" t="s">
        <v>259</v>
      </c>
      <c r="H75">
        <v>0</v>
      </c>
      <c r="I75">
        <v>17</v>
      </c>
      <c r="J75" t="s">
        <v>275</v>
      </c>
    </row>
    <row r="76" spans="1:10" x14ac:dyDescent="0.3">
      <c r="A76">
        <f t="shared" si="1"/>
        <v>75</v>
      </c>
      <c r="B76" t="s">
        <v>151</v>
      </c>
      <c r="C76">
        <v>217</v>
      </c>
      <c r="D76">
        <v>19</v>
      </c>
      <c r="E76">
        <v>15</v>
      </c>
      <c r="F76">
        <v>0</v>
      </c>
      <c r="G76" t="s">
        <v>259</v>
      </c>
      <c r="H76">
        <v>1</v>
      </c>
      <c r="I76">
        <v>16</v>
      </c>
      <c r="J76" t="s">
        <v>269</v>
      </c>
    </row>
    <row r="77" spans="1:10" x14ac:dyDescent="0.3">
      <c r="A77">
        <f t="shared" si="1"/>
        <v>76</v>
      </c>
      <c r="B77" t="s">
        <v>152</v>
      </c>
      <c r="C77">
        <v>229</v>
      </c>
      <c r="D77">
        <v>42</v>
      </c>
      <c r="E77">
        <v>12</v>
      </c>
      <c r="F77">
        <v>0</v>
      </c>
      <c r="G77" t="s">
        <v>259</v>
      </c>
      <c r="H77">
        <v>0</v>
      </c>
      <c r="I77">
        <v>16</v>
      </c>
      <c r="J77" t="s">
        <v>269</v>
      </c>
    </row>
    <row r="78" spans="1:10" x14ac:dyDescent="0.3">
      <c r="A78">
        <f t="shared" si="1"/>
        <v>77</v>
      </c>
      <c r="B78" t="s">
        <v>153</v>
      </c>
      <c r="C78">
        <v>235</v>
      </c>
      <c r="D78">
        <v>53</v>
      </c>
      <c r="E78">
        <v>12</v>
      </c>
      <c r="F78">
        <v>0</v>
      </c>
      <c r="G78" t="s">
        <v>259</v>
      </c>
      <c r="H78">
        <v>0</v>
      </c>
      <c r="I78">
        <v>0</v>
      </c>
      <c r="J78">
        <v>0</v>
      </c>
    </row>
    <row r="79" spans="1:10" x14ac:dyDescent="0.3">
      <c r="A79">
        <f t="shared" si="1"/>
        <v>78</v>
      </c>
      <c r="B79" t="s">
        <v>154</v>
      </c>
      <c r="C79">
        <v>238</v>
      </c>
      <c r="D79">
        <v>27</v>
      </c>
      <c r="E79">
        <v>15</v>
      </c>
      <c r="F79">
        <v>0</v>
      </c>
      <c r="G79" t="s">
        <v>259</v>
      </c>
      <c r="H79">
        <v>1</v>
      </c>
      <c r="I79">
        <v>18</v>
      </c>
      <c r="J79" t="s">
        <v>273</v>
      </c>
    </row>
    <row r="80" spans="1:10" x14ac:dyDescent="0.3">
      <c r="A80">
        <f t="shared" si="1"/>
        <v>79</v>
      </c>
      <c r="B80" s="26" t="s">
        <v>155</v>
      </c>
      <c r="C80">
        <v>240</v>
      </c>
      <c r="D80">
        <v>32</v>
      </c>
      <c r="E80">
        <v>15</v>
      </c>
      <c r="F80">
        <v>0</v>
      </c>
      <c r="G80" t="s">
        <v>259</v>
      </c>
      <c r="H80">
        <v>0</v>
      </c>
      <c r="I80">
        <v>0</v>
      </c>
      <c r="J80">
        <v>0</v>
      </c>
    </row>
    <row r="81" spans="1:12" x14ac:dyDescent="0.3">
      <c r="A81">
        <f t="shared" si="1"/>
        <v>80</v>
      </c>
      <c r="B81" t="s">
        <v>276</v>
      </c>
      <c r="C81">
        <v>248</v>
      </c>
      <c r="D81">
        <v>25</v>
      </c>
      <c r="E81">
        <v>17</v>
      </c>
      <c r="F81">
        <v>1</v>
      </c>
      <c r="G81" t="s">
        <v>259</v>
      </c>
    </row>
    <row r="82" spans="1:12" x14ac:dyDescent="0.3">
      <c r="A82">
        <f t="shared" si="1"/>
        <v>81</v>
      </c>
      <c r="B82" t="s">
        <v>157</v>
      </c>
      <c r="C82">
        <v>264</v>
      </c>
      <c r="D82">
        <v>50</v>
      </c>
      <c r="E82">
        <v>15</v>
      </c>
      <c r="F82">
        <v>1</v>
      </c>
    </row>
    <row r="83" spans="1:12" x14ac:dyDescent="0.3">
      <c r="A83">
        <f t="shared" si="1"/>
        <v>82</v>
      </c>
      <c r="B83" t="s">
        <v>158</v>
      </c>
      <c r="C83">
        <v>291</v>
      </c>
      <c r="D83">
        <v>19</v>
      </c>
      <c r="E83">
        <v>15</v>
      </c>
      <c r="F83">
        <v>1</v>
      </c>
      <c r="G83" t="s">
        <v>259</v>
      </c>
      <c r="H83">
        <v>0</v>
      </c>
      <c r="I83">
        <v>18</v>
      </c>
      <c r="J83" t="s">
        <v>263</v>
      </c>
      <c r="K83" t="s">
        <v>277</v>
      </c>
      <c r="L83" t="s">
        <v>278</v>
      </c>
    </row>
    <row r="84" spans="1:12" x14ac:dyDescent="0.3">
      <c r="A84">
        <f t="shared" si="1"/>
        <v>83</v>
      </c>
      <c r="B84" t="s">
        <v>159</v>
      </c>
      <c r="C84">
        <v>292</v>
      </c>
      <c r="D84">
        <v>19</v>
      </c>
      <c r="E84">
        <v>12</v>
      </c>
      <c r="F84">
        <v>1</v>
      </c>
      <c r="G84" t="s">
        <v>260</v>
      </c>
      <c r="H84">
        <v>0</v>
      </c>
      <c r="I84">
        <v>15</v>
      </c>
      <c r="J84" t="s">
        <v>279</v>
      </c>
    </row>
    <row r="85" spans="1:12" x14ac:dyDescent="0.3">
      <c r="A85">
        <f t="shared" si="1"/>
        <v>84</v>
      </c>
      <c r="B85" t="s">
        <v>160</v>
      </c>
      <c r="C85">
        <v>293</v>
      </c>
      <c r="D85">
        <v>25</v>
      </c>
      <c r="E85">
        <v>15</v>
      </c>
      <c r="F85">
        <v>1</v>
      </c>
      <c r="G85" t="s">
        <v>259</v>
      </c>
      <c r="H85">
        <v>0</v>
      </c>
      <c r="I85">
        <v>16</v>
      </c>
      <c r="J85" t="s">
        <v>269</v>
      </c>
      <c r="K85" t="s">
        <v>280</v>
      </c>
      <c r="L85" t="s">
        <v>281</v>
      </c>
    </row>
    <row r="86" spans="1:12" x14ac:dyDescent="0.3">
      <c r="A86">
        <f t="shared" si="1"/>
        <v>85</v>
      </c>
      <c r="B86" t="s">
        <v>161</v>
      </c>
      <c r="C86">
        <v>294</v>
      </c>
      <c r="D86">
        <v>21</v>
      </c>
      <c r="E86">
        <v>12</v>
      </c>
      <c r="F86">
        <v>1</v>
      </c>
      <c r="G86" t="s">
        <v>259</v>
      </c>
      <c r="H86">
        <v>0</v>
      </c>
      <c r="I86">
        <v>18</v>
      </c>
      <c r="J86" t="s">
        <v>282</v>
      </c>
      <c r="K86" t="s">
        <v>277</v>
      </c>
    </row>
    <row r="87" spans="1:12" x14ac:dyDescent="0.3">
      <c r="A87">
        <f t="shared" si="1"/>
        <v>86</v>
      </c>
      <c r="B87" t="s">
        <v>283</v>
      </c>
      <c r="C87">
        <v>298</v>
      </c>
      <c r="D87">
        <v>28</v>
      </c>
      <c r="E87">
        <v>17</v>
      </c>
      <c r="F87">
        <v>1</v>
      </c>
      <c r="G87" t="s">
        <v>259</v>
      </c>
      <c r="H87">
        <v>0</v>
      </c>
      <c r="I87">
        <v>22</v>
      </c>
      <c r="J87" t="s">
        <v>282</v>
      </c>
      <c r="K87" t="s">
        <v>265</v>
      </c>
      <c r="L87" t="s">
        <v>284</v>
      </c>
    </row>
    <row r="88" spans="1:12" x14ac:dyDescent="0.3">
      <c r="A88">
        <f t="shared" si="1"/>
        <v>87</v>
      </c>
      <c r="B88" t="s">
        <v>163</v>
      </c>
      <c r="C88">
        <v>299</v>
      </c>
      <c r="D88">
        <v>32</v>
      </c>
      <c r="E88">
        <v>17</v>
      </c>
      <c r="F88">
        <v>1</v>
      </c>
      <c r="G88" t="s">
        <v>259</v>
      </c>
      <c r="H88">
        <v>0</v>
      </c>
      <c r="L88" t="s">
        <v>285</v>
      </c>
    </row>
    <row r="89" spans="1:12" x14ac:dyDescent="0.3">
      <c r="A89">
        <f t="shared" si="1"/>
        <v>88</v>
      </c>
      <c r="B89" t="s">
        <v>164</v>
      </c>
      <c r="C89">
        <v>300</v>
      </c>
      <c r="D89">
        <v>24</v>
      </c>
      <c r="E89">
        <v>15</v>
      </c>
      <c r="F89">
        <v>1</v>
      </c>
      <c r="G89" t="s">
        <v>259</v>
      </c>
      <c r="H89">
        <v>1</v>
      </c>
      <c r="I89">
        <v>19</v>
      </c>
      <c r="J89" t="s">
        <v>274</v>
      </c>
      <c r="K89" t="s">
        <v>286</v>
      </c>
      <c r="L89" t="s">
        <v>287</v>
      </c>
    </row>
    <row r="90" spans="1:12" x14ac:dyDescent="0.3">
      <c r="A90">
        <f t="shared" si="1"/>
        <v>89</v>
      </c>
      <c r="B90" t="s">
        <v>165</v>
      </c>
      <c r="C90">
        <v>301</v>
      </c>
      <c r="D90">
        <v>19</v>
      </c>
      <c r="E90">
        <v>12</v>
      </c>
      <c r="F90">
        <v>1</v>
      </c>
      <c r="G90" t="s">
        <v>259</v>
      </c>
      <c r="H90">
        <v>0</v>
      </c>
      <c r="I90">
        <v>18</v>
      </c>
      <c r="J90" t="s">
        <v>263</v>
      </c>
      <c r="K90" t="s">
        <v>288</v>
      </c>
      <c r="L90" t="s">
        <v>284</v>
      </c>
    </row>
    <row r="91" spans="1:12" x14ac:dyDescent="0.3">
      <c r="A91">
        <f t="shared" si="1"/>
        <v>90</v>
      </c>
      <c r="B91" t="s">
        <v>166</v>
      </c>
      <c r="C91">
        <v>263</v>
      </c>
      <c r="D91">
        <v>32</v>
      </c>
      <c r="F91">
        <v>1</v>
      </c>
      <c r="G91" t="s">
        <v>259</v>
      </c>
      <c r="H91">
        <v>0</v>
      </c>
      <c r="K91">
        <f>7*60</f>
        <v>420</v>
      </c>
      <c r="L91" t="s">
        <v>289</v>
      </c>
    </row>
    <row r="92" spans="1:12" x14ac:dyDescent="0.3">
      <c r="A92">
        <f t="shared" si="1"/>
        <v>91</v>
      </c>
      <c r="B92" t="s">
        <v>167</v>
      </c>
      <c r="C92">
        <v>182</v>
      </c>
      <c r="D92">
        <v>18</v>
      </c>
      <c r="E92">
        <v>13</v>
      </c>
      <c r="F92">
        <v>0</v>
      </c>
      <c r="G92" t="s">
        <v>259</v>
      </c>
      <c r="H92">
        <v>0</v>
      </c>
      <c r="I92">
        <v>0</v>
      </c>
      <c r="J92">
        <v>0</v>
      </c>
    </row>
    <row r="93" spans="1:12" x14ac:dyDescent="0.3">
      <c r="A93">
        <f t="shared" si="1"/>
        <v>92</v>
      </c>
    </row>
    <row r="94" spans="1:12" x14ac:dyDescent="0.3">
      <c r="A94">
        <f t="shared" si="1"/>
        <v>93</v>
      </c>
      <c r="B94" t="s">
        <v>169</v>
      </c>
      <c r="C94">
        <v>195</v>
      </c>
      <c r="D94">
        <v>23</v>
      </c>
      <c r="E94">
        <v>15</v>
      </c>
      <c r="F94">
        <v>0</v>
      </c>
      <c r="G94" t="s">
        <v>260</v>
      </c>
      <c r="H94">
        <v>0</v>
      </c>
      <c r="I94">
        <v>0</v>
      </c>
      <c r="J94">
        <v>0</v>
      </c>
    </row>
    <row r="95" spans="1:12" x14ac:dyDescent="0.3">
      <c r="A95">
        <f t="shared" si="1"/>
        <v>94</v>
      </c>
      <c r="B95" t="s">
        <v>170</v>
      </c>
      <c r="C95">
        <v>250</v>
      </c>
      <c r="D95">
        <v>35</v>
      </c>
      <c r="E95">
        <v>15</v>
      </c>
      <c r="F95">
        <v>0</v>
      </c>
      <c r="G95" t="s">
        <v>259</v>
      </c>
    </row>
    <row r="96" spans="1:12" x14ac:dyDescent="0.3">
      <c r="A96">
        <f t="shared" si="1"/>
        <v>95</v>
      </c>
      <c r="B96" t="s">
        <v>290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 x14ac:dyDescent="0.3">
      <c r="A97">
        <f t="shared" si="1"/>
        <v>96</v>
      </c>
      <c r="B97" t="s">
        <v>291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 x14ac:dyDescent="0.3">
      <c r="A98">
        <f t="shared" si="1"/>
        <v>97</v>
      </c>
      <c r="B98" t="s">
        <v>173</v>
      </c>
      <c r="C98">
        <v>254</v>
      </c>
      <c r="D98">
        <v>33</v>
      </c>
      <c r="E98">
        <v>15</v>
      </c>
      <c r="F98">
        <v>0</v>
      </c>
      <c r="G98" t="s">
        <v>259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1"/>
        <v>98</v>
      </c>
      <c r="B99" t="s">
        <v>292</v>
      </c>
      <c r="C99">
        <v>260</v>
      </c>
      <c r="D99">
        <v>38</v>
      </c>
      <c r="E99">
        <v>15</v>
      </c>
      <c r="F99">
        <v>0</v>
      </c>
      <c r="G99" t="s">
        <v>259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1"/>
        <v>99</v>
      </c>
      <c r="B100" t="s">
        <v>175</v>
      </c>
      <c r="C100">
        <v>286</v>
      </c>
      <c r="D100">
        <v>31</v>
      </c>
      <c r="E100">
        <v>17</v>
      </c>
      <c r="F100">
        <v>0</v>
      </c>
      <c r="G100" t="s">
        <v>259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f t="shared" si="1"/>
        <v>100</v>
      </c>
      <c r="B101" t="s">
        <v>176</v>
      </c>
      <c r="C101">
        <v>261</v>
      </c>
      <c r="D101">
        <v>29</v>
      </c>
      <c r="E101">
        <v>15</v>
      </c>
      <c r="F101">
        <v>0</v>
      </c>
      <c r="G101" t="s">
        <v>259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f t="shared" si="1"/>
        <v>101</v>
      </c>
      <c r="B102" t="s">
        <v>293</v>
      </c>
      <c r="C102">
        <v>288</v>
      </c>
      <c r="D102">
        <v>33</v>
      </c>
      <c r="E102">
        <v>12</v>
      </c>
      <c r="F102">
        <v>1</v>
      </c>
      <c r="G102" t="s">
        <v>259</v>
      </c>
      <c r="H102">
        <v>0</v>
      </c>
      <c r="I102">
        <v>26</v>
      </c>
      <c r="J102">
        <v>9</v>
      </c>
      <c r="K102" t="s">
        <v>294</v>
      </c>
      <c r="L102">
        <v>0</v>
      </c>
    </row>
    <row r="103" spans="1:12" x14ac:dyDescent="0.3">
      <c r="A103">
        <f t="shared" si="1"/>
        <v>102</v>
      </c>
      <c r="B103" t="s">
        <v>295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296</v>
      </c>
      <c r="K103" t="s">
        <v>297</v>
      </c>
      <c r="L103" t="s">
        <v>298</v>
      </c>
    </row>
    <row r="104" spans="1:12" x14ac:dyDescent="0.3">
      <c r="A104">
        <f t="shared" si="1"/>
        <v>103</v>
      </c>
      <c r="B104" t="s">
        <v>299</v>
      </c>
      <c r="C104">
        <v>271</v>
      </c>
      <c r="D104">
        <v>33</v>
      </c>
      <c r="E104">
        <v>15</v>
      </c>
      <c r="F104">
        <v>1</v>
      </c>
      <c r="G104" t="s">
        <v>259</v>
      </c>
      <c r="H104">
        <v>0</v>
      </c>
      <c r="I104">
        <v>15</v>
      </c>
      <c r="J104" t="s">
        <v>273</v>
      </c>
      <c r="K104" t="s">
        <v>300</v>
      </c>
      <c r="L104" t="s">
        <v>301</v>
      </c>
    </row>
    <row r="105" spans="1:12" x14ac:dyDescent="0.3">
      <c r="A105">
        <f t="shared" si="1"/>
        <v>104</v>
      </c>
      <c r="B105" t="s">
        <v>180</v>
      </c>
      <c r="C105">
        <v>272</v>
      </c>
      <c r="D105">
        <v>30</v>
      </c>
      <c r="E105">
        <v>17</v>
      </c>
      <c r="F105">
        <v>0</v>
      </c>
      <c r="G105" t="s">
        <v>259</v>
      </c>
    </row>
    <row r="106" spans="1:12" x14ac:dyDescent="0.3">
      <c r="A106">
        <f t="shared" si="1"/>
        <v>105</v>
      </c>
      <c r="B106" t="s">
        <v>181</v>
      </c>
      <c r="C106">
        <v>273</v>
      </c>
      <c r="D106">
        <v>27</v>
      </c>
      <c r="E106">
        <v>15</v>
      </c>
      <c r="F106">
        <v>0</v>
      </c>
      <c r="G106" t="s">
        <v>259</v>
      </c>
    </row>
    <row r="107" spans="1:12" x14ac:dyDescent="0.3">
      <c r="A107">
        <f t="shared" si="1"/>
        <v>106</v>
      </c>
    </row>
    <row r="108" spans="1:12" x14ac:dyDescent="0.3">
      <c r="A108">
        <f t="shared" si="1"/>
        <v>107</v>
      </c>
    </row>
    <row r="109" spans="1:12" x14ac:dyDescent="0.3">
      <c r="A109">
        <f t="shared" si="1"/>
        <v>108</v>
      </c>
    </row>
    <row r="110" spans="1:12" x14ac:dyDescent="0.3">
      <c r="A110">
        <f t="shared" si="1"/>
        <v>109</v>
      </c>
    </row>
    <row r="111" spans="1:12" x14ac:dyDescent="0.3">
      <c r="A111">
        <f t="shared" si="1"/>
        <v>110</v>
      </c>
      <c r="B111" t="s">
        <v>186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302</v>
      </c>
      <c r="K111" t="s">
        <v>303</v>
      </c>
      <c r="L111" t="s">
        <v>298</v>
      </c>
    </row>
    <row r="112" spans="1:12" x14ac:dyDescent="0.3">
      <c r="A112">
        <f t="shared" si="1"/>
        <v>111</v>
      </c>
      <c r="B112" t="s">
        <v>187</v>
      </c>
      <c r="C112">
        <v>317</v>
      </c>
      <c r="D112">
        <v>47</v>
      </c>
      <c r="E112">
        <v>12</v>
      </c>
      <c r="F112">
        <v>1</v>
      </c>
      <c r="G112" t="s">
        <v>259</v>
      </c>
      <c r="H112">
        <v>1</v>
      </c>
      <c r="I112">
        <v>16</v>
      </c>
      <c r="J112" t="s">
        <v>304</v>
      </c>
      <c r="K112" t="s">
        <v>305</v>
      </c>
      <c r="L112" t="s">
        <v>301</v>
      </c>
    </row>
    <row r="113" spans="1:12" x14ac:dyDescent="0.3">
      <c r="A113">
        <f t="shared" si="1"/>
        <v>112</v>
      </c>
      <c r="B113" t="s">
        <v>188</v>
      </c>
      <c r="C113">
        <v>318</v>
      </c>
      <c r="D113">
        <v>25</v>
      </c>
      <c r="E113">
        <v>9</v>
      </c>
      <c r="F113">
        <v>1</v>
      </c>
      <c r="G113" t="s">
        <v>259</v>
      </c>
      <c r="H113">
        <v>0</v>
      </c>
      <c r="I113">
        <v>19</v>
      </c>
      <c r="J113" t="s">
        <v>302</v>
      </c>
      <c r="K113" t="s">
        <v>277</v>
      </c>
      <c r="L113" t="s">
        <v>306</v>
      </c>
    </row>
    <row r="114" spans="1:12" x14ac:dyDescent="0.3">
      <c r="A114">
        <f t="shared" si="1"/>
        <v>113</v>
      </c>
      <c r="B114" t="s">
        <v>189</v>
      </c>
      <c r="C114">
        <v>281</v>
      </c>
      <c r="D114">
        <v>52</v>
      </c>
      <c r="E114">
        <v>12</v>
      </c>
    </row>
    <row r="115" spans="1:12" x14ac:dyDescent="0.3">
      <c r="A115">
        <f t="shared" si="1"/>
        <v>114</v>
      </c>
      <c r="B115" t="s">
        <v>190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302</v>
      </c>
      <c r="K115" t="s">
        <v>307</v>
      </c>
      <c r="L115" t="s">
        <v>298</v>
      </c>
    </row>
    <row r="116" spans="1:12" x14ac:dyDescent="0.3">
      <c r="A116">
        <f t="shared" si="1"/>
        <v>115</v>
      </c>
    </row>
    <row r="117" spans="1:12" x14ac:dyDescent="0.3">
      <c r="A117">
        <f t="shared" si="1"/>
        <v>116</v>
      </c>
    </row>
    <row r="118" spans="1:12" x14ac:dyDescent="0.3">
      <c r="A118">
        <f t="shared" si="1"/>
        <v>117</v>
      </c>
    </row>
    <row r="119" spans="1:12" x14ac:dyDescent="0.3">
      <c r="A119">
        <f t="shared" si="1"/>
        <v>118</v>
      </c>
    </row>
    <row r="120" spans="1:12" x14ac:dyDescent="0.3">
      <c r="A120">
        <f t="shared" si="1"/>
        <v>119</v>
      </c>
      <c r="B120" t="s">
        <v>191</v>
      </c>
      <c r="C120">
        <v>303</v>
      </c>
      <c r="D120">
        <v>24</v>
      </c>
      <c r="E120">
        <v>12</v>
      </c>
      <c r="F120">
        <v>0</v>
      </c>
      <c r="G120" t="s">
        <v>259</v>
      </c>
      <c r="H120">
        <v>0</v>
      </c>
    </row>
    <row r="121" spans="1:12" x14ac:dyDescent="0.3">
      <c r="A121">
        <f t="shared" si="1"/>
        <v>120</v>
      </c>
      <c r="B121" t="s">
        <v>192</v>
      </c>
      <c r="C121">
        <v>302</v>
      </c>
      <c r="D121">
        <v>18</v>
      </c>
      <c r="E121">
        <v>12</v>
      </c>
      <c r="F121">
        <v>0</v>
      </c>
      <c r="G121" t="s">
        <v>259</v>
      </c>
      <c r="H121">
        <v>0</v>
      </c>
    </row>
    <row r="122" spans="1:12" x14ac:dyDescent="0.3">
      <c r="A122">
        <f t="shared" si="1"/>
        <v>121</v>
      </c>
      <c r="B122" t="s">
        <v>193</v>
      </c>
      <c r="C122">
        <v>200</v>
      </c>
      <c r="D122">
        <v>20</v>
      </c>
      <c r="E122">
        <v>12</v>
      </c>
      <c r="G122" t="s">
        <v>259</v>
      </c>
      <c r="H122">
        <v>0</v>
      </c>
      <c r="I122">
        <v>0</v>
      </c>
      <c r="J122">
        <v>0</v>
      </c>
    </row>
    <row r="123" spans="1:12" x14ac:dyDescent="0.3">
      <c r="A123">
        <f t="shared" si="1"/>
        <v>122</v>
      </c>
      <c r="B123" t="s">
        <v>194</v>
      </c>
      <c r="C123">
        <v>201</v>
      </c>
      <c r="D123">
        <v>20</v>
      </c>
      <c r="E123">
        <v>14</v>
      </c>
      <c r="G123" t="s">
        <v>259</v>
      </c>
      <c r="H123">
        <v>0</v>
      </c>
      <c r="I123">
        <v>0</v>
      </c>
      <c r="J123">
        <v>0</v>
      </c>
    </row>
    <row r="124" spans="1:12" x14ac:dyDescent="0.3">
      <c r="A124">
        <f t="shared" si="1"/>
        <v>123</v>
      </c>
      <c r="B124" t="s">
        <v>195</v>
      </c>
      <c r="C124">
        <v>205</v>
      </c>
      <c r="D124">
        <v>22</v>
      </c>
      <c r="E124">
        <v>16</v>
      </c>
      <c r="G124" t="s">
        <v>259</v>
      </c>
      <c r="H124">
        <v>0</v>
      </c>
      <c r="I124">
        <v>0</v>
      </c>
      <c r="J124">
        <v>0</v>
      </c>
    </row>
    <row r="125" spans="1:12" x14ac:dyDescent="0.3">
      <c r="A125">
        <f t="shared" si="1"/>
        <v>124</v>
      </c>
      <c r="B125" t="s">
        <v>196</v>
      </c>
      <c r="C125">
        <v>208</v>
      </c>
      <c r="D125">
        <v>21</v>
      </c>
      <c r="E125">
        <v>14</v>
      </c>
      <c r="G125" t="s">
        <v>259</v>
      </c>
      <c r="H125">
        <v>1</v>
      </c>
      <c r="I125">
        <v>18</v>
      </c>
      <c r="J125">
        <v>2</v>
      </c>
    </row>
    <row r="126" spans="1:12" x14ac:dyDescent="0.3">
      <c r="A126">
        <f t="shared" si="1"/>
        <v>125</v>
      </c>
      <c r="B126" t="s">
        <v>197</v>
      </c>
      <c r="C126">
        <v>214</v>
      </c>
      <c r="D126">
        <v>52</v>
      </c>
      <c r="E126">
        <v>17</v>
      </c>
      <c r="G126" t="s">
        <v>259</v>
      </c>
      <c r="H126">
        <v>0</v>
      </c>
      <c r="I126">
        <v>0</v>
      </c>
      <c r="J126">
        <v>0</v>
      </c>
    </row>
    <row r="127" spans="1:12" x14ac:dyDescent="0.3">
      <c r="A127">
        <f t="shared" si="1"/>
        <v>126</v>
      </c>
      <c r="B127" t="s">
        <v>198</v>
      </c>
      <c r="C127">
        <v>209</v>
      </c>
      <c r="D127">
        <v>22</v>
      </c>
      <c r="E127">
        <v>15</v>
      </c>
      <c r="G127" t="s">
        <v>259</v>
      </c>
      <c r="H127">
        <v>0</v>
      </c>
      <c r="I127">
        <v>0</v>
      </c>
      <c r="J127">
        <v>0</v>
      </c>
    </row>
    <row r="128" spans="1:12" x14ac:dyDescent="0.3">
      <c r="A128">
        <f t="shared" si="1"/>
        <v>127</v>
      </c>
      <c r="B128" t="s">
        <v>199</v>
      </c>
      <c r="C128">
        <v>218</v>
      </c>
      <c r="D128">
        <v>26</v>
      </c>
      <c r="E128">
        <v>17</v>
      </c>
      <c r="G128" t="s">
        <v>259</v>
      </c>
      <c r="H128">
        <v>0</v>
      </c>
      <c r="I128">
        <v>0</v>
      </c>
      <c r="J128">
        <v>0</v>
      </c>
    </row>
    <row r="129" spans="1:10" x14ac:dyDescent="0.3">
      <c r="A129">
        <f t="shared" si="1"/>
        <v>128</v>
      </c>
      <c r="B129" t="s">
        <v>200</v>
      </c>
      <c r="C129">
        <v>219</v>
      </c>
      <c r="D129">
        <v>31</v>
      </c>
      <c r="E129">
        <v>17</v>
      </c>
      <c r="G129" t="s">
        <v>259</v>
      </c>
      <c r="H129">
        <v>0</v>
      </c>
      <c r="I129">
        <v>0</v>
      </c>
      <c r="J129">
        <v>0</v>
      </c>
    </row>
    <row r="130" spans="1:10" x14ac:dyDescent="0.3">
      <c r="A130">
        <f t="shared" si="1"/>
        <v>129</v>
      </c>
      <c r="B130" t="s">
        <v>201</v>
      </c>
      <c r="C130">
        <v>220</v>
      </c>
      <c r="D130">
        <v>61</v>
      </c>
      <c r="E130">
        <v>12</v>
      </c>
      <c r="G130" t="s">
        <v>259</v>
      </c>
      <c r="H130">
        <v>0</v>
      </c>
      <c r="I130">
        <v>0</v>
      </c>
      <c r="J130">
        <v>0</v>
      </c>
    </row>
    <row r="131" spans="1:10" x14ac:dyDescent="0.3">
      <c r="A131">
        <f t="shared" si="1"/>
        <v>130</v>
      </c>
      <c r="B131" t="s">
        <v>202</v>
      </c>
      <c r="C131">
        <v>222</v>
      </c>
      <c r="D131">
        <v>41</v>
      </c>
      <c r="E131">
        <v>15</v>
      </c>
      <c r="G131" t="s">
        <v>259</v>
      </c>
      <c r="H131">
        <v>0</v>
      </c>
      <c r="I131">
        <v>0</v>
      </c>
      <c r="J131">
        <v>0</v>
      </c>
    </row>
    <row r="132" spans="1:10" x14ac:dyDescent="0.3">
      <c r="A132">
        <f t="shared" ref="A132:A195" si="2">SUM(A131+1)</f>
        <v>131</v>
      </c>
      <c r="B132" t="s">
        <v>203</v>
      </c>
      <c r="C132">
        <v>223</v>
      </c>
      <c r="D132">
        <v>23</v>
      </c>
      <c r="E132">
        <v>15</v>
      </c>
      <c r="G132" t="s">
        <v>259</v>
      </c>
      <c r="H132">
        <v>1</v>
      </c>
      <c r="I132">
        <v>0</v>
      </c>
      <c r="J132">
        <v>0</v>
      </c>
    </row>
    <row r="133" spans="1:10" x14ac:dyDescent="0.3">
      <c r="A133">
        <f t="shared" si="2"/>
        <v>132</v>
      </c>
      <c r="B133" t="s">
        <v>204</v>
      </c>
      <c r="C133">
        <v>225</v>
      </c>
      <c r="D133">
        <v>30</v>
      </c>
      <c r="E133">
        <v>17</v>
      </c>
      <c r="G133" t="s">
        <v>259</v>
      </c>
      <c r="H133">
        <v>0</v>
      </c>
      <c r="I133">
        <v>0</v>
      </c>
      <c r="J133">
        <v>0</v>
      </c>
    </row>
    <row r="134" spans="1:10" x14ac:dyDescent="0.3">
      <c r="A134">
        <f t="shared" si="2"/>
        <v>133</v>
      </c>
      <c r="B134" t="s">
        <v>205</v>
      </c>
      <c r="C134">
        <v>226</v>
      </c>
      <c r="D134">
        <v>25</v>
      </c>
      <c r="E134">
        <v>15</v>
      </c>
      <c r="G134" t="s">
        <v>259</v>
      </c>
      <c r="H134">
        <v>1</v>
      </c>
      <c r="I134">
        <v>0</v>
      </c>
      <c r="J134">
        <v>0</v>
      </c>
    </row>
    <row r="135" spans="1:10" x14ac:dyDescent="0.3">
      <c r="A135">
        <f t="shared" si="2"/>
        <v>134</v>
      </c>
      <c r="B135" t="s">
        <v>206</v>
      </c>
      <c r="C135">
        <v>231</v>
      </c>
      <c r="D135">
        <v>31</v>
      </c>
      <c r="E135">
        <v>15</v>
      </c>
      <c r="G135" t="s">
        <v>259</v>
      </c>
      <c r="H135">
        <v>0</v>
      </c>
      <c r="I135">
        <v>0</v>
      </c>
      <c r="J135">
        <v>0</v>
      </c>
    </row>
    <row r="136" spans="1:10" x14ac:dyDescent="0.3">
      <c r="A136">
        <f t="shared" si="2"/>
        <v>135</v>
      </c>
      <c r="B136" t="s">
        <v>207</v>
      </c>
      <c r="C136">
        <v>227</v>
      </c>
      <c r="D136">
        <v>22</v>
      </c>
      <c r="E136">
        <v>15</v>
      </c>
      <c r="G136" t="s">
        <v>259</v>
      </c>
      <c r="H136">
        <v>1</v>
      </c>
      <c r="I136">
        <v>0</v>
      </c>
      <c r="J136">
        <v>0</v>
      </c>
    </row>
    <row r="137" spans="1:10" x14ac:dyDescent="0.3">
      <c r="A137">
        <f t="shared" si="2"/>
        <v>136</v>
      </c>
      <c r="B137" t="s">
        <v>208</v>
      </c>
      <c r="C137">
        <v>228</v>
      </c>
      <c r="D137">
        <v>22</v>
      </c>
      <c r="E137">
        <v>15</v>
      </c>
      <c r="G137" t="s">
        <v>259</v>
      </c>
      <c r="H137">
        <v>1</v>
      </c>
      <c r="I137">
        <v>0</v>
      </c>
      <c r="J137">
        <v>0</v>
      </c>
    </row>
    <row r="138" spans="1:10" x14ac:dyDescent="0.3">
      <c r="A138">
        <f t="shared" si="2"/>
        <v>137</v>
      </c>
      <c r="B138" t="s">
        <v>209</v>
      </c>
      <c r="C138">
        <v>232</v>
      </c>
      <c r="D138">
        <v>38</v>
      </c>
      <c r="E138">
        <v>12</v>
      </c>
      <c r="G138" t="s">
        <v>259</v>
      </c>
      <c r="H138">
        <v>0</v>
      </c>
      <c r="I138">
        <v>0</v>
      </c>
      <c r="J138">
        <v>0</v>
      </c>
    </row>
    <row r="139" spans="1:10" x14ac:dyDescent="0.3">
      <c r="A139">
        <f t="shared" si="2"/>
        <v>138</v>
      </c>
      <c r="B139" t="s">
        <v>210</v>
      </c>
      <c r="C139">
        <v>230</v>
      </c>
      <c r="D139">
        <v>31</v>
      </c>
      <c r="E139">
        <v>17</v>
      </c>
      <c r="G139" t="s">
        <v>259</v>
      </c>
      <c r="H139">
        <v>1</v>
      </c>
      <c r="I139">
        <v>0</v>
      </c>
      <c r="J139">
        <v>0</v>
      </c>
    </row>
    <row r="140" spans="1:10" x14ac:dyDescent="0.3">
      <c r="A140">
        <f t="shared" si="2"/>
        <v>139</v>
      </c>
      <c r="B140" t="s">
        <v>211</v>
      </c>
      <c r="C140">
        <v>243</v>
      </c>
      <c r="D140">
        <v>28</v>
      </c>
      <c r="E140">
        <v>15</v>
      </c>
      <c r="G140" t="s">
        <v>259</v>
      </c>
      <c r="H140">
        <v>1</v>
      </c>
      <c r="I140">
        <v>0</v>
      </c>
      <c r="J140">
        <v>0</v>
      </c>
    </row>
    <row r="141" spans="1:10" x14ac:dyDescent="0.3">
      <c r="A141">
        <f t="shared" si="2"/>
        <v>140</v>
      </c>
      <c r="B141" t="s">
        <v>308</v>
      </c>
      <c r="C141">
        <v>249</v>
      </c>
      <c r="D141">
        <v>42</v>
      </c>
      <c r="E141">
        <v>9</v>
      </c>
      <c r="H141">
        <v>1</v>
      </c>
    </row>
    <row r="142" spans="1:10" x14ac:dyDescent="0.3">
      <c r="A142">
        <f t="shared" si="2"/>
        <v>141</v>
      </c>
      <c r="B142" t="s">
        <v>213</v>
      </c>
      <c r="C142">
        <v>244</v>
      </c>
      <c r="D142">
        <v>35</v>
      </c>
      <c r="E142">
        <v>15</v>
      </c>
      <c r="G142" t="s">
        <v>259</v>
      </c>
      <c r="H142">
        <v>1</v>
      </c>
      <c r="I142">
        <v>20</v>
      </c>
      <c r="J142">
        <v>15</v>
      </c>
    </row>
    <row r="143" spans="1:10" x14ac:dyDescent="0.3">
      <c r="A143">
        <f t="shared" si="2"/>
        <v>142</v>
      </c>
      <c r="B143" t="s">
        <v>309</v>
      </c>
      <c r="C143">
        <v>251</v>
      </c>
      <c r="D143">
        <v>42</v>
      </c>
      <c r="E143">
        <v>17</v>
      </c>
      <c r="H143">
        <v>0</v>
      </c>
    </row>
    <row r="144" spans="1:10" x14ac:dyDescent="0.3">
      <c r="A144">
        <f t="shared" si="2"/>
        <v>143</v>
      </c>
      <c r="B144" t="s">
        <v>215</v>
      </c>
      <c r="C144">
        <v>320</v>
      </c>
      <c r="D144">
        <v>37</v>
      </c>
      <c r="E144">
        <v>15</v>
      </c>
      <c r="F144">
        <v>0</v>
      </c>
      <c r="G144" t="s">
        <v>259</v>
      </c>
      <c r="H144">
        <v>0</v>
      </c>
      <c r="I144">
        <v>16</v>
      </c>
      <c r="J144">
        <v>15</v>
      </c>
    </row>
    <row r="145" spans="1:12" x14ac:dyDescent="0.3">
      <c r="A145">
        <f t="shared" si="2"/>
        <v>144</v>
      </c>
      <c r="B145" t="s">
        <v>216</v>
      </c>
      <c r="C145">
        <v>321</v>
      </c>
      <c r="D145">
        <v>59</v>
      </c>
      <c r="E145">
        <v>17</v>
      </c>
      <c r="F145">
        <v>0</v>
      </c>
      <c r="G145" t="s">
        <v>259</v>
      </c>
      <c r="H145">
        <v>0</v>
      </c>
      <c r="I145">
        <v>20</v>
      </c>
      <c r="J145">
        <v>20</v>
      </c>
    </row>
    <row r="146" spans="1:12" x14ac:dyDescent="0.3">
      <c r="A146">
        <f t="shared" si="2"/>
        <v>145</v>
      </c>
      <c r="B146" t="s">
        <v>217</v>
      </c>
      <c r="C146">
        <v>322</v>
      </c>
      <c r="D146">
        <v>35</v>
      </c>
      <c r="E146">
        <v>15</v>
      </c>
      <c r="F146">
        <v>0</v>
      </c>
      <c r="G146" t="s">
        <v>310</v>
      </c>
      <c r="H146">
        <v>1</v>
      </c>
      <c r="I146">
        <v>18</v>
      </c>
      <c r="J146">
        <v>17</v>
      </c>
    </row>
    <row r="147" spans="1:12" x14ac:dyDescent="0.3">
      <c r="A147">
        <f t="shared" si="2"/>
        <v>146</v>
      </c>
      <c r="B147" t="s">
        <v>311</v>
      </c>
      <c r="C147">
        <v>323</v>
      </c>
      <c r="D147">
        <v>56</v>
      </c>
      <c r="E147">
        <v>15</v>
      </c>
      <c r="F147">
        <v>0</v>
      </c>
      <c r="G147" t="s">
        <v>259</v>
      </c>
      <c r="H147">
        <v>0</v>
      </c>
      <c r="I147">
        <v>14</v>
      </c>
      <c r="J147">
        <v>42</v>
      </c>
    </row>
    <row r="148" spans="1:12" x14ac:dyDescent="0.3">
      <c r="A148">
        <f t="shared" si="2"/>
        <v>147</v>
      </c>
      <c r="B148" t="s">
        <v>218</v>
      </c>
      <c r="C148">
        <v>324</v>
      </c>
      <c r="D148">
        <v>50</v>
      </c>
      <c r="E148">
        <v>9</v>
      </c>
      <c r="F148">
        <v>0</v>
      </c>
      <c r="G148" t="s">
        <v>259</v>
      </c>
      <c r="H148">
        <v>0</v>
      </c>
      <c r="I148">
        <v>19</v>
      </c>
      <c r="J148">
        <v>30</v>
      </c>
    </row>
    <row r="149" spans="1:12" x14ac:dyDescent="0.3">
      <c r="A149">
        <f t="shared" si="2"/>
        <v>148</v>
      </c>
      <c r="B149" t="s">
        <v>219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 x14ac:dyDescent="0.3">
      <c r="A150">
        <f t="shared" si="2"/>
        <v>149</v>
      </c>
      <c r="B150" t="s">
        <v>220</v>
      </c>
      <c r="C150">
        <v>327</v>
      </c>
      <c r="D150">
        <v>47</v>
      </c>
      <c r="E150">
        <v>17</v>
      </c>
      <c r="F150">
        <v>0</v>
      </c>
      <c r="G150" t="s">
        <v>259</v>
      </c>
      <c r="H150">
        <v>1</v>
      </c>
      <c r="I150">
        <v>12</v>
      </c>
      <c r="J150">
        <v>21</v>
      </c>
    </row>
    <row r="151" spans="1:12" x14ac:dyDescent="0.3">
      <c r="A151">
        <f t="shared" si="2"/>
        <v>150</v>
      </c>
      <c r="B151" t="s">
        <v>221</v>
      </c>
      <c r="C151">
        <v>328</v>
      </c>
      <c r="D151">
        <v>36</v>
      </c>
      <c r="E151">
        <v>9</v>
      </c>
      <c r="F151">
        <v>0</v>
      </c>
      <c r="G151" t="s">
        <v>259</v>
      </c>
      <c r="H151">
        <v>1</v>
      </c>
      <c r="I151">
        <v>15</v>
      </c>
      <c r="J151">
        <v>15</v>
      </c>
    </row>
    <row r="152" spans="1:12" x14ac:dyDescent="0.3">
      <c r="A152">
        <f t="shared" si="2"/>
        <v>151</v>
      </c>
      <c r="B152" t="s">
        <v>223</v>
      </c>
      <c r="C152">
        <v>241</v>
      </c>
      <c r="D152">
        <v>28</v>
      </c>
      <c r="E152">
        <v>17</v>
      </c>
      <c r="G152" t="s">
        <v>259</v>
      </c>
      <c r="H152">
        <v>0</v>
      </c>
      <c r="I152">
        <v>0</v>
      </c>
      <c r="J152">
        <v>0</v>
      </c>
    </row>
    <row r="153" spans="1:12" x14ac:dyDescent="0.3">
      <c r="A153">
        <f t="shared" si="2"/>
        <v>152</v>
      </c>
      <c r="B153" t="s">
        <v>312</v>
      </c>
      <c r="C153">
        <v>255</v>
      </c>
      <c r="D153">
        <v>28</v>
      </c>
      <c r="E153">
        <v>15</v>
      </c>
      <c r="F153">
        <v>0</v>
      </c>
      <c r="G153" t="s">
        <v>259</v>
      </c>
      <c r="H153">
        <v>1</v>
      </c>
      <c r="I153">
        <v>0</v>
      </c>
      <c r="J153">
        <v>0</v>
      </c>
    </row>
    <row r="154" spans="1:12" x14ac:dyDescent="0.3">
      <c r="A154">
        <f t="shared" si="2"/>
        <v>153</v>
      </c>
      <c r="B154" t="s">
        <v>225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 x14ac:dyDescent="0.3">
      <c r="A155">
        <f t="shared" si="2"/>
        <v>154</v>
      </c>
      <c r="B155" t="s">
        <v>226</v>
      </c>
      <c r="C155">
        <v>265</v>
      </c>
      <c r="D155">
        <v>58</v>
      </c>
      <c r="F155">
        <v>0</v>
      </c>
    </row>
    <row r="156" spans="1:12" x14ac:dyDescent="0.3">
      <c r="A156">
        <f t="shared" si="2"/>
        <v>155</v>
      </c>
      <c r="B156" t="s">
        <v>227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 x14ac:dyDescent="0.3">
      <c r="A157">
        <f t="shared" si="2"/>
        <v>156</v>
      </c>
      <c r="B157" t="s">
        <v>228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 x14ac:dyDescent="0.3">
      <c r="A158">
        <f t="shared" si="2"/>
        <v>157</v>
      </c>
      <c r="B158" t="s">
        <v>229</v>
      </c>
      <c r="C158">
        <v>285</v>
      </c>
      <c r="D158">
        <v>25</v>
      </c>
      <c r="E158">
        <v>9</v>
      </c>
      <c r="G158" t="s">
        <v>259</v>
      </c>
      <c r="H158">
        <v>1</v>
      </c>
      <c r="I158">
        <v>22</v>
      </c>
      <c r="J158">
        <v>3</v>
      </c>
      <c r="K158">
        <v>6</v>
      </c>
      <c r="L158" t="s">
        <v>313</v>
      </c>
    </row>
    <row r="159" spans="1:12" x14ac:dyDescent="0.3">
      <c r="A159">
        <f t="shared" si="2"/>
        <v>158</v>
      </c>
    </row>
    <row r="160" spans="1:12" x14ac:dyDescent="0.3">
      <c r="A160">
        <f t="shared" si="2"/>
        <v>159</v>
      </c>
    </row>
    <row r="161" spans="1:11" x14ac:dyDescent="0.3">
      <c r="A161">
        <f t="shared" si="2"/>
        <v>160</v>
      </c>
      <c r="B161" t="s">
        <v>230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f t="shared" si="2"/>
        <v>161</v>
      </c>
    </row>
    <row r="163" spans="1:11" x14ac:dyDescent="0.3">
      <c r="A163">
        <f t="shared" si="2"/>
        <v>162</v>
      </c>
    </row>
    <row r="164" spans="1:11" x14ac:dyDescent="0.3">
      <c r="A164">
        <f t="shared" si="2"/>
        <v>163</v>
      </c>
    </row>
    <row r="165" spans="1:11" x14ac:dyDescent="0.3">
      <c r="A165">
        <f t="shared" si="2"/>
        <v>164</v>
      </c>
    </row>
    <row r="166" spans="1:11" x14ac:dyDescent="0.3">
      <c r="A166">
        <f t="shared" si="2"/>
        <v>165</v>
      </c>
    </row>
    <row r="167" spans="1:11" x14ac:dyDescent="0.3">
      <c r="A167">
        <f t="shared" si="2"/>
        <v>166</v>
      </c>
    </row>
    <row r="168" spans="1:11" x14ac:dyDescent="0.3">
      <c r="A168">
        <f t="shared" si="2"/>
        <v>167</v>
      </c>
    </row>
    <row r="169" spans="1:11" x14ac:dyDescent="0.3">
      <c r="A169">
        <f t="shared" si="2"/>
        <v>168</v>
      </c>
    </row>
    <row r="170" spans="1:11" x14ac:dyDescent="0.3">
      <c r="A170">
        <f t="shared" si="2"/>
        <v>169</v>
      </c>
    </row>
    <row r="171" spans="1:11" x14ac:dyDescent="0.3">
      <c r="A171">
        <f t="shared" si="2"/>
        <v>170</v>
      </c>
    </row>
    <row r="172" spans="1:11" x14ac:dyDescent="0.3">
      <c r="A172">
        <f t="shared" si="2"/>
        <v>171</v>
      </c>
    </row>
    <row r="173" spans="1:11" x14ac:dyDescent="0.3">
      <c r="A173">
        <f t="shared" si="2"/>
        <v>172</v>
      </c>
    </row>
    <row r="174" spans="1:11" x14ac:dyDescent="0.3">
      <c r="A174">
        <f t="shared" si="2"/>
        <v>173</v>
      </c>
    </row>
    <row r="175" spans="1:11" x14ac:dyDescent="0.3">
      <c r="A175">
        <f t="shared" si="2"/>
        <v>174</v>
      </c>
    </row>
    <row r="176" spans="1:11" x14ac:dyDescent="0.3">
      <c r="A176">
        <f t="shared" si="2"/>
        <v>175</v>
      </c>
    </row>
    <row r="177" spans="1:12" x14ac:dyDescent="0.3">
      <c r="A177">
        <f t="shared" si="2"/>
        <v>176</v>
      </c>
    </row>
    <row r="178" spans="1:12" x14ac:dyDescent="0.3">
      <c r="A178">
        <f t="shared" si="2"/>
        <v>177</v>
      </c>
    </row>
    <row r="179" spans="1:12" x14ac:dyDescent="0.3">
      <c r="A179">
        <f t="shared" si="2"/>
        <v>178</v>
      </c>
    </row>
    <row r="180" spans="1:12" x14ac:dyDescent="0.3">
      <c r="A180">
        <f t="shared" si="2"/>
        <v>179</v>
      </c>
    </row>
    <row r="181" spans="1:12" x14ac:dyDescent="0.3">
      <c r="A181">
        <f t="shared" si="2"/>
        <v>180</v>
      </c>
    </row>
    <row r="182" spans="1:12" x14ac:dyDescent="0.3">
      <c r="A182">
        <f t="shared" si="2"/>
        <v>181</v>
      </c>
      <c r="B182" t="s">
        <v>231</v>
      </c>
      <c r="C182">
        <v>296</v>
      </c>
      <c r="D182">
        <v>24</v>
      </c>
      <c r="E182">
        <v>17</v>
      </c>
      <c r="F182">
        <v>0</v>
      </c>
      <c r="G182" t="s">
        <v>259</v>
      </c>
      <c r="H182">
        <v>0</v>
      </c>
    </row>
    <row r="183" spans="1:12" x14ac:dyDescent="0.3">
      <c r="A183">
        <f t="shared" si="2"/>
        <v>182</v>
      </c>
      <c r="B183" t="s">
        <v>232</v>
      </c>
      <c r="C183">
        <v>304</v>
      </c>
      <c r="D183">
        <v>25</v>
      </c>
      <c r="E183">
        <v>15</v>
      </c>
      <c r="F183">
        <v>0</v>
      </c>
      <c r="G183" t="s">
        <v>259</v>
      </c>
      <c r="H183">
        <v>0</v>
      </c>
    </row>
    <row r="184" spans="1:12" x14ac:dyDescent="0.3">
      <c r="A184">
        <f t="shared" si="2"/>
        <v>183</v>
      </c>
      <c r="B184" t="s">
        <v>233</v>
      </c>
      <c r="C184">
        <v>305</v>
      </c>
      <c r="D184">
        <v>29</v>
      </c>
      <c r="E184">
        <v>17</v>
      </c>
      <c r="F184">
        <v>0</v>
      </c>
      <c r="G184" t="s">
        <v>259</v>
      </c>
      <c r="H184">
        <v>0</v>
      </c>
    </row>
    <row r="185" spans="1:12" x14ac:dyDescent="0.3">
      <c r="A185">
        <f t="shared" si="2"/>
        <v>184</v>
      </c>
      <c r="B185" t="s">
        <v>314</v>
      </c>
      <c r="C185">
        <v>250</v>
      </c>
      <c r="D185">
        <v>32</v>
      </c>
      <c r="E185">
        <v>17</v>
      </c>
      <c r="F185">
        <v>0</v>
      </c>
      <c r="G185" t="s">
        <v>259</v>
      </c>
      <c r="H185">
        <v>0</v>
      </c>
    </row>
    <row r="186" spans="1:12" x14ac:dyDescent="0.3">
      <c r="A186">
        <f t="shared" si="2"/>
        <v>185</v>
      </c>
      <c r="B186" t="s">
        <v>235</v>
      </c>
      <c r="C186">
        <v>308</v>
      </c>
      <c r="D186">
        <v>28</v>
      </c>
      <c r="E186">
        <v>17</v>
      </c>
      <c r="F186">
        <v>0</v>
      </c>
      <c r="G186" t="s">
        <v>259</v>
      </c>
      <c r="H186">
        <v>1</v>
      </c>
    </row>
    <row r="187" spans="1:12" x14ac:dyDescent="0.3">
      <c r="A187">
        <f t="shared" si="2"/>
        <v>186</v>
      </c>
      <c r="B187" t="s">
        <v>315</v>
      </c>
      <c r="C187">
        <v>311</v>
      </c>
      <c r="D187">
        <v>18</v>
      </c>
      <c r="E187">
        <v>12</v>
      </c>
      <c r="F187">
        <v>0</v>
      </c>
      <c r="G187" t="s">
        <v>259</v>
      </c>
      <c r="H187">
        <v>0</v>
      </c>
    </row>
    <row r="188" spans="1:12" x14ac:dyDescent="0.3">
      <c r="A188">
        <f t="shared" si="2"/>
        <v>187</v>
      </c>
      <c r="B188" t="s">
        <v>237</v>
      </c>
      <c r="C188">
        <v>312</v>
      </c>
      <c r="D188">
        <v>20</v>
      </c>
      <c r="E188">
        <v>12</v>
      </c>
      <c r="F188">
        <v>0</v>
      </c>
      <c r="G188" t="s">
        <v>259</v>
      </c>
      <c r="H188">
        <v>0</v>
      </c>
    </row>
    <row r="189" spans="1:12" x14ac:dyDescent="0.3">
      <c r="A189">
        <f t="shared" si="2"/>
        <v>188</v>
      </c>
      <c r="B189" t="s">
        <v>316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 x14ac:dyDescent="0.3">
      <c r="A190">
        <f t="shared" si="2"/>
        <v>189</v>
      </c>
      <c r="B190" t="s">
        <v>239</v>
      </c>
      <c r="C190">
        <v>314</v>
      </c>
      <c r="D190">
        <v>32</v>
      </c>
      <c r="E190">
        <v>15</v>
      </c>
      <c r="F190">
        <v>0</v>
      </c>
      <c r="G190" t="s">
        <v>259</v>
      </c>
      <c r="H190">
        <v>0</v>
      </c>
    </row>
    <row r="191" spans="1:12" x14ac:dyDescent="0.3">
      <c r="A191">
        <f t="shared" si="2"/>
        <v>190</v>
      </c>
      <c r="B191" t="s">
        <v>240</v>
      </c>
      <c r="C191">
        <v>315</v>
      </c>
      <c r="D191">
        <v>36</v>
      </c>
      <c r="E191">
        <v>15</v>
      </c>
      <c r="F191">
        <v>0</v>
      </c>
      <c r="G191" t="s">
        <v>259</v>
      </c>
      <c r="H191">
        <v>1</v>
      </c>
    </row>
    <row r="192" spans="1:12" x14ac:dyDescent="0.3">
      <c r="A192">
        <f t="shared" si="2"/>
        <v>191</v>
      </c>
      <c r="B192" t="s">
        <v>241</v>
      </c>
      <c r="C192">
        <v>325</v>
      </c>
      <c r="D192">
        <v>25</v>
      </c>
      <c r="E192">
        <v>15</v>
      </c>
      <c r="F192">
        <v>1</v>
      </c>
      <c r="G192" t="s">
        <v>259</v>
      </c>
      <c r="H192">
        <v>0</v>
      </c>
      <c r="I192">
        <v>17</v>
      </c>
      <c r="J192">
        <v>3</v>
      </c>
      <c r="K192" t="s">
        <v>317</v>
      </c>
      <c r="L192" t="s">
        <v>318</v>
      </c>
    </row>
    <row r="193" spans="1:10" x14ac:dyDescent="0.3">
      <c r="A193">
        <f t="shared" si="2"/>
        <v>192</v>
      </c>
      <c r="B193" t="s">
        <v>242</v>
      </c>
      <c r="C193">
        <v>329</v>
      </c>
      <c r="D193">
        <v>26</v>
      </c>
      <c r="E193">
        <v>15</v>
      </c>
      <c r="F193">
        <v>0</v>
      </c>
      <c r="G193" t="s">
        <v>259</v>
      </c>
      <c r="H193">
        <v>1</v>
      </c>
    </row>
    <row r="194" spans="1:10" x14ac:dyDescent="0.3">
      <c r="A194">
        <f t="shared" si="2"/>
        <v>193</v>
      </c>
      <c r="B194" t="s">
        <v>243</v>
      </c>
      <c r="C194">
        <v>330</v>
      </c>
      <c r="D194">
        <v>55</v>
      </c>
      <c r="E194">
        <v>15</v>
      </c>
      <c r="F194">
        <v>0</v>
      </c>
      <c r="G194" t="s">
        <v>259</v>
      </c>
      <c r="H194">
        <v>0</v>
      </c>
      <c r="I194">
        <v>18</v>
      </c>
      <c r="J194">
        <v>3</v>
      </c>
    </row>
    <row r="195" spans="1:10" x14ac:dyDescent="0.3">
      <c r="A195">
        <f t="shared" si="2"/>
        <v>194</v>
      </c>
    </row>
    <row r="196" spans="1:10" x14ac:dyDescent="0.3">
      <c r="A196">
        <f t="shared" ref="A196:A235" si="3">SUM(A195+1)</f>
        <v>195</v>
      </c>
    </row>
    <row r="197" spans="1:10" x14ac:dyDescent="0.3">
      <c r="A197">
        <f t="shared" si="3"/>
        <v>196</v>
      </c>
    </row>
    <row r="198" spans="1:10" x14ac:dyDescent="0.3">
      <c r="A198">
        <f t="shared" si="3"/>
        <v>197</v>
      </c>
    </row>
    <row r="199" spans="1:10" x14ac:dyDescent="0.3">
      <c r="A199">
        <f t="shared" si="3"/>
        <v>198</v>
      </c>
    </row>
    <row r="200" spans="1:10" x14ac:dyDescent="0.3">
      <c r="A200">
        <f t="shared" si="3"/>
        <v>199</v>
      </c>
    </row>
    <row r="201" spans="1:10" x14ac:dyDescent="0.3">
      <c r="A201">
        <f t="shared" si="3"/>
        <v>200</v>
      </c>
      <c r="B201" t="s">
        <v>319</v>
      </c>
      <c r="C201">
        <v>331</v>
      </c>
      <c r="D201">
        <v>31</v>
      </c>
      <c r="E201">
        <v>17</v>
      </c>
      <c r="F201">
        <v>0</v>
      </c>
      <c r="G201" t="s">
        <v>259</v>
      </c>
    </row>
    <row r="202" spans="1:10" x14ac:dyDescent="0.3">
      <c r="A202">
        <f t="shared" si="3"/>
        <v>201</v>
      </c>
      <c r="B202" t="s">
        <v>320</v>
      </c>
      <c r="C202">
        <v>333</v>
      </c>
      <c r="D202">
        <v>35</v>
      </c>
      <c r="E202">
        <v>17</v>
      </c>
      <c r="F202">
        <v>0</v>
      </c>
      <c r="G202" t="s">
        <v>259</v>
      </c>
    </row>
    <row r="203" spans="1:10" x14ac:dyDescent="0.3">
      <c r="A203">
        <f t="shared" si="3"/>
        <v>202</v>
      </c>
    </row>
    <row r="204" spans="1:10" x14ac:dyDescent="0.3">
      <c r="A204">
        <f t="shared" si="3"/>
        <v>203</v>
      </c>
      <c r="B204" t="s">
        <v>321</v>
      </c>
      <c r="C204">
        <v>334</v>
      </c>
      <c r="D204">
        <v>31</v>
      </c>
      <c r="E204">
        <v>17</v>
      </c>
      <c r="F204">
        <v>0</v>
      </c>
      <c r="G204" t="s">
        <v>259</v>
      </c>
    </row>
    <row r="205" spans="1:10" x14ac:dyDescent="0.3">
      <c r="A205">
        <f t="shared" si="3"/>
        <v>204</v>
      </c>
      <c r="B205" t="s">
        <v>322</v>
      </c>
      <c r="C205">
        <v>335</v>
      </c>
      <c r="D205">
        <v>31</v>
      </c>
      <c r="E205">
        <v>17</v>
      </c>
      <c r="F205">
        <v>0</v>
      </c>
      <c r="G205" t="s">
        <v>259</v>
      </c>
    </row>
    <row r="206" spans="1:10" x14ac:dyDescent="0.3">
      <c r="A206">
        <f t="shared" si="3"/>
        <v>205</v>
      </c>
    </row>
    <row r="207" spans="1:10" x14ac:dyDescent="0.3">
      <c r="A207">
        <f t="shared" si="3"/>
        <v>206</v>
      </c>
    </row>
    <row r="208" spans="1:10" x14ac:dyDescent="0.3">
      <c r="A208">
        <f t="shared" si="3"/>
        <v>207</v>
      </c>
    </row>
    <row r="209" spans="1:12" x14ac:dyDescent="0.3">
      <c r="A209">
        <f t="shared" si="3"/>
        <v>208</v>
      </c>
    </row>
    <row r="210" spans="1:12" x14ac:dyDescent="0.3">
      <c r="A210">
        <f t="shared" si="3"/>
        <v>209</v>
      </c>
    </row>
    <row r="211" spans="1:12" x14ac:dyDescent="0.3">
      <c r="A211">
        <f t="shared" si="3"/>
        <v>210</v>
      </c>
    </row>
    <row r="212" spans="1:12" x14ac:dyDescent="0.3">
      <c r="A212">
        <f t="shared" si="3"/>
        <v>211</v>
      </c>
    </row>
    <row r="213" spans="1:12" x14ac:dyDescent="0.3">
      <c r="A213">
        <f t="shared" si="3"/>
        <v>212</v>
      </c>
    </row>
    <row r="214" spans="1:12" x14ac:dyDescent="0.3">
      <c r="A214">
        <f t="shared" si="3"/>
        <v>213</v>
      </c>
    </row>
    <row r="215" spans="1:12" x14ac:dyDescent="0.3">
      <c r="A215">
        <f t="shared" si="3"/>
        <v>214</v>
      </c>
    </row>
    <row r="216" spans="1:12" x14ac:dyDescent="0.3">
      <c r="A216">
        <f t="shared" si="3"/>
        <v>215</v>
      </c>
    </row>
    <row r="217" spans="1:12" x14ac:dyDescent="0.3">
      <c r="A217">
        <f t="shared" si="3"/>
        <v>216</v>
      </c>
    </row>
    <row r="218" spans="1:12" x14ac:dyDescent="0.3">
      <c r="A218">
        <f t="shared" si="3"/>
        <v>217</v>
      </c>
    </row>
    <row r="219" spans="1:12" x14ac:dyDescent="0.3">
      <c r="A219">
        <f t="shared" si="3"/>
        <v>218</v>
      </c>
    </row>
    <row r="220" spans="1:12" x14ac:dyDescent="0.3">
      <c r="A220">
        <f t="shared" si="3"/>
        <v>219</v>
      </c>
    </row>
    <row r="221" spans="1:12" x14ac:dyDescent="0.3">
      <c r="A221">
        <f t="shared" si="3"/>
        <v>220</v>
      </c>
    </row>
    <row r="222" spans="1:12" x14ac:dyDescent="0.3">
      <c r="A222">
        <f t="shared" si="3"/>
        <v>221</v>
      </c>
      <c r="B222" t="s">
        <v>244</v>
      </c>
      <c r="C222">
        <v>357</v>
      </c>
      <c r="D222">
        <v>42</v>
      </c>
      <c r="E222">
        <v>17</v>
      </c>
      <c r="F222">
        <v>1</v>
      </c>
      <c r="G222" t="s">
        <v>259</v>
      </c>
    </row>
    <row r="223" spans="1:12" x14ac:dyDescent="0.3">
      <c r="A223">
        <f t="shared" si="3"/>
        <v>222</v>
      </c>
      <c r="B223" t="s">
        <v>245</v>
      </c>
      <c r="C223">
        <v>358</v>
      </c>
      <c r="D223">
        <v>24</v>
      </c>
      <c r="E223">
        <v>15</v>
      </c>
      <c r="F223">
        <v>0</v>
      </c>
      <c r="G223" t="s">
        <v>259</v>
      </c>
    </row>
    <row r="224" spans="1:12" x14ac:dyDescent="0.3">
      <c r="A224">
        <f t="shared" si="3"/>
        <v>223</v>
      </c>
      <c r="B224" t="s">
        <v>246</v>
      </c>
      <c r="C224">
        <v>359</v>
      </c>
      <c r="D224">
        <v>26</v>
      </c>
      <c r="E224">
        <v>15</v>
      </c>
      <c r="F224">
        <v>1</v>
      </c>
      <c r="G224" t="s">
        <v>259</v>
      </c>
      <c r="H224">
        <v>0</v>
      </c>
      <c r="I224">
        <v>16</v>
      </c>
      <c r="J224">
        <v>3</v>
      </c>
      <c r="K224">
        <v>2</v>
      </c>
      <c r="L224" t="s">
        <v>296</v>
      </c>
    </row>
    <row r="225" spans="1:12" x14ac:dyDescent="0.3">
      <c r="A225">
        <f t="shared" si="3"/>
        <v>224</v>
      </c>
      <c r="B225" t="s">
        <v>247</v>
      </c>
      <c r="C225">
        <v>360</v>
      </c>
      <c r="D225">
        <v>35</v>
      </c>
      <c r="E225">
        <v>15</v>
      </c>
      <c r="F225">
        <v>1</v>
      </c>
      <c r="G225" t="s">
        <v>259</v>
      </c>
      <c r="H225">
        <v>0</v>
      </c>
      <c r="I225">
        <v>16</v>
      </c>
      <c r="J225">
        <v>6</v>
      </c>
      <c r="K225">
        <v>1.5</v>
      </c>
    </row>
    <row r="226" spans="1:12" x14ac:dyDescent="0.3">
      <c r="A226">
        <f t="shared" si="3"/>
        <v>225</v>
      </c>
      <c r="B226" t="s">
        <v>248</v>
      </c>
      <c r="C226">
        <v>362</v>
      </c>
      <c r="D226">
        <v>23</v>
      </c>
      <c r="E226">
        <v>15</v>
      </c>
      <c r="F226">
        <v>1</v>
      </c>
      <c r="G226" t="s">
        <v>259</v>
      </c>
      <c r="H226">
        <v>0</v>
      </c>
      <c r="I226">
        <v>17</v>
      </c>
      <c r="J226">
        <v>2</v>
      </c>
      <c r="K226">
        <v>1</v>
      </c>
    </row>
    <row r="227" spans="1:12" x14ac:dyDescent="0.3">
      <c r="A227">
        <f t="shared" si="3"/>
        <v>226</v>
      </c>
      <c r="B227" t="s">
        <v>249</v>
      </c>
      <c r="C227">
        <v>363</v>
      </c>
      <c r="D227">
        <v>21</v>
      </c>
      <c r="E227">
        <v>12</v>
      </c>
      <c r="F227">
        <v>1</v>
      </c>
      <c r="G227" t="s">
        <v>260</v>
      </c>
      <c r="H227">
        <v>0</v>
      </c>
      <c r="I227">
        <v>19</v>
      </c>
      <c r="J227">
        <v>1.5</v>
      </c>
      <c r="K227">
        <v>4.5</v>
      </c>
      <c r="L227" t="s">
        <v>313</v>
      </c>
    </row>
    <row r="228" spans="1:12" x14ac:dyDescent="0.3">
      <c r="A228">
        <f t="shared" si="3"/>
        <v>227</v>
      </c>
      <c r="B228" t="s">
        <v>250</v>
      </c>
      <c r="C228">
        <v>364</v>
      </c>
      <c r="D228">
        <v>27</v>
      </c>
      <c r="E228">
        <v>17</v>
      </c>
      <c r="F228">
        <v>1</v>
      </c>
      <c r="G228" t="s">
        <v>259</v>
      </c>
      <c r="H228">
        <v>1</v>
      </c>
      <c r="I228">
        <v>26</v>
      </c>
      <c r="J228">
        <v>0.5</v>
      </c>
      <c r="K228">
        <v>1</v>
      </c>
      <c r="L228" t="s">
        <v>296</v>
      </c>
    </row>
    <row r="229" spans="1:12" x14ac:dyDescent="0.3">
      <c r="A229">
        <f t="shared" si="3"/>
        <v>228</v>
      </c>
      <c r="B229" t="s">
        <v>465</v>
      </c>
      <c r="C229">
        <v>365</v>
      </c>
      <c r="D229">
        <v>19</v>
      </c>
      <c r="E229">
        <v>12</v>
      </c>
      <c r="G229" t="s">
        <v>259</v>
      </c>
      <c r="H229">
        <v>0</v>
      </c>
      <c r="I229">
        <v>17</v>
      </c>
    </row>
    <row r="230" spans="1:12" x14ac:dyDescent="0.3">
      <c r="A230">
        <f t="shared" si="3"/>
        <v>229</v>
      </c>
    </row>
    <row r="231" spans="1:12" x14ac:dyDescent="0.3">
      <c r="A231">
        <f t="shared" si="3"/>
        <v>230</v>
      </c>
    </row>
    <row r="232" spans="1:12" x14ac:dyDescent="0.3">
      <c r="A232">
        <f t="shared" si="3"/>
        <v>231</v>
      </c>
    </row>
    <row r="233" spans="1:12" x14ac:dyDescent="0.3">
      <c r="A233">
        <f t="shared" si="3"/>
        <v>232</v>
      </c>
    </row>
    <row r="234" spans="1:12" x14ac:dyDescent="0.3">
      <c r="A234">
        <f t="shared" si="3"/>
        <v>233</v>
      </c>
    </row>
    <row r="235" spans="1:12" x14ac:dyDescent="0.3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3"/>
  <sheetViews>
    <sheetView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A95" sqref="A95"/>
    </sheetView>
  </sheetViews>
  <sheetFormatPr baseColWidth="10" defaultColWidth="10.6640625" defaultRowHeight="14.4" x14ac:dyDescent="0.3"/>
  <sheetData>
    <row r="1" spans="1:17" x14ac:dyDescent="0.3">
      <c r="A1">
        <v>2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3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 x14ac:dyDescent="0.3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 x14ac:dyDescent="0.3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 x14ac:dyDescent="0.3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 x14ac:dyDescent="0.3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 x14ac:dyDescent="0.3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 x14ac:dyDescent="0.3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 x14ac:dyDescent="0.3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 x14ac:dyDescent="0.3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 x14ac:dyDescent="0.3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 x14ac:dyDescent="0.3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 x14ac:dyDescent="0.3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 x14ac:dyDescent="0.3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 x14ac:dyDescent="0.3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 x14ac:dyDescent="0.3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 x14ac:dyDescent="0.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 x14ac:dyDescent="0.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 x14ac:dyDescent="0.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 x14ac:dyDescent="0.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 x14ac:dyDescent="0.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 x14ac:dyDescent="0.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 x14ac:dyDescent="0.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 x14ac:dyDescent="0.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 x14ac:dyDescent="0.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 x14ac:dyDescent="0.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 x14ac:dyDescent="0.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 x14ac:dyDescent="0.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 x14ac:dyDescent="0.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 x14ac:dyDescent="0.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 x14ac:dyDescent="0.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 x14ac:dyDescent="0.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 x14ac:dyDescent="0.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 x14ac:dyDescent="0.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 x14ac:dyDescent="0.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 x14ac:dyDescent="0.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 x14ac:dyDescent="0.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 x14ac:dyDescent="0.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 x14ac:dyDescent="0.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 x14ac:dyDescent="0.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 x14ac:dyDescent="0.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 x14ac:dyDescent="0.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 x14ac:dyDescent="0.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 x14ac:dyDescent="0.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 x14ac:dyDescent="0.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 x14ac:dyDescent="0.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 x14ac:dyDescent="0.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 x14ac:dyDescent="0.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 x14ac:dyDescent="0.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 x14ac:dyDescent="0.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 x14ac:dyDescent="0.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 x14ac:dyDescent="0.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 x14ac:dyDescent="0.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 x14ac:dyDescent="0.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 x14ac:dyDescent="0.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 x14ac:dyDescent="0.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 x14ac:dyDescent="0.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 x14ac:dyDescent="0.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 x14ac:dyDescent="0.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 x14ac:dyDescent="0.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 x14ac:dyDescent="0.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 x14ac:dyDescent="0.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 x14ac:dyDescent="0.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 x14ac:dyDescent="0.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 x14ac:dyDescent="0.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 x14ac:dyDescent="0.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 x14ac:dyDescent="0.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 x14ac:dyDescent="0.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 x14ac:dyDescent="0.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 x14ac:dyDescent="0.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 x14ac:dyDescent="0.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 x14ac:dyDescent="0.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 x14ac:dyDescent="0.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 x14ac:dyDescent="0.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 x14ac:dyDescent="0.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 x14ac:dyDescent="0.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 x14ac:dyDescent="0.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 x14ac:dyDescent="0.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 x14ac:dyDescent="0.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 x14ac:dyDescent="0.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 x14ac:dyDescent="0.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 x14ac:dyDescent="0.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 x14ac:dyDescent="0.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 x14ac:dyDescent="0.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 x14ac:dyDescent="0.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 x14ac:dyDescent="0.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 x14ac:dyDescent="0.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 x14ac:dyDescent="0.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 x14ac:dyDescent="0.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 x14ac:dyDescent="0.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 x14ac:dyDescent="0.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 x14ac:dyDescent="0.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 x14ac:dyDescent="0.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 x14ac:dyDescent="0.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 x14ac:dyDescent="0.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 x14ac:dyDescent="0.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 x14ac:dyDescent="0.3">
      <c r="A97">
        <f t="shared" si="2"/>
        <v>96</v>
      </c>
      <c r="F97" s="81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 x14ac:dyDescent="0.3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 x14ac:dyDescent="0.3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 x14ac:dyDescent="0.3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 x14ac:dyDescent="0.3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 x14ac:dyDescent="0.3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 x14ac:dyDescent="0.3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 x14ac:dyDescent="0.3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 x14ac:dyDescent="0.3">
      <c r="A105">
        <f t="shared" si="2"/>
        <v>104</v>
      </c>
      <c r="F105">
        <v>0</v>
      </c>
      <c r="G105">
        <v>10</v>
      </c>
      <c r="H105">
        <v>0</v>
      </c>
      <c r="I105">
        <v>0</v>
      </c>
      <c r="J105">
        <v>0</v>
      </c>
      <c r="K105">
        <v>10</v>
      </c>
      <c r="L105">
        <v>0</v>
      </c>
      <c r="M105">
        <v>0</v>
      </c>
    </row>
    <row r="106" spans="1:17" x14ac:dyDescent="0.3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 x14ac:dyDescent="0.3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 x14ac:dyDescent="0.3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 x14ac:dyDescent="0.3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 x14ac:dyDescent="0.3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 x14ac:dyDescent="0.3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 x14ac:dyDescent="0.3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 x14ac:dyDescent="0.3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 x14ac:dyDescent="0.3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 x14ac:dyDescent="0.3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 x14ac:dyDescent="0.3">
      <c r="A116">
        <f t="shared" si="2"/>
        <v>115</v>
      </c>
    </row>
    <row r="117" spans="1:17" x14ac:dyDescent="0.3">
      <c r="A117">
        <f t="shared" si="2"/>
        <v>116</v>
      </c>
    </row>
    <row r="118" spans="1:17" x14ac:dyDescent="0.3">
      <c r="A118">
        <f t="shared" si="2"/>
        <v>117</v>
      </c>
    </row>
    <row r="119" spans="1:17" x14ac:dyDescent="0.3">
      <c r="A119">
        <f t="shared" si="2"/>
        <v>118</v>
      </c>
    </row>
    <row r="120" spans="1:17" x14ac:dyDescent="0.3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 x14ac:dyDescent="0.3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 x14ac:dyDescent="0.3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 x14ac:dyDescent="0.3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 x14ac:dyDescent="0.3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 x14ac:dyDescent="0.3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 x14ac:dyDescent="0.3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 x14ac:dyDescent="0.3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 x14ac:dyDescent="0.3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 x14ac:dyDescent="0.3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 x14ac:dyDescent="0.3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 x14ac:dyDescent="0.3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 x14ac:dyDescent="0.3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 x14ac:dyDescent="0.3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 x14ac:dyDescent="0.3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 x14ac:dyDescent="0.3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 x14ac:dyDescent="0.3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 x14ac:dyDescent="0.3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 x14ac:dyDescent="0.3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 x14ac:dyDescent="0.3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 x14ac:dyDescent="0.3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 x14ac:dyDescent="0.3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 x14ac:dyDescent="0.3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 x14ac:dyDescent="0.3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 x14ac:dyDescent="0.3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 x14ac:dyDescent="0.3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 x14ac:dyDescent="0.3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 x14ac:dyDescent="0.3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 x14ac:dyDescent="0.3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 x14ac:dyDescent="0.3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 x14ac:dyDescent="0.3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 x14ac:dyDescent="0.3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 x14ac:dyDescent="0.3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 x14ac:dyDescent="0.3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 x14ac:dyDescent="0.3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 x14ac:dyDescent="0.3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 x14ac:dyDescent="0.3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 x14ac:dyDescent="0.3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 x14ac:dyDescent="0.3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 x14ac:dyDescent="0.3">
      <c r="A159">
        <f t="shared" si="3"/>
        <v>158</v>
      </c>
    </row>
    <row r="160" spans="1:17" x14ac:dyDescent="0.3">
      <c r="A160">
        <f t="shared" si="3"/>
        <v>159</v>
      </c>
    </row>
    <row r="161" spans="1:13" x14ac:dyDescent="0.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 x14ac:dyDescent="0.3">
      <c r="A162">
        <f t="shared" si="3"/>
        <v>161</v>
      </c>
    </row>
    <row r="163" spans="1:13" x14ac:dyDescent="0.3">
      <c r="A163">
        <f t="shared" si="3"/>
        <v>162</v>
      </c>
    </row>
    <row r="164" spans="1:13" x14ac:dyDescent="0.3">
      <c r="A164">
        <f t="shared" si="3"/>
        <v>163</v>
      </c>
    </row>
    <row r="165" spans="1:13" x14ac:dyDescent="0.3">
      <c r="A165">
        <f t="shared" si="3"/>
        <v>164</v>
      </c>
    </row>
    <row r="166" spans="1:13" x14ac:dyDescent="0.3">
      <c r="A166">
        <f t="shared" si="3"/>
        <v>165</v>
      </c>
    </row>
    <row r="167" spans="1:13" x14ac:dyDescent="0.3">
      <c r="A167">
        <f t="shared" si="3"/>
        <v>166</v>
      </c>
    </row>
    <row r="168" spans="1:13" x14ac:dyDescent="0.3">
      <c r="A168">
        <f t="shared" si="3"/>
        <v>167</v>
      </c>
    </row>
    <row r="169" spans="1:13" x14ac:dyDescent="0.3">
      <c r="A169">
        <f t="shared" si="3"/>
        <v>168</v>
      </c>
    </row>
    <row r="170" spans="1:13" x14ac:dyDescent="0.3">
      <c r="A170">
        <f t="shared" si="3"/>
        <v>169</v>
      </c>
    </row>
    <row r="171" spans="1:13" x14ac:dyDescent="0.3">
      <c r="A171">
        <f t="shared" si="3"/>
        <v>170</v>
      </c>
    </row>
    <row r="172" spans="1:13" x14ac:dyDescent="0.3">
      <c r="A172">
        <f t="shared" si="3"/>
        <v>171</v>
      </c>
    </row>
    <row r="173" spans="1:13" x14ac:dyDescent="0.3">
      <c r="A173">
        <f t="shared" si="3"/>
        <v>172</v>
      </c>
    </row>
    <row r="174" spans="1:13" x14ac:dyDescent="0.3">
      <c r="A174">
        <f t="shared" si="3"/>
        <v>173</v>
      </c>
    </row>
    <row r="175" spans="1:13" x14ac:dyDescent="0.3">
      <c r="A175">
        <f t="shared" si="3"/>
        <v>174</v>
      </c>
    </row>
    <row r="176" spans="1:13" x14ac:dyDescent="0.3">
      <c r="A176">
        <f t="shared" si="3"/>
        <v>175</v>
      </c>
    </row>
    <row r="177" spans="1:17" x14ac:dyDescent="0.3">
      <c r="A177">
        <f t="shared" si="3"/>
        <v>176</v>
      </c>
    </row>
    <row r="178" spans="1:17" x14ac:dyDescent="0.3">
      <c r="A178">
        <f t="shared" si="3"/>
        <v>177</v>
      </c>
    </row>
    <row r="179" spans="1:17" x14ac:dyDescent="0.3">
      <c r="A179">
        <f t="shared" si="3"/>
        <v>178</v>
      </c>
    </row>
    <row r="180" spans="1:17" x14ac:dyDescent="0.3">
      <c r="A180">
        <f t="shared" si="3"/>
        <v>179</v>
      </c>
    </row>
    <row r="181" spans="1:17" x14ac:dyDescent="0.3">
      <c r="A181">
        <f t="shared" si="3"/>
        <v>180</v>
      </c>
    </row>
    <row r="182" spans="1:17" x14ac:dyDescent="0.3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 x14ac:dyDescent="0.3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 x14ac:dyDescent="0.3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 x14ac:dyDescent="0.3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 x14ac:dyDescent="0.3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 x14ac:dyDescent="0.3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 x14ac:dyDescent="0.3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 x14ac:dyDescent="0.3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 x14ac:dyDescent="0.3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 x14ac:dyDescent="0.3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 x14ac:dyDescent="0.3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 x14ac:dyDescent="0.3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 x14ac:dyDescent="0.3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 x14ac:dyDescent="0.3">
      <c r="A195">
        <f t="shared" si="3"/>
        <v>194</v>
      </c>
    </row>
    <row r="196" spans="1:17" x14ac:dyDescent="0.3">
      <c r="A196">
        <f t="shared" si="3"/>
        <v>195</v>
      </c>
    </row>
    <row r="197" spans="1:17" x14ac:dyDescent="0.3">
      <c r="A197">
        <f t="shared" si="3"/>
        <v>196</v>
      </c>
    </row>
    <row r="198" spans="1:17" x14ac:dyDescent="0.3">
      <c r="A198">
        <f t="shared" si="3"/>
        <v>197</v>
      </c>
    </row>
    <row r="199" spans="1:17" x14ac:dyDescent="0.3">
      <c r="A199">
        <f t="shared" si="3"/>
        <v>198</v>
      </c>
    </row>
    <row r="200" spans="1:17" x14ac:dyDescent="0.3">
      <c r="A200">
        <f t="shared" si="3"/>
        <v>199</v>
      </c>
    </row>
    <row r="201" spans="1:17" x14ac:dyDescent="0.3">
      <c r="A201">
        <f t="shared" si="3"/>
        <v>200</v>
      </c>
      <c r="B201">
        <v>0</v>
      </c>
      <c r="C201">
        <v>10</v>
      </c>
      <c r="D201">
        <v>3.5</v>
      </c>
      <c r="E201">
        <v>1</v>
      </c>
      <c r="F201">
        <v>0</v>
      </c>
      <c r="G201">
        <v>10</v>
      </c>
      <c r="H201">
        <v>2</v>
      </c>
      <c r="I201">
        <v>0.5</v>
      </c>
      <c r="J201">
        <v>0</v>
      </c>
      <c r="K201">
        <v>10</v>
      </c>
      <c r="L201">
        <v>1.5</v>
      </c>
      <c r="M201">
        <v>0.5</v>
      </c>
      <c r="N201">
        <v>0</v>
      </c>
      <c r="O201">
        <v>10</v>
      </c>
      <c r="P201">
        <v>2</v>
      </c>
      <c r="Q201">
        <v>1</v>
      </c>
    </row>
    <row r="202" spans="1:17" x14ac:dyDescent="0.3">
      <c r="A202">
        <f t="shared" si="3"/>
        <v>201</v>
      </c>
      <c r="B202">
        <v>0</v>
      </c>
      <c r="C202">
        <v>10</v>
      </c>
      <c r="D202">
        <v>6</v>
      </c>
      <c r="E202">
        <v>0</v>
      </c>
      <c r="F202">
        <v>0</v>
      </c>
      <c r="G202">
        <v>10</v>
      </c>
      <c r="H202">
        <v>8</v>
      </c>
      <c r="I202">
        <v>0</v>
      </c>
      <c r="J202">
        <v>0</v>
      </c>
      <c r="K202">
        <v>10</v>
      </c>
      <c r="L202">
        <v>5</v>
      </c>
      <c r="M202">
        <v>0</v>
      </c>
      <c r="N202">
        <v>0</v>
      </c>
      <c r="O202">
        <v>10</v>
      </c>
      <c r="P202">
        <v>2</v>
      </c>
      <c r="Q202">
        <v>0</v>
      </c>
    </row>
    <row r="203" spans="1:17" x14ac:dyDescent="0.3">
      <c r="A203">
        <f t="shared" si="3"/>
        <v>202</v>
      </c>
      <c r="B203">
        <v>1</v>
      </c>
      <c r="C203">
        <v>10</v>
      </c>
      <c r="D203">
        <v>3</v>
      </c>
      <c r="E203">
        <v>0</v>
      </c>
      <c r="F203">
        <v>3</v>
      </c>
      <c r="G203">
        <v>10</v>
      </c>
      <c r="H203">
        <v>4</v>
      </c>
      <c r="I203">
        <v>0</v>
      </c>
    </row>
    <row r="204" spans="1:17" x14ac:dyDescent="0.3">
      <c r="A204">
        <f t="shared" si="3"/>
        <v>203</v>
      </c>
      <c r="B204">
        <v>1</v>
      </c>
      <c r="C204">
        <v>10</v>
      </c>
      <c r="D204">
        <v>1</v>
      </c>
      <c r="E204">
        <v>1</v>
      </c>
      <c r="F204">
        <v>2</v>
      </c>
      <c r="G204">
        <v>10</v>
      </c>
      <c r="H204">
        <v>1</v>
      </c>
      <c r="I204">
        <v>2</v>
      </c>
      <c r="J204">
        <v>1</v>
      </c>
      <c r="K204">
        <v>10</v>
      </c>
      <c r="L204">
        <v>1</v>
      </c>
      <c r="M204">
        <v>2</v>
      </c>
      <c r="N204">
        <v>1</v>
      </c>
      <c r="O204">
        <v>10</v>
      </c>
      <c r="P204">
        <v>1</v>
      </c>
      <c r="Q204">
        <v>1</v>
      </c>
    </row>
    <row r="205" spans="1:17" x14ac:dyDescent="0.3">
      <c r="A205">
        <f t="shared" si="3"/>
        <v>204</v>
      </c>
      <c r="B205">
        <v>0</v>
      </c>
      <c r="C205">
        <v>10</v>
      </c>
      <c r="D205">
        <v>0</v>
      </c>
      <c r="E205">
        <v>0</v>
      </c>
      <c r="F205">
        <v>0</v>
      </c>
      <c r="G205">
        <v>10</v>
      </c>
      <c r="H205">
        <v>2</v>
      </c>
      <c r="I205">
        <v>1</v>
      </c>
      <c r="J205">
        <v>0</v>
      </c>
      <c r="K205">
        <v>10</v>
      </c>
      <c r="L205">
        <v>1</v>
      </c>
      <c r="M205">
        <v>0</v>
      </c>
      <c r="N205">
        <v>0</v>
      </c>
      <c r="O205">
        <v>10</v>
      </c>
      <c r="P205">
        <v>0</v>
      </c>
      <c r="Q205">
        <v>1</v>
      </c>
    </row>
    <row r="206" spans="1:17" x14ac:dyDescent="0.3">
      <c r="A206">
        <f t="shared" si="3"/>
        <v>205</v>
      </c>
      <c r="B206">
        <v>0</v>
      </c>
      <c r="C206">
        <v>10</v>
      </c>
      <c r="D206">
        <v>0</v>
      </c>
      <c r="E206">
        <v>0</v>
      </c>
      <c r="F206">
        <v>0</v>
      </c>
      <c r="G206">
        <v>10</v>
      </c>
      <c r="H206">
        <v>5</v>
      </c>
      <c r="I206">
        <v>0</v>
      </c>
      <c r="J206">
        <v>0</v>
      </c>
      <c r="K206">
        <v>10</v>
      </c>
      <c r="L206">
        <v>5</v>
      </c>
      <c r="M206">
        <v>0</v>
      </c>
      <c r="N206">
        <v>0</v>
      </c>
      <c r="O206">
        <v>10</v>
      </c>
      <c r="P206">
        <v>5</v>
      </c>
      <c r="Q206">
        <v>0</v>
      </c>
    </row>
    <row r="207" spans="1:17" x14ac:dyDescent="0.3">
      <c r="A207">
        <f t="shared" si="3"/>
        <v>206</v>
      </c>
      <c r="B207">
        <v>0</v>
      </c>
      <c r="C207">
        <v>10</v>
      </c>
      <c r="D207">
        <v>4</v>
      </c>
      <c r="E207">
        <v>5</v>
      </c>
      <c r="F207">
        <v>0</v>
      </c>
      <c r="G207">
        <v>10</v>
      </c>
      <c r="H207">
        <v>3</v>
      </c>
      <c r="I207">
        <v>5</v>
      </c>
      <c r="J207">
        <v>0</v>
      </c>
      <c r="K207">
        <v>10</v>
      </c>
      <c r="L207">
        <v>3</v>
      </c>
      <c r="M207">
        <v>4</v>
      </c>
      <c r="N207">
        <v>0</v>
      </c>
      <c r="O207">
        <v>10</v>
      </c>
      <c r="P207">
        <v>2</v>
      </c>
      <c r="Q207">
        <v>4</v>
      </c>
    </row>
    <row r="208" spans="1:17" x14ac:dyDescent="0.3">
      <c r="A208">
        <f t="shared" si="3"/>
        <v>207</v>
      </c>
      <c r="B208">
        <v>0</v>
      </c>
      <c r="C208">
        <v>10</v>
      </c>
      <c r="D208">
        <v>0</v>
      </c>
      <c r="E208">
        <v>0</v>
      </c>
      <c r="F208">
        <v>0</v>
      </c>
      <c r="G208">
        <v>10</v>
      </c>
      <c r="H208">
        <v>1</v>
      </c>
      <c r="I208">
        <v>1</v>
      </c>
      <c r="J208">
        <v>0</v>
      </c>
      <c r="K208">
        <v>10</v>
      </c>
      <c r="L208">
        <v>1</v>
      </c>
      <c r="M208">
        <v>2</v>
      </c>
      <c r="N208">
        <v>0</v>
      </c>
      <c r="O208">
        <v>10</v>
      </c>
      <c r="P208">
        <v>1</v>
      </c>
      <c r="Q208">
        <v>0</v>
      </c>
    </row>
    <row r="209" spans="1:17" x14ac:dyDescent="0.3">
      <c r="A209">
        <f t="shared" si="3"/>
        <v>208</v>
      </c>
      <c r="B209">
        <v>0</v>
      </c>
      <c r="C209">
        <v>10</v>
      </c>
      <c r="D209">
        <v>2</v>
      </c>
      <c r="E209">
        <v>0</v>
      </c>
      <c r="F209">
        <v>0</v>
      </c>
      <c r="G209">
        <v>10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1</v>
      </c>
      <c r="N209">
        <v>1</v>
      </c>
      <c r="O209">
        <v>10</v>
      </c>
      <c r="P209">
        <v>0</v>
      </c>
      <c r="Q209">
        <v>0</v>
      </c>
    </row>
    <row r="210" spans="1:17" x14ac:dyDescent="0.3">
      <c r="A210">
        <v>209</v>
      </c>
      <c r="B210">
        <v>0</v>
      </c>
      <c r="C210">
        <v>10</v>
      </c>
      <c r="D210">
        <v>5</v>
      </c>
      <c r="E210">
        <v>0</v>
      </c>
      <c r="F210">
        <v>0</v>
      </c>
      <c r="G210">
        <v>10</v>
      </c>
      <c r="H210">
        <v>5</v>
      </c>
      <c r="I210">
        <v>0</v>
      </c>
      <c r="J210">
        <v>0</v>
      </c>
      <c r="K210">
        <v>10</v>
      </c>
      <c r="L210">
        <v>0</v>
      </c>
      <c r="M210">
        <v>0</v>
      </c>
      <c r="N210">
        <v>5</v>
      </c>
      <c r="O210">
        <v>10</v>
      </c>
      <c r="P210">
        <v>0</v>
      </c>
      <c r="Q210">
        <v>0</v>
      </c>
    </row>
    <row r="211" spans="1:17" x14ac:dyDescent="0.3">
      <c r="A211">
        <v>210</v>
      </c>
      <c r="B211">
        <v>0</v>
      </c>
      <c r="C211">
        <v>10</v>
      </c>
      <c r="D211">
        <v>4</v>
      </c>
      <c r="E211">
        <v>0</v>
      </c>
      <c r="F211">
        <v>0</v>
      </c>
      <c r="G211">
        <v>10</v>
      </c>
      <c r="H211">
        <v>1</v>
      </c>
      <c r="I211">
        <v>0</v>
      </c>
      <c r="J211">
        <v>0</v>
      </c>
      <c r="K211">
        <v>10</v>
      </c>
      <c r="L211">
        <v>0</v>
      </c>
      <c r="M211">
        <v>3</v>
      </c>
      <c r="N211">
        <v>0</v>
      </c>
      <c r="O211">
        <v>10</v>
      </c>
      <c r="P211">
        <v>0</v>
      </c>
      <c r="Q211">
        <v>0</v>
      </c>
    </row>
    <row r="212" spans="1:17" x14ac:dyDescent="0.3">
      <c r="A212">
        <v>211</v>
      </c>
      <c r="B212">
        <v>1</v>
      </c>
      <c r="C212">
        <v>10</v>
      </c>
      <c r="D212">
        <v>1</v>
      </c>
      <c r="E212">
        <v>0</v>
      </c>
      <c r="F212">
        <v>0</v>
      </c>
      <c r="G212">
        <v>10</v>
      </c>
      <c r="H212">
        <v>2</v>
      </c>
      <c r="I212">
        <v>0</v>
      </c>
      <c r="J212">
        <v>0</v>
      </c>
      <c r="K212">
        <v>10</v>
      </c>
      <c r="L212">
        <v>1</v>
      </c>
      <c r="M212">
        <v>0</v>
      </c>
      <c r="N212">
        <v>0</v>
      </c>
      <c r="O212">
        <v>10</v>
      </c>
      <c r="P212">
        <v>0</v>
      </c>
      <c r="Q212">
        <v>0</v>
      </c>
    </row>
    <row r="213" spans="1:17" x14ac:dyDescent="0.3">
      <c r="A213">
        <v>212</v>
      </c>
      <c r="B213">
        <v>1</v>
      </c>
      <c r="C213">
        <v>9</v>
      </c>
      <c r="D213">
        <v>7</v>
      </c>
      <c r="E213">
        <v>1</v>
      </c>
      <c r="F213">
        <v>1</v>
      </c>
      <c r="G213">
        <v>9</v>
      </c>
      <c r="H213">
        <v>7</v>
      </c>
      <c r="I213">
        <v>6</v>
      </c>
      <c r="J213">
        <v>1</v>
      </c>
      <c r="K213">
        <v>9</v>
      </c>
      <c r="L213">
        <v>7</v>
      </c>
      <c r="M213">
        <v>6</v>
      </c>
      <c r="N213">
        <v>1</v>
      </c>
      <c r="O213">
        <v>9</v>
      </c>
      <c r="P213">
        <v>7</v>
      </c>
      <c r="Q213">
        <v>6</v>
      </c>
    </row>
    <row r="214" spans="1:17" x14ac:dyDescent="0.3">
      <c r="A214">
        <v>213</v>
      </c>
      <c r="B214">
        <v>4</v>
      </c>
      <c r="C214">
        <v>8</v>
      </c>
      <c r="D214">
        <v>1</v>
      </c>
      <c r="E214">
        <v>0</v>
      </c>
      <c r="F214">
        <v>3</v>
      </c>
      <c r="G214">
        <v>9</v>
      </c>
      <c r="H214">
        <v>0</v>
      </c>
      <c r="I214">
        <v>1</v>
      </c>
      <c r="J214">
        <v>4</v>
      </c>
      <c r="K214">
        <v>5</v>
      </c>
      <c r="L214">
        <v>1</v>
      </c>
      <c r="M214">
        <v>0</v>
      </c>
      <c r="N214">
        <v>5</v>
      </c>
      <c r="O214">
        <v>8</v>
      </c>
      <c r="P214">
        <v>1</v>
      </c>
      <c r="Q214">
        <v>0</v>
      </c>
    </row>
    <row r="215" spans="1:17" x14ac:dyDescent="0.3">
      <c r="A215">
        <v>214</v>
      </c>
      <c r="B215">
        <v>0</v>
      </c>
      <c r="C215">
        <v>10</v>
      </c>
      <c r="D215">
        <v>3</v>
      </c>
      <c r="E215">
        <v>0</v>
      </c>
      <c r="F215">
        <v>0</v>
      </c>
      <c r="G215">
        <v>10</v>
      </c>
      <c r="H215">
        <v>1</v>
      </c>
      <c r="I215">
        <v>0</v>
      </c>
      <c r="J215">
        <v>0</v>
      </c>
      <c r="K215">
        <v>10</v>
      </c>
      <c r="L215">
        <v>1</v>
      </c>
      <c r="M215">
        <v>0</v>
      </c>
      <c r="N215">
        <v>0</v>
      </c>
      <c r="O215">
        <v>10</v>
      </c>
      <c r="P215">
        <v>0</v>
      </c>
      <c r="Q215">
        <v>0</v>
      </c>
    </row>
    <row r="216" spans="1:17" x14ac:dyDescent="0.3">
      <c r="A216">
        <v>215</v>
      </c>
      <c r="B216">
        <v>0</v>
      </c>
      <c r="C216">
        <v>10</v>
      </c>
      <c r="D216">
        <v>0</v>
      </c>
      <c r="E216">
        <v>1</v>
      </c>
      <c r="F216">
        <v>0</v>
      </c>
      <c r="G216">
        <v>10</v>
      </c>
      <c r="H216">
        <v>2</v>
      </c>
      <c r="I216">
        <v>1</v>
      </c>
      <c r="J216">
        <v>0</v>
      </c>
      <c r="K216">
        <v>10</v>
      </c>
      <c r="L216">
        <v>3</v>
      </c>
      <c r="M216">
        <v>1</v>
      </c>
      <c r="N216">
        <v>0</v>
      </c>
      <c r="O216">
        <v>10</v>
      </c>
      <c r="P216">
        <v>2</v>
      </c>
      <c r="Q216">
        <v>1</v>
      </c>
    </row>
    <row r="217" spans="1:17" x14ac:dyDescent="0.3">
      <c r="A217">
        <v>216</v>
      </c>
      <c r="B217">
        <v>0</v>
      </c>
      <c r="C217">
        <v>10</v>
      </c>
      <c r="D217">
        <v>0</v>
      </c>
      <c r="E217">
        <v>0</v>
      </c>
      <c r="F217">
        <v>0</v>
      </c>
      <c r="G217">
        <v>10</v>
      </c>
      <c r="H217">
        <v>0</v>
      </c>
      <c r="I217">
        <v>0</v>
      </c>
      <c r="J217">
        <v>0</v>
      </c>
      <c r="K217">
        <v>10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</row>
    <row r="218" spans="1:17" x14ac:dyDescent="0.3">
      <c r="A218">
        <v>217</v>
      </c>
      <c r="B218">
        <v>0</v>
      </c>
      <c r="C218">
        <v>10</v>
      </c>
      <c r="D218">
        <v>0</v>
      </c>
      <c r="E218">
        <v>0</v>
      </c>
      <c r="F218">
        <v>0</v>
      </c>
      <c r="G218">
        <v>10</v>
      </c>
      <c r="H218">
        <v>1</v>
      </c>
      <c r="I218">
        <v>0</v>
      </c>
      <c r="J218">
        <v>0</v>
      </c>
      <c r="K218">
        <v>10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0</v>
      </c>
    </row>
    <row r="219" spans="1:17" x14ac:dyDescent="0.3">
      <c r="A219">
        <v>218</v>
      </c>
      <c r="B219">
        <v>8</v>
      </c>
      <c r="C219">
        <v>2</v>
      </c>
      <c r="D219">
        <v>5</v>
      </c>
      <c r="E219">
        <v>3</v>
      </c>
      <c r="F219">
        <v>8</v>
      </c>
      <c r="G219">
        <v>1</v>
      </c>
      <c r="H219">
        <v>3</v>
      </c>
      <c r="I219">
        <v>3</v>
      </c>
      <c r="J219">
        <v>9</v>
      </c>
      <c r="K219">
        <v>1</v>
      </c>
      <c r="L219">
        <v>9</v>
      </c>
      <c r="M219">
        <v>3</v>
      </c>
      <c r="N219">
        <v>10</v>
      </c>
      <c r="O219">
        <v>0</v>
      </c>
      <c r="P219">
        <v>0</v>
      </c>
      <c r="Q219">
        <v>1</v>
      </c>
    </row>
    <row r="220" spans="1:17" x14ac:dyDescent="0.3">
      <c r="A220">
        <v>219</v>
      </c>
      <c r="B220">
        <v>2</v>
      </c>
      <c r="C220">
        <v>10</v>
      </c>
      <c r="D220">
        <v>2</v>
      </c>
      <c r="E220">
        <v>0</v>
      </c>
      <c r="F220">
        <v>2</v>
      </c>
      <c r="G220">
        <v>10</v>
      </c>
      <c r="H220">
        <v>2</v>
      </c>
      <c r="I220">
        <v>0</v>
      </c>
      <c r="J220">
        <v>2</v>
      </c>
      <c r="K220">
        <v>10</v>
      </c>
      <c r="L220">
        <v>2</v>
      </c>
      <c r="M220">
        <v>0</v>
      </c>
      <c r="N220">
        <v>2</v>
      </c>
      <c r="O220">
        <v>10</v>
      </c>
      <c r="P220">
        <v>4</v>
      </c>
      <c r="Q220">
        <v>0</v>
      </c>
    </row>
    <row r="221" spans="1:17" x14ac:dyDescent="0.3">
      <c r="A221">
        <v>220</v>
      </c>
      <c r="B221">
        <v>0</v>
      </c>
      <c r="C221">
        <v>10</v>
      </c>
      <c r="D221">
        <v>0</v>
      </c>
      <c r="E221">
        <v>0</v>
      </c>
      <c r="F221">
        <v>0</v>
      </c>
      <c r="G221">
        <v>10</v>
      </c>
      <c r="H221">
        <v>2</v>
      </c>
      <c r="I221">
        <v>0</v>
      </c>
      <c r="J221">
        <v>0</v>
      </c>
      <c r="K221">
        <v>10</v>
      </c>
      <c r="L221">
        <v>0</v>
      </c>
      <c r="M221">
        <v>0</v>
      </c>
      <c r="N221">
        <v>0</v>
      </c>
      <c r="O221">
        <v>10</v>
      </c>
      <c r="P221">
        <v>1</v>
      </c>
      <c r="Q221">
        <v>0</v>
      </c>
    </row>
    <row r="222" spans="1:17" x14ac:dyDescent="0.3">
      <c r="A222">
        <v>221</v>
      </c>
      <c r="B222">
        <v>0</v>
      </c>
      <c r="C222">
        <v>10</v>
      </c>
      <c r="D222">
        <v>0</v>
      </c>
      <c r="E222">
        <v>0</v>
      </c>
      <c r="F222">
        <v>5</v>
      </c>
      <c r="G222">
        <v>10</v>
      </c>
      <c r="H222">
        <v>3</v>
      </c>
      <c r="I222">
        <v>0</v>
      </c>
      <c r="J222">
        <v>4</v>
      </c>
      <c r="K222">
        <v>10</v>
      </c>
      <c r="L222">
        <v>6</v>
      </c>
      <c r="M222">
        <v>0</v>
      </c>
      <c r="N222">
        <v>3</v>
      </c>
      <c r="O222">
        <v>10</v>
      </c>
      <c r="P222">
        <v>7</v>
      </c>
      <c r="Q222">
        <v>2</v>
      </c>
    </row>
    <row r="223" spans="1:17" x14ac:dyDescent="0.3">
      <c r="A223">
        <v>222</v>
      </c>
      <c r="B223">
        <v>1</v>
      </c>
      <c r="C223">
        <v>10</v>
      </c>
      <c r="D223">
        <v>4</v>
      </c>
      <c r="E223">
        <v>2</v>
      </c>
      <c r="F223">
        <v>1</v>
      </c>
      <c r="G223">
        <v>9</v>
      </c>
      <c r="H223">
        <v>3</v>
      </c>
      <c r="I223">
        <v>1</v>
      </c>
      <c r="J223">
        <v>2</v>
      </c>
      <c r="K223">
        <v>9</v>
      </c>
      <c r="L223">
        <v>3</v>
      </c>
      <c r="M223">
        <v>2</v>
      </c>
      <c r="N223">
        <v>3</v>
      </c>
      <c r="O223">
        <v>9</v>
      </c>
      <c r="P223">
        <v>5</v>
      </c>
      <c r="Q223">
        <v>1</v>
      </c>
    </row>
    <row r="224" spans="1:17" x14ac:dyDescent="0.3">
      <c r="A224">
        <v>223</v>
      </c>
      <c r="B224">
        <v>8</v>
      </c>
      <c r="C224">
        <v>5</v>
      </c>
      <c r="D224">
        <v>1</v>
      </c>
      <c r="E224">
        <v>0</v>
      </c>
      <c r="F224">
        <v>9</v>
      </c>
      <c r="G224">
        <v>5</v>
      </c>
      <c r="H224">
        <v>1</v>
      </c>
      <c r="I224">
        <v>0</v>
      </c>
      <c r="J224">
        <v>9</v>
      </c>
      <c r="K224">
        <v>8</v>
      </c>
      <c r="L224">
        <v>1</v>
      </c>
      <c r="M224">
        <v>4</v>
      </c>
      <c r="N224">
        <v>9</v>
      </c>
      <c r="O224">
        <v>8</v>
      </c>
      <c r="P224">
        <v>4</v>
      </c>
      <c r="Q224">
        <v>0</v>
      </c>
    </row>
    <row r="225" spans="1:17" x14ac:dyDescent="0.3">
      <c r="A225">
        <v>224</v>
      </c>
      <c r="B225">
        <v>6</v>
      </c>
      <c r="C225">
        <v>8</v>
      </c>
      <c r="D225">
        <v>7</v>
      </c>
      <c r="E225">
        <v>1</v>
      </c>
      <c r="F225">
        <v>7</v>
      </c>
      <c r="G225">
        <v>6</v>
      </c>
      <c r="H225">
        <v>1</v>
      </c>
      <c r="I225">
        <v>0</v>
      </c>
      <c r="J225">
        <v>8</v>
      </c>
      <c r="K225">
        <v>6</v>
      </c>
      <c r="L225">
        <v>0</v>
      </c>
      <c r="M225">
        <v>0</v>
      </c>
      <c r="N225">
        <v>6</v>
      </c>
      <c r="O225">
        <v>5</v>
      </c>
      <c r="P225">
        <v>3</v>
      </c>
      <c r="Q225">
        <v>1</v>
      </c>
    </row>
    <row r="226" spans="1:17" x14ac:dyDescent="0.3">
      <c r="A226">
        <v>225</v>
      </c>
      <c r="B226">
        <v>7</v>
      </c>
      <c r="C226">
        <v>7</v>
      </c>
      <c r="D226">
        <v>4</v>
      </c>
      <c r="E226">
        <v>1</v>
      </c>
      <c r="F226">
        <v>5</v>
      </c>
      <c r="G226">
        <v>7</v>
      </c>
      <c r="H226">
        <v>6</v>
      </c>
      <c r="I226">
        <v>1</v>
      </c>
      <c r="J226">
        <v>3</v>
      </c>
      <c r="K226">
        <v>7</v>
      </c>
      <c r="L226">
        <v>5</v>
      </c>
      <c r="M226">
        <v>5</v>
      </c>
      <c r="N226">
        <v>7</v>
      </c>
      <c r="O226">
        <v>6</v>
      </c>
      <c r="P226">
        <v>3</v>
      </c>
      <c r="Q226">
        <v>3</v>
      </c>
    </row>
    <row r="227" spans="1:17" x14ac:dyDescent="0.3">
      <c r="A227">
        <v>226</v>
      </c>
      <c r="B227">
        <v>4</v>
      </c>
      <c r="C227">
        <v>6</v>
      </c>
      <c r="D227">
        <v>2</v>
      </c>
      <c r="E227">
        <v>3</v>
      </c>
      <c r="F227">
        <v>3</v>
      </c>
      <c r="G227">
        <v>6</v>
      </c>
      <c r="H227">
        <v>3</v>
      </c>
      <c r="I227">
        <v>4</v>
      </c>
      <c r="J227">
        <v>4</v>
      </c>
      <c r="K227">
        <v>6</v>
      </c>
      <c r="L227">
        <v>3</v>
      </c>
      <c r="M227">
        <v>4</v>
      </c>
      <c r="N227">
        <v>5</v>
      </c>
      <c r="O227">
        <v>6</v>
      </c>
      <c r="P227">
        <v>3</v>
      </c>
      <c r="Q227">
        <v>3</v>
      </c>
    </row>
    <row r="228" spans="1:17" x14ac:dyDescent="0.3">
      <c r="A228">
        <v>227</v>
      </c>
      <c r="B228">
        <v>3</v>
      </c>
      <c r="C228">
        <v>10</v>
      </c>
      <c r="D228">
        <v>5</v>
      </c>
      <c r="E228">
        <v>0</v>
      </c>
      <c r="F228">
        <v>0</v>
      </c>
      <c r="G228">
        <v>10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10</v>
      </c>
      <c r="P228">
        <v>0</v>
      </c>
      <c r="Q228">
        <v>0</v>
      </c>
    </row>
    <row r="229" spans="1:17" x14ac:dyDescent="0.3">
      <c r="A229">
        <v>228</v>
      </c>
      <c r="B229">
        <v>9</v>
      </c>
      <c r="C229">
        <v>1</v>
      </c>
      <c r="D229">
        <v>6</v>
      </c>
      <c r="E229">
        <v>1</v>
      </c>
      <c r="F229">
        <v>3</v>
      </c>
      <c r="G229">
        <v>6</v>
      </c>
      <c r="H229">
        <v>7</v>
      </c>
      <c r="I229">
        <v>1</v>
      </c>
      <c r="J229">
        <v>1</v>
      </c>
      <c r="K229">
        <v>8</v>
      </c>
      <c r="L229">
        <v>1</v>
      </c>
      <c r="M229">
        <v>1</v>
      </c>
      <c r="N229">
        <v>2</v>
      </c>
      <c r="O229">
        <v>8</v>
      </c>
      <c r="P229">
        <v>3</v>
      </c>
      <c r="Q229">
        <v>2</v>
      </c>
    </row>
    <row r="230" spans="1:17" x14ac:dyDescent="0.3">
      <c r="A230">
        <v>229</v>
      </c>
    </row>
    <row r="231" spans="1:17" x14ac:dyDescent="0.3">
      <c r="A231">
        <v>230</v>
      </c>
    </row>
    <row r="232" spans="1:17" x14ac:dyDescent="0.3">
      <c r="A232">
        <v>231</v>
      </c>
    </row>
    <row r="233" spans="1:17" x14ac:dyDescent="0.3">
      <c r="A233">
        <v>232</v>
      </c>
    </row>
    <row r="234" spans="1:17" x14ac:dyDescent="0.3">
      <c r="A234">
        <v>233</v>
      </c>
    </row>
    <row r="235" spans="1:17" x14ac:dyDescent="0.3">
      <c r="A235">
        <v>234</v>
      </c>
    </row>
    <row r="236" spans="1:17" x14ac:dyDescent="0.3">
      <c r="A236">
        <v>235</v>
      </c>
    </row>
    <row r="237" spans="1:17" x14ac:dyDescent="0.3">
      <c r="A237">
        <v>236</v>
      </c>
    </row>
    <row r="238" spans="1:17" x14ac:dyDescent="0.3">
      <c r="A238">
        <v>237</v>
      </c>
    </row>
    <row r="239" spans="1:17" x14ac:dyDescent="0.3">
      <c r="A239">
        <v>238</v>
      </c>
    </row>
    <row r="240" spans="1:1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75" activePane="bottomLeft" state="frozen"/>
      <selection pane="bottomLeft" activeCell="J95" sqref="J95"/>
    </sheetView>
  </sheetViews>
  <sheetFormatPr baseColWidth="10" defaultColWidth="10.6640625" defaultRowHeight="14.4" x14ac:dyDescent="0.3"/>
  <sheetData>
    <row r="1" spans="1:21" x14ac:dyDescent="0.3">
      <c r="A1" t="s">
        <v>0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</row>
    <row r="2" spans="1:21" x14ac:dyDescent="0.3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 x14ac:dyDescent="0.3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 x14ac:dyDescent="0.3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 x14ac:dyDescent="0.3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 x14ac:dyDescent="0.3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 x14ac:dyDescent="0.3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 x14ac:dyDescent="0.3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 x14ac:dyDescent="0.3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 x14ac:dyDescent="0.3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 x14ac:dyDescent="0.3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 x14ac:dyDescent="0.3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 x14ac:dyDescent="0.3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 x14ac:dyDescent="0.3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 x14ac:dyDescent="0.3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 x14ac:dyDescent="0.3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 x14ac:dyDescent="0.3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 x14ac:dyDescent="0.3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 x14ac:dyDescent="0.3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 x14ac:dyDescent="0.3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 x14ac:dyDescent="0.3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 x14ac:dyDescent="0.3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 x14ac:dyDescent="0.3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 x14ac:dyDescent="0.3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 x14ac:dyDescent="0.3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 x14ac:dyDescent="0.3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 x14ac:dyDescent="0.3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 x14ac:dyDescent="0.3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 x14ac:dyDescent="0.3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 x14ac:dyDescent="0.3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 x14ac:dyDescent="0.3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 x14ac:dyDescent="0.3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 x14ac:dyDescent="0.3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 x14ac:dyDescent="0.3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 x14ac:dyDescent="0.3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 x14ac:dyDescent="0.3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 x14ac:dyDescent="0.3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 x14ac:dyDescent="0.3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 x14ac:dyDescent="0.3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 x14ac:dyDescent="0.3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 x14ac:dyDescent="0.3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 x14ac:dyDescent="0.3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 x14ac:dyDescent="0.3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 x14ac:dyDescent="0.3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 x14ac:dyDescent="0.3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 x14ac:dyDescent="0.3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 x14ac:dyDescent="0.3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 x14ac:dyDescent="0.3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 x14ac:dyDescent="0.3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 x14ac:dyDescent="0.3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 x14ac:dyDescent="0.3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 x14ac:dyDescent="0.3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 x14ac:dyDescent="0.3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 x14ac:dyDescent="0.3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 x14ac:dyDescent="0.3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 x14ac:dyDescent="0.3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 x14ac:dyDescent="0.3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 x14ac:dyDescent="0.3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 x14ac:dyDescent="0.3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 x14ac:dyDescent="0.3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 x14ac:dyDescent="0.3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 x14ac:dyDescent="0.3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 x14ac:dyDescent="0.3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 x14ac:dyDescent="0.3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 x14ac:dyDescent="0.3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 x14ac:dyDescent="0.3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 x14ac:dyDescent="0.3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 x14ac:dyDescent="0.3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 x14ac:dyDescent="0.3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 x14ac:dyDescent="0.3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 x14ac:dyDescent="0.3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 x14ac:dyDescent="0.3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 x14ac:dyDescent="0.3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 x14ac:dyDescent="0.3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 x14ac:dyDescent="0.3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 x14ac:dyDescent="0.3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 x14ac:dyDescent="0.3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 x14ac:dyDescent="0.3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 x14ac:dyDescent="0.3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 x14ac:dyDescent="0.3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 x14ac:dyDescent="0.3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 x14ac:dyDescent="0.3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 x14ac:dyDescent="0.3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 x14ac:dyDescent="0.3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 x14ac:dyDescent="0.3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 x14ac:dyDescent="0.3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 x14ac:dyDescent="0.3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 x14ac:dyDescent="0.3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 x14ac:dyDescent="0.3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 x14ac:dyDescent="0.3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 x14ac:dyDescent="0.3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 x14ac:dyDescent="0.3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 x14ac:dyDescent="0.3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 x14ac:dyDescent="0.3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 x14ac:dyDescent="0.3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 x14ac:dyDescent="0.3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 x14ac:dyDescent="0.3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 x14ac:dyDescent="0.3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 x14ac:dyDescent="0.3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 x14ac:dyDescent="0.3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 x14ac:dyDescent="0.3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 x14ac:dyDescent="0.3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 x14ac:dyDescent="0.3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 x14ac:dyDescent="0.3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 x14ac:dyDescent="0.3">
      <c r="A105">
        <f t="shared" si="29"/>
        <v>104</v>
      </c>
      <c r="B105">
        <f t="shared" si="30"/>
        <v>5</v>
      </c>
      <c r="C105">
        <v>5</v>
      </c>
      <c r="D105">
        <v>5</v>
      </c>
      <c r="E105">
        <v>8</v>
      </c>
      <c r="F105">
        <v>3</v>
      </c>
      <c r="G105">
        <v>4</v>
      </c>
      <c r="H105">
        <v>8</v>
      </c>
      <c r="I105">
        <v>7</v>
      </c>
      <c r="J105">
        <v>1</v>
      </c>
      <c r="K105">
        <v>3</v>
      </c>
      <c r="M105">
        <f t="shared" si="31"/>
        <v>1</v>
      </c>
      <c r="N105">
        <f t="shared" si="32"/>
        <v>1</v>
      </c>
      <c r="O105">
        <f t="shared" si="33"/>
        <v>1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1</v>
      </c>
      <c r="T105">
        <f t="shared" si="38"/>
        <v>1</v>
      </c>
      <c r="U105">
        <f t="shared" si="39"/>
        <v>0</v>
      </c>
    </row>
    <row r="106" spans="1:21" x14ac:dyDescent="0.3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 x14ac:dyDescent="0.3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 x14ac:dyDescent="0.3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 x14ac:dyDescent="0.3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 x14ac:dyDescent="0.3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 x14ac:dyDescent="0.3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 x14ac:dyDescent="0.3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 x14ac:dyDescent="0.3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 x14ac:dyDescent="0.3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 x14ac:dyDescent="0.3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 x14ac:dyDescent="0.3">
      <c r="A116">
        <f t="shared" si="29"/>
        <v>115</v>
      </c>
      <c r="B116" t="e">
        <v>#N/A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 x14ac:dyDescent="0.3">
      <c r="A117">
        <f t="shared" si="29"/>
        <v>116</v>
      </c>
      <c r="B117" t="e">
        <v>#N/A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 x14ac:dyDescent="0.3">
      <c r="A118">
        <f t="shared" si="29"/>
        <v>117</v>
      </c>
      <c r="B118" t="e">
        <v>#N/A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 x14ac:dyDescent="0.3">
      <c r="A119">
        <f t="shared" si="29"/>
        <v>118</v>
      </c>
      <c r="B119" t="e">
        <v>#N/A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 x14ac:dyDescent="0.3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 x14ac:dyDescent="0.3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 x14ac:dyDescent="0.3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 x14ac:dyDescent="0.3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 x14ac:dyDescent="0.3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 x14ac:dyDescent="0.3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 x14ac:dyDescent="0.3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 x14ac:dyDescent="0.3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 x14ac:dyDescent="0.3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 x14ac:dyDescent="0.3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 x14ac:dyDescent="0.3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 x14ac:dyDescent="0.3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 x14ac:dyDescent="0.3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 x14ac:dyDescent="0.3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 x14ac:dyDescent="0.3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 x14ac:dyDescent="0.3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 x14ac:dyDescent="0.3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 x14ac:dyDescent="0.3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 x14ac:dyDescent="0.3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 x14ac:dyDescent="0.3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 x14ac:dyDescent="0.3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 x14ac:dyDescent="0.3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 x14ac:dyDescent="0.3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 x14ac:dyDescent="0.3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 x14ac:dyDescent="0.3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 x14ac:dyDescent="0.3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 x14ac:dyDescent="0.3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 x14ac:dyDescent="0.3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 x14ac:dyDescent="0.3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 x14ac:dyDescent="0.3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 x14ac:dyDescent="0.3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 x14ac:dyDescent="0.3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 x14ac:dyDescent="0.3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 x14ac:dyDescent="0.3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 x14ac:dyDescent="0.3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 x14ac:dyDescent="0.3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 x14ac:dyDescent="0.3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 x14ac:dyDescent="0.3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 x14ac:dyDescent="0.3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 x14ac:dyDescent="0.3">
      <c r="A159">
        <f t="shared" si="40"/>
        <v>158</v>
      </c>
      <c r="B159" t="e">
        <v>#N/A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 x14ac:dyDescent="0.3">
      <c r="A160">
        <f t="shared" si="40"/>
        <v>159</v>
      </c>
      <c r="B160" t="e">
        <v>#N/A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 x14ac:dyDescent="0.3">
      <c r="A161">
        <f t="shared" si="40"/>
        <v>160</v>
      </c>
      <c r="B161">
        <f t="shared" ref="B161:B182" si="68">SUM(M161:U161)</f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 x14ac:dyDescent="0.3">
      <c r="A162">
        <f t="shared" si="40"/>
        <v>161</v>
      </c>
      <c r="B162" t="e">
        <v>#N/A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 x14ac:dyDescent="0.3">
      <c r="A163">
        <f t="shared" si="40"/>
        <v>162</v>
      </c>
      <c r="B163" t="e">
        <v>#N/A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 x14ac:dyDescent="0.3">
      <c r="A164">
        <f t="shared" si="40"/>
        <v>163</v>
      </c>
      <c r="B164" t="e">
        <v>#N/A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 x14ac:dyDescent="0.3">
      <c r="A165">
        <f t="shared" si="40"/>
        <v>164</v>
      </c>
      <c r="B165" t="e">
        <v>#N/A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 x14ac:dyDescent="0.3">
      <c r="A166">
        <f t="shared" si="40"/>
        <v>165</v>
      </c>
      <c r="B166" t="e">
        <v>#N/A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 x14ac:dyDescent="0.3">
      <c r="A167">
        <f t="shared" si="40"/>
        <v>166</v>
      </c>
      <c r="B167" t="e">
        <v>#N/A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 x14ac:dyDescent="0.3">
      <c r="A168">
        <f t="shared" si="40"/>
        <v>167</v>
      </c>
      <c r="B168" t="e">
        <v>#N/A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 x14ac:dyDescent="0.3">
      <c r="A169">
        <f t="shared" si="40"/>
        <v>168</v>
      </c>
      <c r="B169" t="e">
        <v>#N/A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 x14ac:dyDescent="0.3">
      <c r="A170">
        <f t="shared" si="40"/>
        <v>169</v>
      </c>
      <c r="B170" t="e">
        <v>#N/A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 x14ac:dyDescent="0.3">
      <c r="A171">
        <f t="shared" si="40"/>
        <v>170</v>
      </c>
      <c r="B171" t="e">
        <v>#N/A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 x14ac:dyDescent="0.3">
      <c r="A172">
        <f t="shared" si="40"/>
        <v>171</v>
      </c>
      <c r="B172" t="e">
        <v>#N/A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 x14ac:dyDescent="0.3">
      <c r="A173">
        <f t="shared" si="40"/>
        <v>172</v>
      </c>
      <c r="B173" t="e">
        <v>#N/A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 x14ac:dyDescent="0.3">
      <c r="A174">
        <f t="shared" si="40"/>
        <v>173</v>
      </c>
      <c r="B174" t="e">
        <v>#N/A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 x14ac:dyDescent="0.3">
      <c r="A175">
        <f t="shared" si="40"/>
        <v>174</v>
      </c>
      <c r="B175" t="e">
        <v>#N/A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 x14ac:dyDescent="0.3">
      <c r="A176">
        <f t="shared" si="40"/>
        <v>175</v>
      </c>
      <c r="B176" t="e">
        <v>#N/A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 x14ac:dyDescent="0.3">
      <c r="A177">
        <f t="shared" si="40"/>
        <v>176</v>
      </c>
      <c r="B177" t="e">
        <v>#N/A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 x14ac:dyDescent="0.3">
      <c r="A178">
        <f t="shared" si="40"/>
        <v>177</v>
      </c>
      <c r="B178" t="e">
        <v>#N/A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 x14ac:dyDescent="0.3">
      <c r="A179">
        <f t="shared" si="40"/>
        <v>178</v>
      </c>
      <c r="B179" t="e">
        <v>#N/A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 x14ac:dyDescent="0.3">
      <c r="A180">
        <f t="shared" si="40"/>
        <v>179</v>
      </c>
      <c r="B180" t="e">
        <v>#N/A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 x14ac:dyDescent="0.3">
      <c r="A181">
        <f t="shared" si="40"/>
        <v>180</v>
      </c>
      <c r="B181" t="e">
        <v>#N/A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 x14ac:dyDescent="0.3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 x14ac:dyDescent="0.3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 x14ac:dyDescent="0.3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 x14ac:dyDescent="0.3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 x14ac:dyDescent="0.3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 x14ac:dyDescent="0.3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 x14ac:dyDescent="0.3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 x14ac:dyDescent="0.3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 x14ac:dyDescent="0.3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 x14ac:dyDescent="0.3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 x14ac:dyDescent="0.3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 x14ac:dyDescent="0.3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 x14ac:dyDescent="0.3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 x14ac:dyDescent="0.3">
      <c r="A195">
        <f t="shared" si="40"/>
        <v>194</v>
      </c>
      <c r="B195" t="e">
        <v>#N/A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 x14ac:dyDescent="0.3">
      <c r="A196">
        <f t="shared" si="40"/>
        <v>195</v>
      </c>
      <c r="B196" t="e">
        <v>#N/A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 x14ac:dyDescent="0.3">
      <c r="A197">
        <f t="shared" si="40"/>
        <v>196</v>
      </c>
      <c r="B197" t="e">
        <v>#N/A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 x14ac:dyDescent="0.3">
      <c r="A198">
        <f t="shared" si="40"/>
        <v>197</v>
      </c>
      <c r="B198" t="e">
        <v>#N/A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 x14ac:dyDescent="0.3">
      <c r="A199">
        <f t="shared" si="40"/>
        <v>198</v>
      </c>
      <c r="B199" t="e">
        <v>#N/A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 x14ac:dyDescent="0.3">
      <c r="A200">
        <f t="shared" si="40"/>
        <v>199</v>
      </c>
      <c r="B200" t="e">
        <v>#N/A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 x14ac:dyDescent="0.3">
      <c r="A201">
        <f t="shared" si="40"/>
        <v>200</v>
      </c>
      <c r="B201">
        <f t="shared" si="88"/>
        <v>7</v>
      </c>
      <c r="C201">
        <v>5</v>
      </c>
      <c r="D201">
        <v>5</v>
      </c>
      <c r="E201">
        <v>8</v>
      </c>
      <c r="F201">
        <v>4</v>
      </c>
      <c r="G201">
        <v>5</v>
      </c>
      <c r="H201">
        <v>6</v>
      </c>
      <c r="I201">
        <v>7</v>
      </c>
      <c r="J201">
        <v>1</v>
      </c>
      <c r="K201">
        <v>6</v>
      </c>
      <c r="M201">
        <f t="shared" si="89"/>
        <v>1</v>
      </c>
      <c r="N201">
        <f t="shared" si="90"/>
        <v>1</v>
      </c>
      <c r="O201">
        <f t="shared" si="91"/>
        <v>1</v>
      </c>
      <c r="P201">
        <f t="shared" si="92"/>
        <v>0</v>
      </c>
      <c r="Q201">
        <f t="shared" si="93"/>
        <v>1</v>
      </c>
      <c r="R201">
        <f t="shared" si="94"/>
        <v>1</v>
      </c>
      <c r="S201">
        <f t="shared" si="95"/>
        <v>1</v>
      </c>
      <c r="T201">
        <f t="shared" si="96"/>
        <v>1</v>
      </c>
      <c r="U201">
        <f t="shared" si="97"/>
        <v>0</v>
      </c>
    </row>
    <row r="202" spans="1:21" x14ac:dyDescent="0.3">
      <c r="A202">
        <f t="shared" si="40"/>
        <v>201</v>
      </c>
      <c r="B202">
        <f t="shared" si="88"/>
        <v>8</v>
      </c>
      <c r="C202">
        <v>5</v>
      </c>
      <c r="D202">
        <v>5</v>
      </c>
      <c r="E202">
        <v>8</v>
      </c>
      <c r="F202">
        <v>2</v>
      </c>
      <c r="G202">
        <v>5</v>
      </c>
      <c r="H202">
        <v>6</v>
      </c>
      <c r="I202">
        <v>7</v>
      </c>
      <c r="J202">
        <v>1</v>
      </c>
      <c r="K202">
        <v>7</v>
      </c>
      <c r="M202">
        <f t="shared" si="89"/>
        <v>1</v>
      </c>
      <c r="N202">
        <f t="shared" si="90"/>
        <v>1</v>
      </c>
      <c r="O202">
        <f t="shared" si="91"/>
        <v>1</v>
      </c>
      <c r="P202">
        <f t="shared" si="92"/>
        <v>1</v>
      </c>
      <c r="Q202">
        <f t="shared" si="93"/>
        <v>1</v>
      </c>
      <c r="R202">
        <f t="shared" si="94"/>
        <v>1</v>
      </c>
      <c r="S202">
        <f t="shared" si="95"/>
        <v>1</v>
      </c>
      <c r="T202">
        <f t="shared" si="96"/>
        <v>1</v>
      </c>
      <c r="U202">
        <f t="shared" si="97"/>
        <v>0</v>
      </c>
    </row>
    <row r="203" spans="1:21" x14ac:dyDescent="0.3">
      <c r="A203">
        <f t="shared" si="40"/>
        <v>202</v>
      </c>
      <c r="B203">
        <f t="shared" si="88"/>
        <v>6</v>
      </c>
      <c r="C203">
        <v>5</v>
      </c>
      <c r="D203">
        <v>5</v>
      </c>
      <c r="E203">
        <v>8</v>
      </c>
      <c r="F203">
        <v>6</v>
      </c>
      <c r="G203">
        <v>5</v>
      </c>
      <c r="H203">
        <v>8</v>
      </c>
      <c r="I203">
        <v>7</v>
      </c>
      <c r="J203">
        <v>1</v>
      </c>
      <c r="K203">
        <v>1</v>
      </c>
      <c r="M203">
        <f t="shared" si="89"/>
        <v>1</v>
      </c>
      <c r="N203">
        <f t="shared" si="90"/>
        <v>1</v>
      </c>
      <c r="O203">
        <f t="shared" si="91"/>
        <v>1</v>
      </c>
      <c r="P203">
        <f t="shared" si="92"/>
        <v>0</v>
      </c>
      <c r="Q203">
        <f t="shared" si="93"/>
        <v>1</v>
      </c>
      <c r="R203">
        <f t="shared" si="94"/>
        <v>0</v>
      </c>
      <c r="S203">
        <f t="shared" si="95"/>
        <v>1</v>
      </c>
      <c r="T203">
        <f t="shared" si="96"/>
        <v>1</v>
      </c>
      <c r="U203">
        <f t="shared" si="97"/>
        <v>0</v>
      </c>
    </row>
    <row r="204" spans="1:21" x14ac:dyDescent="0.3">
      <c r="A204">
        <f t="shared" si="40"/>
        <v>203</v>
      </c>
      <c r="B204">
        <f t="shared" si="88"/>
        <v>6</v>
      </c>
      <c r="C204">
        <v>5</v>
      </c>
      <c r="D204">
        <v>5</v>
      </c>
      <c r="E204">
        <v>8</v>
      </c>
      <c r="F204">
        <v>8</v>
      </c>
      <c r="G204">
        <v>5</v>
      </c>
      <c r="H204">
        <v>7</v>
      </c>
      <c r="I204">
        <v>7</v>
      </c>
      <c r="J204">
        <v>1</v>
      </c>
      <c r="K204">
        <v>1</v>
      </c>
      <c r="M204">
        <f t="shared" si="89"/>
        <v>1</v>
      </c>
      <c r="N204">
        <f t="shared" si="90"/>
        <v>1</v>
      </c>
      <c r="O204">
        <f t="shared" si="91"/>
        <v>1</v>
      </c>
      <c r="P204">
        <f t="shared" si="92"/>
        <v>0</v>
      </c>
      <c r="Q204">
        <f t="shared" si="93"/>
        <v>1</v>
      </c>
      <c r="R204">
        <f t="shared" si="94"/>
        <v>0</v>
      </c>
      <c r="S204">
        <f t="shared" si="95"/>
        <v>1</v>
      </c>
      <c r="T204">
        <f t="shared" si="96"/>
        <v>1</v>
      </c>
      <c r="U204">
        <f t="shared" si="97"/>
        <v>0</v>
      </c>
    </row>
    <row r="205" spans="1:21" x14ac:dyDescent="0.3">
      <c r="A205">
        <f t="shared" si="40"/>
        <v>204</v>
      </c>
      <c r="B205">
        <f t="shared" si="88"/>
        <v>8</v>
      </c>
      <c r="C205">
        <v>5</v>
      </c>
      <c r="D205">
        <v>5</v>
      </c>
      <c r="E205">
        <v>8</v>
      </c>
      <c r="F205">
        <v>2</v>
      </c>
      <c r="G205">
        <v>5</v>
      </c>
      <c r="H205">
        <v>6</v>
      </c>
      <c r="I205">
        <v>7</v>
      </c>
      <c r="J205">
        <v>1</v>
      </c>
      <c r="K205">
        <v>1</v>
      </c>
      <c r="M205">
        <f t="shared" si="89"/>
        <v>1</v>
      </c>
      <c r="N205">
        <f t="shared" si="90"/>
        <v>1</v>
      </c>
      <c r="O205">
        <f t="shared" si="91"/>
        <v>1</v>
      </c>
      <c r="P205">
        <f t="shared" si="92"/>
        <v>1</v>
      </c>
      <c r="Q205">
        <f t="shared" si="93"/>
        <v>1</v>
      </c>
      <c r="R205">
        <f t="shared" si="94"/>
        <v>1</v>
      </c>
      <c r="S205">
        <f t="shared" si="95"/>
        <v>1</v>
      </c>
      <c r="T205">
        <f t="shared" si="96"/>
        <v>1</v>
      </c>
      <c r="U205">
        <f t="shared" si="97"/>
        <v>0</v>
      </c>
    </row>
    <row r="206" spans="1:21" x14ac:dyDescent="0.3">
      <c r="A206">
        <f t="shared" si="40"/>
        <v>205</v>
      </c>
      <c r="B206">
        <f t="shared" si="88"/>
        <v>1</v>
      </c>
      <c r="C206">
        <v>6</v>
      </c>
      <c r="D206">
        <v>3</v>
      </c>
      <c r="E206">
        <v>8</v>
      </c>
      <c r="F206">
        <v>3</v>
      </c>
      <c r="G206">
        <v>8</v>
      </c>
      <c r="H206">
        <v>2</v>
      </c>
      <c r="I206">
        <v>2</v>
      </c>
      <c r="J206">
        <v>7</v>
      </c>
      <c r="K206">
        <v>2</v>
      </c>
      <c r="M206">
        <f t="shared" si="89"/>
        <v>0</v>
      </c>
      <c r="N206">
        <f t="shared" si="90"/>
        <v>0</v>
      </c>
      <c r="O206">
        <f t="shared" si="91"/>
        <v>1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 x14ac:dyDescent="0.3">
      <c r="A207">
        <f t="shared" si="40"/>
        <v>206</v>
      </c>
      <c r="B207">
        <f t="shared" si="88"/>
        <v>7</v>
      </c>
      <c r="C207">
        <v>1</v>
      </c>
      <c r="D207">
        <v>5</v>
      </c>
      <c r="E207">
        <v>8</v>
      </c>
      <c r="F207">
        <v>2</v>
      </c>
      <c r="G207">
        <v>5</v>
      </c>
      <c r="H207">
        <v>6</v>
      </c>
      <c r="I207">
        <v>7</v>
      </c>
      <c r="J207">
        <v>1</v>
      </c>
      <c r="K207">
        <v>7</v>
      </c>
      <c r="M207">
        <f t="shared" si="89"/>
        <v>0</v>
      </c>
      <c r="N207">
        <f t="shared" si="90"/>
        <v>1</v>
      </c>
      <c r="O207">
        <f t="shared" si="91"/>
        <v>1</v>
      </c>
      <c r="P207">
        <f t="shared" si="92"/>
        <v>1</v>
      </c>
      <c r="Q207">
        <f t="shared" si="93"/>
        <v>1</v>
      </c>
      <c r="R207">
        <f t="shared" si="94"/>
        <v>1</v>
      </c>
      <c r="S207">
        <f t="shared" si="95"/>
        <v>1</v>
      </c>
      <c r="T207">
        <f t="shared" si="96"/>
        <v>1</v>
      </c>
      <c r="U207">
        <f t="shared" si="97"/>
        <v>0</v>
      </c>
    </row>
    <row r="208" spans="1:21" x14ac:dyDescent="0.3">
      <c r="A208">
        <f t="shared" si="40"/>
        <v>207</v>
      </c>
      <c r="B208">
        <f t="shared" si="88"/>
        <v>2</v>
      </c>
      <c r="C208">
        <v>6</v>
      </c>
      <c r="D208">
        <v>6</v>
      </c>
      <c r="E208">
        <v>8</v>
      </c>
      <c r="F208">
        <v>8</v>
      </c>
      <c r="G208">
        <v>8</v>
      </c>
      <c r="H208">
        <v>2</v>
      </c>
      <c r="I208">
        <v>7</v>
      </c>
      <c r="J208">
        <v>7</v>
      </c>
      <c r="K208">
        <v>7</v>
      </c>
      <c r="M208">
        <f t="shared" si="89"/>
        <v>0</v>
      </c>
      <c r="N208">
        <f t="shared" si="90"/>
        <v>0</v>
      </c>
      <c r="O208">
        <f t="shared" si="91"/>
        <v>1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1</v>
      </c>
      <c r="T208">
        <f t="shared" si="96"/>
        <v>0</v>
      </c>
      <c r="U208">
        <f t="shared" si="97"/>
        <v>0</v>
      </c>
    </row>
    <row r="209" spans="1:21" x14ac:dyDescent="0.3">
      <c r="A209">
        <f t="shared" si="40"/>
        <v>208</v>
      </c>
      <c r="B209">
        <f t="shared" si="88"/>
        <v>0</v>
      </c>
      <c r="C209">
        <v>3</v>
      </c>
      <c r="D209">
        <v>8</v>
      </c>
      <c r="E209">
        <v>3</v>
      </c>
      <c r="F209">
        <v>5</v>
      </c>
      <c r="G209">
        <v>7</v>
      </c>
      <c r="H209">
        <v>3</v>
      </c>
      <c r="I209">
        <v>5</v>
      </c>
      <c r="J209">
        <v>3</v>
      </c>
      <c r="K209">
        <v>6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 x14ac:dyDescent="0.3">
      <c r="A210">
        <f t="shared" ref="A210:A273" si="98">SUM(A209+1)</f>
        <v>209</v>
      </c>
      <c r="B210">
        <f t="shared" si="88"/>
        <v>6</v>
      </c>
      <c r="C210">
        <v>5</v>
      </c>
      <c r="D210">
        <v>5</v>
      </c>
      <c r="E210">
        <v>8</v>
      </c>
      <c r="F210">
        <v>5</v>
      </c>
      <c r="G210">
        <v>5</v>
      </c>
      <c r="H210">
        <v>8</v>
      </c>
      <c r="I210">
        <v>7</v>
      </c>
      <c r="J210">
        <v>1</v>
      </c>
      <c r="K210">
        <v>8</v>
      </c>
      <c r="M210">
        <f t="shared" si="89"/>
        <v>1</v>
      </c>
      <c r="N210">
        <f t="shared" si="90"/>
        <v>1</v>
      </c>
      <c r="O210">
        <f t="shared" si="91"/>
        <v>1</v>
      </c>
      <c r="P210">
        <f t="shared" si="92"/>
        <v>0</v>
      </c>
      <c r="Q210">
        <f t="shared" si="93"/>
        <v>1</v>
      </c>
      <c r="R210">
        <f t="shared" si="94"/>
        <v>0</v>
      </c>
      <c r="S210">
        <f t="shared" si="95"/>
        <v>1</v>
      </c>
      <c r="T210">
        <f t="shared" si="96"/>
        <v>1</v>
      </c>
      <c r="U210">
        <f t="shared" si="97"/>
        <v>0</v>
      </c>
    </row>
    <row r="211" spans="1:21" x14ac:dyDescent="0.3">
      <c r="A211">
        <f>SUM(A210+1)</f>
        <v>210</v>
      </c>
      <c r="B211">
        <f t="shared" si="88"/>
        <v>2</v>
      </c>
      <c r="C211">
        <v>1</v>
      </c>
      <c r="D211">
        <v>3</v>
      </c>
      <c r="E211">
        <v>8</v>
      </c>
      <c r="F211">
        <v>4</v>
      </c>
      <c r="G211">
        <v>7</v>
      </c>
      <c r="H211">
        <v>8</v>
      </c>
      <c r="I211">
        <v>7</v>
      </c>
      <c r="J211">
        <v>4</v>
      </c>
      <c r="K211">
        <v>7</v>
      </c>
      <c r="M211">
        <f t="shared" si="89"/>
        <v>0</v>
      </c>
      <c r="N211">
        <f t="shared" si="90"/>
        <v>0</v>
      </c>
      <c r="O211">
        <f t="shared" si="91"/>
        <v>1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1</v>
      </c>
      <c r="T211">
        <f t="shared" si="96"/>
        <v>0</v>
      </c>
      <c r="U211">
        <f t="shared" si="97"/>
        <v>0</v>
      </c>
    </row>
    <row r="212" spans="1:21" x14ac:dyDescent="0.3">
      <c r="A212">
        <f t="shared" si="98"/>
        <v>211</v>
      </c>
      <c r="B212">
        <f t="shared" si="88"/>
        <v>4</v>
      </c>
      <c r="C212">
        <v>5</v>
      </c>
      <c r="D212">
        <v>4</v>
      </c>
      <c r="E212">
        <v>8</v>
      </c>
      <c r="F212">
        <v>3</v>
      </c>
      <c r="G212">
        <v>5</v>
      </c>
      <c r="H212">
        <v>7</v>
      </c>
      <c r="I212">
        <v>7</v>
      </c>
      <c r="J212">
        <v>7</v>
      </c>
      <c r="K212">
        <v>1</v>
      </c>
      <c r="M212">
        <f t="shared" si="89"/>
        <v>1</v>
      </c>
      <c r="N212">
        <f t="shared" si="90"/>
        <v>0</v>
      </c>
      <c r="O212">
        <f t="shared" si="91"/>
        <v>1</v>
      </c>
      <c r="P212">
        <f t="shared" si="92"/>
        <v>0</v>
      </c>
      <c r="Q212">
        <f t="shared" si="93"/>
        <v>1</v>
      </c>
      <c r="R212">
        <f t="shared" si="94"/>
        <v>0</v>
      </c>
      <c r="S212">
        <f t="shared" si="95"/>
        <v>1</v>
      </c>
      <c r="T212">
        <f t="shared" si="96"/>
        <v>0</v>
      </c>
      <c r="U212">
        <f t="shared" si="97"/>
        <v>0</v>
      </c>
    </row>
    <row r="213" spans="1:21" x14ac:dyDescent="0.3">
      <c r="A213">
        <f t="shared" si="98"/>
        <v>212</v>
      </c>
      <c r="B213">
        <f t="shared" si="88"/>
        <v>4</v>
      </c>
      <c r="C213">
        <v>5</v>
      </c>
      <c r="D213">
        <v>5</v>
      </c>
      <c r="E213">
        <v>8</v>
      </c>
      <c r="F213">
        <v>4</v>
      </c>
      <c r="G213">
        <v>7</v>
      </c>
      <c r="H213">
        <v>3</v>
      </c>
      <c r="I213">
        <v>4</v>
      </c>
      <c r="J213">
        <v>1</v>
      </c>
      <c r="K213">
        <v>6</v>
      </c>
      <c r="M213">
        <f t="shared" si="89"/>
        <v>1</v>
      </c>
      <c r="N213">
        <f t="shared" si="90"/>
        <v>1</v>
      </c>
      <c r="O213">
        <f t="shared" si="91"/>
        <v>1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1</v>
      </c>
      <c r="U213">
        <f t="shared" si="97"/>
        <v>0</v>
      </c>
    </row>
    <row r="214" spans="1:21" x14ac:dyDescent="0.3">
      <c r="A214">
        <f t="shared" si="98"/>
        <v>213</v>
      </c>
      <c r="B214">
        <f t="shared" si="88"/>
        <v>5</v>
      </c>
      <c r="C214">
        <v>8</v>
      </c>
      <c r="D214">
        <v>5</v>
      </c>
      <c r="F214">
        <v>2</v>
      </c>
      <c r="G214">
        <v>5</v>
      </c>
      <c r="H214">
        <v>8</v>
      </c>
      <c r="I214">
        <v>7</v>
      </c>
      <c r="J214">
        <v>1</v>
      </c>
      <c r="K214">
        <v>7</v>
      </c>
      <c r="M214">
        <f t="shared" si="89"/>
        <v>0</v>
      </c>
      <c r="N214">
        <f t="shared" si="90"/>
        <v>1</v>
      </c>
      <c r="O214">
        <f t="shared" si="91"/>
        <v>0</v>
      </c>
      <c r="P214">
        <f t="shared" si="92"/>
        <v>1</v>
      </c>
      <c r="Q214">
        <f t="shared" si="93"/>
        <v>1</v>
      </c>
      <c r="R214">
        <f t="shared" si="94"/>
        <v>0</v>
      </c>
      <c r="S214">
        <f t="shared" si="95"/>
        <v>1</v>
      </c>
      <c r="T214">
        <f t="shared" si="96"/>
        <v>1</v>
      </c>
      <c r="U214">
        <f t="shared" si="97"/>
        <v>0</v>
      </c>
    </row>
    <row r="215" spans="1:21" x14ac:dyDescent="0.3">
      <c r="A215">
        <f t="shared" si="98"/>
        <v>214</v>
      </c>
      <c r="B215">
        <f t="shared" si="88"/>
        <v>5</v>
      </c>
      <c r="C215">
        <v>5</v>
      </c>
      <c r="D215">
        <v>4</v>
      </c>
      <c r="E215">
        <v>8</v>
      </c>
      <c r="F215">
        <v>2</v>
      </c>
      <c r="G215">
        <v>7</v>
      </c>
      <c r="H215">
        <v>6</v>
      </c>
      <c r="I215">
        <v>7</v>
      </c>
      <c r="J215">
        <v>7</v>
      </c>
      <c r="K215">
        <v>7</v>
      </c>
      <c r="M215">
        <f t="shared" si="89"/>
        <v>1</v>
      </c>
      <c r="N215">
        <f t="shared" si="90"/>
        <v>0</v>
      </c>
      <c r="O215">
        <f t="shared" si="91"/>
        <v>1</v>
      </c>
      <c r="P215">
        <f t="shared" si="92"/>
        <v>1</v>
      </c>
      <c r="Q215">
        <f t="shared" si="93"/>
        <v>0</v>
      </c>
      <c r="R215">
        <f t="shared" si="94"/>
        <v>1</v>
      </c>
      <c r="S215">
        <f t="shared" si="95"/>
        <v>1</v>
      </c>
      <c r="T215">
        <f t="shared" si="96"/>
        <v>0</v>
      </c>
      <c r="U215">
        <f t="shared" si="97"/>
        <v>0</v>
      </c>
    </row>
    <row r="216" spans="1:21" x14ac:dyDescent="0.3">
      <c r="A216">
        <f t="shared" si="98"/>
        <v>215</v>
      </c>
      <c r="B216">
        <f t="shared" si="88"/>
        <v>4</v>
      </c>
      <c r="C216">
        <v>6</v>
      </c>
      <c r="D216">
        <v>5</v>
      </c>
      <c r="E216">
        <v>8</v>
      </c>
      <c r="F216">
        <v>3</v>
      </c>
      <c r="G216">
        <v>8</v>
      </c>
      <c r="H216">
        <v>8</v>
      </c>
      <c r="I216">
        <v>7</v>
      </c>
      <c r="J216">
        <v>1</v>
      </c>
      <c r="K216">
        <v>7</v>
      </c>
      <c r="M216">
        <f t="shared" si="89"/>
        <v>0</v>
      </c>
      <c r="N216">
        <f t="shared" si="90"/>
        <v>1</v>
      </c>
      <c r="O216">
        <f t="shared" si="91"/>
        <v>1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1</v>
      </c>
      <c r="T216">
        <f t="shared" si="96"/>
        <v>1</v>
      </c>
      <c r="U216">
        <f t="shared" si="97"/>
        <v>0</v>
      </c>
    </row>
    <row r="217" spans="1:21" x14ac:dyDescent="0.3">
      <c r="A217">
        <f t="shared" si="98"/>
        <v>216</v>
      </c>
      <c r="B217">
        <f t="shared" si="88"/>
        <v>0</v>
      </c>
      <c r="C217">
        <v>6</v>
      </c>
      <c r="D217">
        <v>8</v>
      </c>
      <c r="E217">
        <v>3</v>
      </c>
      <c r="F217">
        <v>4</v>
      </c>
      <c r="G217">
        <v>1</v>
      </c>
      <c r="H217">
        <v>2</v>
      </c>
      <c r="I217">
        <v>1</v>
      </c>
      <c r="J217">
        <v>7</v>
      </c>
      <c r="K217">
        <v>7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 x14ac:dyDescent="0.3">
      <c r="A218">
        <f t="shared" si="98"/>
        <v>217</v>
      </c>
      <c r="B218">
        <f t="shared" si="88"/>
        <v>5</v>
      </c>
      <c r="C218">
        <v>5</v>
      </c>
      <c r="D218">
        <v>5</v>
      </c>
      <c r="E218">
        <v>8</v>
      </c>
      <c r="F218">
        <v>5</v>
      </c>
      <c r="G218">
        <v>5</v>
      </c>
      <c r="H218">
        <v>5</v>
      </c>
      <c r="I218">
        <v>3</v>
      </c>
      <c r="J218">
        <v>1</v>
      </c>
      <c r="K218">
        <v>5</v>
      </c>
      <c r="M218">
        <f t="shared" si="89"/>
        <v>1</v>
      </c>
      <c r="N218">
        <f t="shared" si="90"/>
        <v>1</v>
      </c>
      <c r="O218">
        <f t="shared" si="91"/>
        <v>1</v>
      </c>
      <c r="P218">
        <f t="shared" si="92"/>
        <v>0</v>
      </c>
      <c r="Q218">
        <f t="shared" si="93"/>
        <v>1</v>
      </c>
      <c r="R218">
        <f t="shared" si="94"/>
        <v>0</v>
      </c>
      <c r="S218">
        <f t="shared" si="95"/>
        <v>0</v>
      </c>
      <c r="T218">
        <f t="shared" si="96"/>
        <v>1</v>
      </c>
      <c r="U218">
        <f t="shared" si="97"/>
        <v>0</v>
      </c>
    </row>
    <row r="219" spans="1:21" x14ac:dyDescent="0.3">
      <c r="A219">
        <f t="shared" si="98"/>
        <v>218</v>
      </c>
      <c r="B219">
        <f t="shared" si="88"/>
        <v>4</v>
      </c>
      <c r="C219">
        <v>5</v>
      </c>
      <c r="D219">
        <v>8</v>
      </c>
      <c r="E219">
        <v>8</v>
      </c>
      <c r="F219">
        <v>4</v>
      </c>
      <c r="G219">
        <v>5</v>
      </c>
      <c r="H219">
        <v>7</v>
      </c>
      <c r="I219">
        <v>7</v>
      </c>
      <c r="J219">
        <v>7</v>
      </c>
      <c r="K219">
        <v>7</v>
      </c>
      <c r="M219">
        <f t="shared" si="89"/>
        <v>1</v>
      </c>
      <c r="N219">
        <f t="shared" si="90"/>
        <v>0</v>
      </c>
      <c r="O219">
        <f t="shared" si="91"/>
        <v>1</v>
      </c>
      <c r="P219">
        <f t="shared" si="92"/>
        <v>0</v>
      </c>
      <c r="Q219">
        <f t="shared" si="93"/>
        <v>1</v>
      </c>
      <c r="R219">
        <f t="shared" si="94"/>
        <v>0</v>
      </c>
      <c r="S219">
        <f t="shared" si="95"/>
        <v>1</v>
      </c>
      <c r="T219">
        <f t="shared" si="96"/>
        <v>0</v>
      </c>
      <c r="U219">
        <f t="shared" si="97"/>
        <v>0</v>
      </c>
    </row>
    <row r="220" spans="1:21" x14ac:dyDescent="0.3">
      <c r="A220">
        <f t="shared" si="98"/>
        <v>219</v>
      </c>
      <c r="B220">
        <f t="shared" si="88"/>
        <v>6</v>
      </c>
      <c r="C220">
        <v>5</v>
      </c>
      <c r="D220">
        <v>4</v>
      </c>
      <c r="E220">
        <v>8</v>
      </c>
      <c r="F220">
        <v>2</v>
      </c>
      <c r="G220">
        <v>5</v>
      </c>
      <c r="H220">
        <v>8</v>
      </c>
      <c r="I220">
        <v>7</v>
      </c>
      <c r="J220">
        <v>1</v>
      </c>
      <c r="K220">
        <v>6</v>
      </c>
      <c r="M220">
        <f t="shared" si="89"/>
        <v>1</v>
      </c>
      <c r="N220">
        <f t="shared" si="90"/>
        <v>0</v>
      </c>
      <c r="O220">
        <f t="shared" si="91"/>
        <v>1</v>
      </c>
      <c r="P220">
        <f t="shared" si="92"/>
        <v>1</v>
      </c>
      <c r="Q220">
        <f t="shared" si="93"/>
        <v>1</v>
      </c>
      <c r="R220">
        <f t="shared" si="94"/>
        <v>0</v>
      </c>
      <c r="S220">
        <f t="shared" si="95"/>
        <v>1</v>
      </c>
      <c r="T220">
        <f t="shared" si="96"/>
        <v>1</v>
      </c>
      <c r="U220">
        <f t="shared" si="97"/>
        <v>0</v>
      </c>
    </row>
    <row r="221" spans="1:21" x14ac:dyDescent="0.3">
      <c r="A221">
        <f t="shared" si="98"/>
        <v>220</v>
      </c>
      <c r="B221">
        <f t="shared" si="88"/>
        <v>6</v>
      </c>
      <c r="C221">
        <v>5</v>
      </c>
      <c r="D221">
        <v>5</v>
      </c>
      <c r="E221">
        <v>8</v>
      </c>
      <c r="F221">
        <v>3</v>
      </c>
      <c r="G221">
        <v>5</v>
      </c>
      <c r="H221">
        <v>8</v>
      </c>
      <c r="I221">
        <v>7</v>
      </c>
      <c r="J221">
        <v>1</v>
      </c>
      <c r="K221">
        <v>1</v>
      </c>
      <c r="M221">
        <f t="shared" si="89"/>
        <v>1</v>
      </c>
      <c r="N221">
        <f t="shared" si="90"/>
        <v>1</v>
      </c>
      <c r="O221">
        <f t="shared" si="91"/>
        <v>1</v>
      </c>
      <c r="P221">
        <f t="shared" si="92"/>
        <v>0</v>
      </c>
      <c r="Q221">
        <f t="shared" si="93"/>
        <v>1</v>
      </c>
      <c r="R221">
        <f t="shared" si="94"/>
        <v>0</v>
      </c>
      <c r="S221">
        <f t="shared" si="95"/>
        <v>1</v>
      </c>
      <c r="T221">
        <f t="shared" si="96"/>
        <v>1</v>
      </c>
      <c r="U221">
        <f t="shared" si="97"/>
        <v>0</v>
      </c>
    </row>
    <row r="222" spans="1:21" x14ac:dyDescent="0.3">
      <c r="A222">
        <f t="shared" si="98"/>
        <v>221</v>
      </c>
      <c r="B222">
        <f t="shared" si="88"/>
        <v>5</v>
      </c>
      <c r="C222">
        <v>5</v>
      </c>
      <c r="D222">
        <v>6</v>
      </c>
      <c r="E222">
        <v>4</v>
      </c>
      <c r="F222">
        <v>2</v>
      </c>
      <c r="G222">
        <v>5</v>
      </c>
      <c r="H222">
        <v>8</v>
      </c>
      <c r="I222">
        <v>7</v>
      </c>
      <c r="J222">
        <v>1</v>
      </c>
      <c r="K222">
        <v>3</v>
      </c>
      <c r="M222">
        <f t="shared" si="89"/>
        <v>1</v>
      </c>
      <c r="N222">
        <f t="shared" si="90"/>
        <v>0</v>
      </c>
      <c r="O222">
        <f t="shared" si="91"/>
        <v>0</v>
      </c>
      <c r="P222">
        <f t="shared" si="92"/>
        <v>1</v>
      </c>
      <c r="Q222">
        <f t="shared" si="93"/>
        <v>1</v>
      </c>
      <c r="R222">
        <f t="shared" si="94"/>
        <v>0</v>
      </c>
      <c r="S222">
        <f t="shared" si="95"/>
        <v>1</v>
      </c>
      <c r="T222">
        <f t="shared" si="96"/>
        <v>1</v>
      </c>
      <c r="U222">
        <f t="shared" si="97"/>
        <v>0</v>
      </c>
    </row>
    <row r="223" spans="1:21" x14ac:dyDescent="0.3">
      <c r="A223">
        <f t="shared" si="98"/>
        <v>222</v>
      </c>
      <c r="B223">
        <f t="shared" si="88"/>
        <v>8</v>
      </c>
      <c r="C223">
        <v>5</v>
      </c>
      <c r="D223">
        <v>5</v>
      </c>
      <c r="E223">
        <v>8</v>
      </c>
      <c r="F223">
        <v>6</v>
      </c>
      <c r="G223">
        <v>5</v>
      </c>
      <c r="H223">
        <v>6</v>
      </c>
      <c r="I223">
        <v>7</v>
      </c>
      <c r="J223">
        <v>1</v>
      </c>
      <c r="K223">
        <v>4</v>
      </c>
      <c r="M223">
        <f t="shared" si="89"/>
        <v>1</v>
      </c>
      <c r="N223">
        <f t="shared" si="90"/>
        <v>1</v>
      </c>
      <c r="O223">
        <f t="shared" si="91"/>
        <v>1</v>
      </c>
      <c r="P223">
        <f t="shared" si="92"/>
        <v>0</v>
      </c>
      <c r="Q223">
        <f t="shared" si="93"/>
        <v>1</v>
      </c>
      <c r="R223">
        <f t="shared" si="94"/>
        <v>1</v>
      </c>
      <c r="S223">
        <f t="shared" si="95"/>
        <v>1</v>
      </c>
      <c r="T223">
        <f t="shared" si="96"/>
        <v>1</v>
      </c>
      <c r="U223">
        <f t="shared" si="97"/>
        <v>1</v>
      </c>
    </row>
    <row r="224" spans="1:21" x14ac:dyDescent="0.3">
      <c r="A224">
        <f t="shared" si="98"/>
        <v>223</v>
      </c>
      <c r="B224">
        <f t="shared" si="88"/>
        <v>5</v>
      </c>
      <c r="C224">
        <v>1</v>
      </c>
      <c r="D224">
        <v>5</v>
      </c>
      <c r="E224">
        <v>8</v>
      </c>
      <c r="F224">
        <v>3</v>
      </c>
      <c r="G224">
        <v>5</v>
      </c>
      <c r="H224">
        <v>7</v>
      </c>
      <c r="I224">
        <v>7</v>
      </c>
      <c r="J224">
        <v>1</v>
      </c>
      <c r="K224">
        <v>3</v>
      </c>
      <c r="M224">
        <f t="shared" si="89"/>
        <v>0</v>
      </c>
      <c r="N224">
        <f t="shared" si="90"/>
        <v>1</v>
      </c>
      <c r="O224">
        <f t="shared" si="91"/>
        <v>1</v>
      </c>
      <c r="P224">
        <f t="shared" si="92"/>
        <v>0</v>
      </c>
      <c r="Q224">
        <f t="shared" si="93"/>
        <v>1</v>
      </c>
      <c r="R224">
        <f t="shared" si="94"/>
        <v>0</v>
      </c>
      <c r="S224">
        <f t="shared" si="95"/>
        <v>1</v>
      </c>
      <c r="T224">
        <f t="shared" si="96"/>
        <v>1</v>
      </c>
      <c r="U224">
        <f t="shared" si="97"/>
        <v>0</v>
      </c>
    </row>
    <row r="225" spans="1:21" x14ac:dyDescent="0.3">
      <c r="A225">
        <f t="shared" si="98"/>
        <v>224</v>
      </c>
      <c r="B225">
        <f t="shared" si="88"/>
        <v>7</v>
      </c>
      <c r="C225">
        <v>5</v>
      </c>
      <c r="D225">
        <v>5</v>
      </c>
      <c r="E225">
        <v>8</v>
      </c>
      <c r="F225">
        <v>3</v>
      </c>
      <c r="G225">
        <v>5</v>
      </c>
      <c r="H225">
        <v>6</v>
      </c>
      <c r="I225">
        <v>7</v>
      </c>
      <c r="J225">
        <v>1</v>
      </c>
      <c r="K225">
        <v>7</v>
      </c>
      <c r="M225">
        <f t="shared" si="89"/>
        <v>1</v>
      </c>
      <c r="N225">
        <f t="shared" si="90"/>
        <v>1</v>
      </c>
      <c r="O225">
        <f t="shared" si="91"/>
        <v>1</v>
      </c>
      <c r="P225">
        <f t="shared" si="92"/>
        <v>0</v>
      </c>
      <c r="Q225">
        <f t="shared" si="93"/>
        <v>1</v>
      </c>
      <c r="R225">
        <f t="shared" si="94"/>
        <v>1</v>
      </c>
      <c r="S225">
        <f t="shared" si="95"/>
        <v>1</v>
      </c>
      <c r="T225">
        <f t="shared" si="96"/>
        <v>1</v>
      </c>
      <c r="U225">
        <f t="shared" si="97"/>
        <v>0</v>
      </c>
    </row>
    <row r="226" spans="1:21" x14ac:dyDescent="0.3">
      <c r="A226">
        <f t="shared" si="98"/>
        <v>225</v>
      </c>
      <c r="B226">
        <f t="shared" si="88"/>
        <v>7</v>
      </c>
      <c r="C226">
        <v>5</v>
      </c>
      <c r="D226">
        <v>5</v>
      </c>
      <c r="E226">
        <v>8</v>
      </c>
      <c r="F226">
        <v>3</v>
      </c>
      <c r="G226">
        <v>5</v>
      </c>
      <c r="H226">
        <v>6</v>
      </c>
      <c r="I226">
        <v>7</v>
      </c>
      <c r="J226">
        <v>1</v>
      </c>
      <c r="K226">
        <v>7</v>
      </c>
      <c r="M226">
        <f t="shared" si="89"/>
        <v>1</v>
      </c>
      <c r="N226">
        <f t="shared" si="90"/>
        <v>1</v>
      </c>
      <c r="O226">
        <f t="shared" si="91"/>
        <v>1</v>
      </c>
      <c r="P226">
        <f t="shared" si="92"/>
        <v>0</v>
      </c>
      <c r="Q226">
        <f t="shared" si="93"/>
        <v>1</v>
      </c>
      <c r="R226">
        <f t="shared" si="94"/>
        <v>1</v>
      </c>
      <c r="S226">
        <f t="shared" si="95"/>
        <v>1</v>
      </c>
      <c r="T226">
        <f t="shared" si="96"/>
        <v>1</v>
      </c>
      <c r="U226">
        <f t="shared" si="97"/>
        <v>0</v>
      </c>
    </row>
    <row r="227" spans="1:21" x14ac:dyDescent="0.3">
      <c r="A227">
        <f t="shared" si="98"/>
        <v>226</v>
      </c>
      <c r="B227">
        <f t="shared" si="88"/>
        <v>5</v>
      </c>
      <c r="C227">
        <v>5</v>
      </c>
      <c r="D227">
        <v>4</v>
      </c>
      <c r="E227">
        <v>8</v>
      </c>
      <c r="F227">
        <v>2</v>
      </c>
      <c r="G227">
        <v>4</v>
      </c>
      <c r="H227">
        <v>5</v>
      </c>
      <c r="I227">
        <v>7</v>
      </c>
      <c r="J227">
        <v>1</v>
      </c>
      <c r="K227">
        <v>2</v>
      </c>
      <c r="M227">
        <f t="shared" si="89"/>
        <v>1</v>
      </c>
      <c r="N227">
        <f t="shared" si="90"/>
        <v>0</v>
      </c>
      <c r="O227">
        <f t="shared" si="91"/>
        <v>1</v>
      </c>
      <c r="P227">
        <f t="shared" si="92"/>
        <v>1</v>
      </c>
      <c r="Q227">
        <f t="shared" si="93"/>
        <v>0</v>
      </c>
      <c r="R227">
        <f t="shared" si="94"/>
        <v>0</v>
      </c>
      <c r="S227">
        <f t="shared" si="95"/>
        <v>1</v>
      </c>
      <c r="T227">
        <f t="shared" si="96"/>
        <v>1</v>
      </c>
      <c r="U227">
        <f t="shared" si="97"/>
        <v>0</v>
      </c>
    </row>
    <row r="228" spans="1:21" x14ac:dyDescent="0.3">
      <c r="A228">
        <f t="shared" si="98"/>
        <v>227</v>
      </c>
      <c r="B228">
        <f t="shared" si="88"/>
        <v>5</v>
      </c>
      <c r="C228">
        <v>5</v>
      </c>
      <c r="D228">
        <v>5</v>
      </c>
      <c r="E228">
        <v>8</v>
      </c>
      <c r="F228">
        <v>7</v>
      </c>
      <c r="G228">
        <v>7</v>
      </c>
      <c r="H228">
        <v>3</v>
      </c>
      <c r="I228">
        <v>7</v>
      </c>
      <c r="J228">
        <v>1</v>
      </c>
      <c r="K228">
        <v>1</v>
      </c>
      <c r="M228">
        <f t="shared" si="89"/>
        <v>1</v>
      </c>
      <c r="N228">
        <f t="shared" si="90"/>
        <v>1</v>
      </c>
      <c r="O228">
        <f t="shared" si="91"/>
        <v>1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1</v>
      </c>
      <c r="T228">
        <f t="shared" si="96"/>
        <v>1</v>
      </c>
      <c r="U228">
        <f t="shared" si="97"/>
        <v>0</v>
      </c>
    </row>
    <row r="229" spans="1:21" x14ac:dyDescent="0.3">
      <c r="A229">
        <f t="shared" si="98"/>
        <v>228</v>
      </c>
      <c r="B229">
        <f t="shared" si="88"/>
        <v>2</v>
      </c>
      <c r="C229">
        <v>5</v>
      </c>
      <c r="D229">
        <v>1</v>
      </c>
      <c r="E229">
        <v>3</v>
      </c>
      <c r="F229">
        <v>3</v>
      </c>
      <c r="G229">
        <v>8</v>
      </c>
      <c r="H229">
        <v>2</v>
      </c>
      <c r="I229">
        <v>7</v>
      </c>
      <c r="J229">
        <v>6</v>
      </c>
      <c r="K229">
        <v>1</v>
      </c>
      <c r="M229">
        <f t="shared" si="89"/>
        <v>1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1</v>
      </c>
      <c r="T229">
        <f t="shared" si="96"/>
        <v>0</v>
      </c>
      <c r="U229">
        <f t="shared" si="97"/>
        <v>0</v>
      </c>
    </row>
    <row r="230" spans="1:21" x14ac:dyDescent="0.3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 x14ac:dyDescent="0.3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 x14ac:dyDescent="0.3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 x14ac:dyDescent="0.3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 x14ac:dyDescent="0.3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 x14ac:dyDescent="0.3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 x14ac:dyDescent="0.3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 x14ac:dyDescent="0.3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 x14ac:dyDescent="0.3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 x14ac:dyDescent="0.3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 x14ac:dyDescent="0.3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 x14ac:dyDescent="0.3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 x14ac:dyDescent="0.3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 x14ac:dyDescent="0.3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 x14ac:dyDescent="0.3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 x14ac:dyDescent="0.3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 x14ac:dyDescent="0.3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 x14ac:dyDescent="0.3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 x14ac:dyDescent="0.3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 x14ac:dyDescent="0.3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 x14ac:dyDescent="0.3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 x14ac:dyDescent="0.3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 x14ac:dyDescent="0.3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 x14ac:dyDescent="0.3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 x14ac:dyDescent="0.3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 x14ac:dyDescent="0.3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 x14ac:dyDescent="0.3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 x14ac:dyDescent="0.3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 x14ac:dyDescent="0.3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 x14ac:dyDescent="0.3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 x14ac:dyDescent="0.3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 x14ac:dyDescent="0.3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 x14ac:dyDescent="0.3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 x14ac:dyDescent="0.3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 x14ac:dyDescent="0.3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 x14ac:dyDescent="0.3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 x14ac:dyDescent="0.3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 x14ac:dyDescent="0.3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 x14ac:dyDescent="0.3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 x14ac:dyDescent="0.3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 x14ac:dyDescent="0.3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 x14ac:dyDescent="0.3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 x14ac:dyDescent="0.3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 x14ac:dyDescent="0.3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 x14ac:dyDescent="0.3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 x14ac:dyDescent="0.3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 x14ac:dyDescent="0.3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 x14ac:dyDescent="0.3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 x14ac:dyDescent="0.3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 x14ac:dyDescent="0.3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 x14ac:dyDescent="0.3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 x14ac:dyDescent="0.3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 x14ac:dyDescent="0.3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 x14ac:dyDescent="0.3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 x14ac:dyDescent="0.3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 x14ac:dyDescent="0.3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 x14ac:dyDescent="0.3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 x14ac:dyDescent="0.3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 x14ac:dyDescent="0.3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 x14ac:dyDescent="0.3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 x14ac:dyDescent="0.3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 x14ac:dyDescent="0.3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 x14ac:dyDescent="0.3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 x14ac:dyDescent="0.3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 x14ac:dyDescent="0.3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 x14ac:dyDescent="0.3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210" activePane="bottomRight" state="frozen"/>
      <selection pane="topRight" activeCell="C1" sqref="C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sheetData>
    <row r="1" spans="1:12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 x14ac:dyDescent="0.3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 x14ac:dyDescent="0.3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 x14ac:dyDescent="0.3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 x14ac:dyDescent="0.3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 x14ac:dyDescent="0.3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 x14ac:dyDescent="0.3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3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 x14ac:dyDescent="0.3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3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 x14ac:dyDescent="0.3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 x14ac:dyDescent="0.3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 x14ac:dyDescent="0.3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 x14ac:dyDescent="0.3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 x14ac:dyDescent="0.3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 x14ac:dyDescent="0.3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 x14ac:dyDescent="0.3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 x14ac:dyDescent="0.3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 x14ac:dyDescent="0.3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 x14ac:dyDescent="0.3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 x14ac:dyDescent="0.3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 x14ac:dyDescent="0.3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 x14ac:dyDescent="0.3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 x14ac:dyDescent="0.3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 x14ac:dyDescent="0.3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 x14ac:dyDescent="0.3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 x14ac:dyDescent="0.3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 x14ac:dyDescent="0.3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 x14ac:dyDescent="0.3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 x14ac:dyDescent="0.3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 x14ac:dyDescent="0.3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 x14ac:dyDescent="0.3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 x14ac:dyDescent="0.3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 x14ac:dyDescent="0.3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 x14ac:dyDescent="0.3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 x14ac:dyDescent="0.3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3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 x14ac:dyDescent="0.3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3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>
        <f t="shared" ref="A82:A145" si="4">SUM(A81+1)</f>
        <v>81</v>
      </c>
      <c r="B82" t="e">
        <v>#N/A</v>
      </c>
    </row>
    <row r="83" spans="1:12" x14ac:dyDescent="0.3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 x14ac:dyDescent="0.3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 x14ac:dyDescent="0.3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 x14ac:dyDescent="0.3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 x14ac:dyDescent="0.3">
      <c r="A90">
        <f t="shared" si="4"/>
        <v>89</v>
      </c>
      <c r="B90" t="e">
        <v>#N/A</v>
      </c>
    </row>
    <row r="91" spans="1:12" x14ac:dyDescent="0.3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 x14ac:dyDescent="0.3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 x14ac:dyDescent="0.3">
      <c r="A101">
        <f t="shared" si="4"/>
        <v>100</v>
      </c>
      <c r="B101" t="e">
        <v>#N/A</v>
      </c>
    </row>
    <row r="102" spans="1:12" x14ac:dyDescent="0.3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 x14ac:dyDescent="0.3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>
        <f t="shared" si="4"/>
        <v>104</v>
      </c>
      <c r="B105">
        <f t="shared" si="2"/>
        <v>7</v>
      </c>
      <c r="C105">
        <v>2</v>
      </c>
      <c r="D105">
        <v>2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 x14ac:dyDescent="0.3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 x14ac:dyDescent="0.3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 x14ac:dyDescent="0.3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f t="shared" si="4"/>
        <v>110</v>
      </c>
      <c r="B111" t="e">
        <v>#N/A</v>
      </c>
    </row>
    <row r="112" spans="1:12" x14ac:dyDescent="0.3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 x14ac:dyDescent="0.3">
      <c r="A113">
        <f t="shared" si="4"/>
        <v>112</v>
      </c>
      <c r="B113" t="e">
        <v>#N/A</v>
      </c>
    </row>
    <row r="114" spans="1:12" x14ac:dyDescent="0.3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>
        <f t="shared" si="4"/>
        <v>114</v>
      </c>
      <c r="B115" t="e">
        <v>#N/A</v>
      </c>
    </row>
    <row r="116" spans="1:12" x14ac:dyDescent="0.3">
      <c r="A116">
        <f t="shared" si="4"/>
        <v>115</v>
      </c>
      <c r="B116" t="e">
        <v>#N/A</v>
      </c>
    </row>
    <row r="117" spans="1:12" x14ac:dyDescent="0.3">
      <c r="A117">
        <f t="shared" si="4"/>
        <v>116</v>
      </c>
      <c r="B117" t="e">
        <v>#N/A</v>
      </c>
    </row>
    <row r="118" spans="1:12" x14ac:dyDescent="0.3">
      <c r="A118">
        <f t="shared" si="4"/>
        <v>117</v>
      </c>
      <c r="B118" t="e">
        <v>#N/A</v>
      </c>
    </row>
    <row r="119" spans="1:12" x14ac:dyDescent="0.3">
      <c r="A119">
        <f t="shared" si="4"/>
        <v>118</v>
      </c>
      <c r="B119" t="e">
        <v>#N/A</v>
      </c>
    </row>
    <row r="120" spans="1:12" x14ac:dyDescent="0.3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 x14ac:dyDescent="0.3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 x14ac:dyDescent="0.3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 x14ac:dyDescent="0.3">
      <c r="A124">
        <f t="shared" si="4"/>
        <v>123</v>
      </c>
      <c r="B124">
        <v>17</v>
      </c>
    </row>
    <row r="125" spans="1:12" x14ac:dyDescent="0.3">
      <c r="A125">
        <f t="shared" si="4"/>
        <v>124</v>
      </c>
      <c r="B125">
        <v>13</v>
      </c>
    </row>
    <row r="126" spans="1:12" x14ac:dyDescent="0.3">
      <c r="A126">
        <f t="shared" si="4"/>
        <v>125</v>
      </c>
      <c r="B126">
        <v>20</v>
      </c>
    </row>
    <row r="127" spans="1:12" x14ac:dyDescent="0.3">
      <c r="A127">
        <f t="shared" si="4"/>
        <v>126</v>
      </c>
      <c r="B127">
        <v>26</v>
      </c>
    </row>
    <row r="128" spans="1:12" x14ac:dyDescent="0.3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 x14ac:dyDescent="0.3">
      <c r="A129">
        <f t="shared" si="4"/>
        <v>128</v>
      </c>
      <c r="B129">
        <v>14</v>
      </c>
    </row>
    <row r="130" spans="1:12" x14ac:dyDescent="0.3">
      <c r="A130">
        <f t="shared" si="4"/>
        <v>129</v>
      </c>
      <c r="B130">
        <v>14</v>
      </c>
    </row>
    <row r="131" spans="1:12" x14ac:dyDescent="0.3">
      <c r="A131">
        <f t="shared" si="4"/>
        <v>130</v>
      </c>
      <c r="B131">
        <f t="shared" ref="B131:B158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 x14ac:dyDescent="0.3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 x14ac:dyDescent="0.3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 x14ac:dyDescent="0.3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 x14ac:dyDescent="0.3">
      <c r="A135">
        <f t="shared" si="4"/>
        <v>134</v>
      </c>
      <c r="B135">
        <v>34</v>
      </c>
    </row>
    <row r="136" spans="1:12" x14ac:dyDescent="0.3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 x14ac:dyDescent="0.3">
      <c r="A137">
        <f t="shared" si="4"/>
        <v>136</v>
      </c>
      <c r="B137">
        <v>17</v>
      </c>
    </row>
    <row r="138" spans="1:12" x14ac:dyDescent="0.3">
      <c r="A138">
        <f t="shared" si="4"/>
        <v>137</v>
      </c>
      <c r="B138">
        <v>26</v>
      </c>
    </row>
    <row r="139" spans="1:12" x14ac:dyDescent="0.3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 x14ac:dyDescent="0.3">
      <c r="A140">
        <f t="shared" si="4"/>
        <v>139</v>
      </c>
      <c r="B140">
        <v>22</v>
      </c>
    </row>
    <row r="141" spans="1:12" x14ac:dyDescent="0.3">
      <c r="A141">
        <f t="shared" si="4"/>
        <v>140</v>
      </c>
      <c r="B141" t="e">
        <v>#N/A</v>
      </c>
    </row>
    <row r="142" spans="1:12" x14ac:dyDescent="0.3">
      <c r="A142">
        <f t="shared" si="4"/>
        <v>141</v>
      </c>
      <c r="B142">
        <v>32</v>
      </c>
    </row>
    <row r="143" spans="1:12" x14ac:dyDescent="0.3">
      <c r="A143">
        <f t="shared" si="4"/>
        <v>142</v>
      </c>
      <c r="B143" t="e">
        <v>#N/A</v>
      </c>
    </row>
    <row r="144" spans="1:12" x14ac:dyDescent="0.3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 x14ac:dyDescent="0.3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 x14ac:dyDescent="0.3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f t="shared" si="6"/>
        <v>146</v>
      </c>
      <c r="B147">
        <f t="shared" si="5"/>
        <v>0</v>
      </c>
    </row>
    <row r="148" spans="1:12" x14ac:dyDescent="0.3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 x14ac:dyDescent="0.3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 x14ac:dyDescent="0.3">
      <c r="A150">
        <f t="shared" si="6"/>
        <v>149</v>
      </c>
      <c r="B150" t="e">
        <v>#N/A</v>
      </c>
    </row>
    <row r="151" spans="1:12" x14ac:dyDescent="0.3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 x14ac:dyDescent="0.3">
      <c r="A152">
        <f t="shared" si="6"/>
        <v>151</v>
      </c>
      <c r="B152">
        <v>2</v>
      </c>
    </row>
    <row r="153" spans="1:12" x14ac:dyDescent="0.3">
      <c r="A153">
        <f t="shared" si="6"/>
        <v>152</v>
      </c>
      <c r="B153">
        <v>9</v>
      </c>
    </row>
    <row r="154" spans="1:12" x14ac:dyDescent="0.3">
      <c r="A154">
        <f t="shared" si="6"/>
        <v>153</v>
      </c>
      <c r="B154" t="e">
        <v>#N/A</v>
      </c>
    </row>
    <row r="155" spans="1:12" x14ac:dyDescent="0.3">
      <c r="A155">
        <f t="shared" si="6"/>
        <v>154</v>
      </c>
      <c r="B155" t="e">
        <v>#N/A</v>
      </c>
    </row>
    <row r="156" spans="1:12" x14ac:dyDescent="0.3">
      <c r="A156">
        <f t="shared" si="6"/>
        <v>155</v>
      </c>
      <c r="B156" t="e">
        <v>#N/A</v>
      </c>
    </row>
    <row r="157" spans="1:12" x14ac:dyDescent="0.3">
      <c r="A157">
        <f t="shared" si="6"/>
        <v>156</v>
      </c>
      <c r="B157" t="e">
        <v>#N/A</v>
      </c>
    </row>
    <row r="158" spans="1:12" x14ac:dyDescent="0.3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 x14ac:dyDescent="0.3">
      <c r="A159">
        <f t="shared" si="6"/>
        <v>158</v>
      </c>
      <c r="B159" t="e">
        <v>#N/A</v>
      </c>
    </row>
    <row r="160" spans="1:12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12" x14ac:dyDescent="0.3">
      <c r="A177">
        <f t="shared" si="6"/>
        <v>176</v>
      </c>
      <c r="B177" t="e">
        <v>#N/A</v>
      </c>
    </row>
    <row r="178" spans="1:12" x14ac:dyDescent="0.3">
      <c r="A178">
        <f t="shared" si="6"/>
        <v>177</v>
      </c>
      <c r="B178" t="e">
        <v>#N/A</v>
      </c>
    </row>
    <row r="179" spans="1:12" x14ac:dyDescent="0.3">
      <c r="A179">
        <f t="shared" si="6"/>
        <v>178</v>
      </c>
      <c r="B179" t="e">
        <v>#N/A</v>
      </c>
    </row>
    <row r="180" spans="1:12" x14ac:dyDescent="0.3">
      <c r="A180">
        <f t="shared" si="6"/>
        <v>179</v>
      </c>
      <c r="B180" t="e">
        <v>#N/A</v>
      </c>
    </row>
    <row r="181" spans="1:12" x14ac:dyDescent="0.3">
      <c r="A181">
        <f t="shared" si="6"/>
        <v>180</v>
      </c>
      <c r="B181" t="e">
        <v>#N/A</v>
      </c>
    </row>
    <row r="182" spans="1:12" x14ac:dyDescent="0.3">
      <c r="A182">
        <f t="shared" si="6"/>
        <v>181</v>
      </c>
      <c r="B182">
        <f t="shared" ref="B182" si="7">SUM(C182:L182)</f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 x14ac:dyDescent="0.3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 x14ac:dyDescent="0.3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 x14ac:dyDescent="0.3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 x14ac:dyDescent="0.3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 x14ac:dyDescent="0.3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 x14ac:dyDescent="0.3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 x14ac:dyDescent="0.3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>
        <f t="shared" si="6"/>
        <v>193</v>
      </c>
      <c r="B194" t="e">
        <v>#N/A</v>
      </c>
    </row>
    <row r="195" spans="1:12" x14ac:dyDescent="0.3">
      <c r="A195">
        <f t="shared" si="6"/>
        <v>194</v>
      </c>
      <c r="B195" t="e">
        <v>#N/A</v>
      </c>
    </row>
    <row r="196" spans="1:12" x14ac:dyDescent="0.3">
      <c r="A196">
        <f t="shared" si="6"/>
        <v>195</v>
      </c>
      <c r="B196" t="e">
        <v>#N/A</v>
      </c>
    </row>
    <row r="197" spans="1:12" x14ac:dyDescent="0.3">
      <c r="A197">
        <f t="shared" si="6"/>
        <v>196</v>
      </c>
      <c r="B197" t="e">
        <v>#N/A</v>
      </c>
    </row>
    <row r="198" spans="1:12" x14ac:dyDescent="0.3">
      <c r="A198">
        <f t="shared" si="6"/>
        <v>197</v>
      </c>
      <c r="B198" t="e">
        <v>#N/A</v>
      </c>
    </row>
    <row r="199" spans="1:12" x14ac:dyDescent="0.3">
      <c r="A199">
        <f t="shared" si="6"/>
        <v>198</v>
      </c>
      <c r="B199" t="e">
        <v>#N/A</v>
      </c>
    </row>
    <row r="200" spans="1:12" x14ac:dyDescent="0.3">
      <c r="A200">
        <f t="shared" si="6"/>
        <v>199</v>
      </c>
      <c r="B200" t="e">
        <v>#N/A</v>
      </c>
    </row>
    <row r="201" spans="1:12" x14ac:dyDescent="0.3">
      <c r="A201">
        <f t="shared" si="6"/>
        <v>200</v>
      </c>
      <c r="B201">
        <f t="shared" si="9"/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>
        <f t="shared" si="6"/>
        <v>201</v>
      </c>
      <c r="B202">
        <f t="shared" si="9"/>
        <v>8</v>
      </c>
      <c r="C202">
        <v>4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>
        <f t="shared" si="6"/>
        <v>202</v>
      </c>
      <c r="B203">
        <f t="shared" si="9"/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>
        <f t="shared" si="6"/>
        <v>203</v>
      </c>
      <c r="B204">
        <f t="shared" si="9"/>
        <v>9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4</v>
      </c>
    </row>
    <row r="205" spans="1:12" x14ac:dyDescent="0.3">
      <c r="A205">
        <f t="shared" si="6"/>
        <v>204</v>
      </c>
      <c r="B205">
        <f t="shared" si="9"/>
        <v>9</v>
      </c>
      <c r="C205">
        <v>3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2</v>
      </c>
    </row>
    <row r="206" spans="1:12" x14ac:dyDescent="0.3">
      <c r="A206">
        <f t="shared" si="6"/>
        <v>205</v>
      </c>
      <c r="B206">
        <f t="shared" si="9"/>
        <v>22</v>
      </c>
      <c r="C206">
        <v>0</v>
      </c>
      <c r="D206">
        <v>4</v>
      </c>
      <c r="E206">
        <v>0</v>
      </c>
      <c r="F206">
        <v>4</v>
      </c>
      <c r="G206">
        <v>3</v>
      </c>
      <c r="H206">
        <v>2</v>
      </c>
      <c r="I206">
        <v>4</v>
      </c>
      <c r="J206">
        <v>3</v>
      </c>
      <c r="K206">
        <v>0</v>
      </c>
      <c r="L206">
        <v>2</v>
      </c>
    </row>
    <row r="207" spans="1:12" x14ac:dyDescent="0.3">
      <c r="A207">
        <f t="shared" si="6"/>
        <v>206</v>
      </c>
      <c r="B207">
        <f t="shared" si="9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>
        <f t="shared" si="6"/>
        <v>207</v>
      </c>
      <c r="B208">
        <f t="shared" si="9"/>
        <v>3</v>
      </c>
      <c r="C208">
        <v>2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>
        <f t="shared" si="6"/>
        <v>208</v>
      </c>
      <c r="B209">
        <f t="shared" si="9"/>
        <v>3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>
        <f t="shared" ref="A210:A273" si="10">SUM(A209+1)</f>
        <v>209</v>
      </c>
      <c r="B210">
        <f t="shared" si="9"/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>
        <f t="shared" si="10"/>
        <v>210</v>
      </c>
      <c r="B211">
        <f t="shared" si="9"/>
        <v>2</v>
      </c>
      <c r="C211">
        <v>1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>
        <f t="shared" si="10"/>
        <v>211</v>
      </c>
      <c r="B212">
        <f t="shared" si="9"/>
        <v>15</v>
      </c>
      <c r="C212">
        <v>2</v>
      </c>
      <c r="D212">
        <v>4</v>
      </c>
      <c r="E212">
        <v>2</v>
      </c>
      <c r="F212">
        <v>1</v>
      </c>
      <c r="G212">
        <v>1</v>
      </c>
      <c r="H212">
        <v>2</v>
      </c>
      <c r="I212">
        <v>0</v>
      </c>
      <c r="J212">
        <v>1</v>
      </c>
      <c r="K212">
        <v>2</v>
      </c>
      <c r="L212">
        <v>0</v>
      </c>
    </row>
    <row r="213" spans="1:12" x14ac:dyDescent="0.3">
      <c r="A213">
        <f t="shared" si="10"/>
        <v>212</v>
      </c>
      <c r="B213">
        <f t="shared" si="9"/>
        <v>5</v>
      </c>
      <c r="C213">
        <v>1</v>
      </c>
      <c r="D213">
        <v>3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>
        <f t="shared" si="10"/>
        <v>213</v>
      </c>
      <c r="B214">
        <f t="shared" si="9"/>
        <v>5</v>
      </c>
      <c r="C214">
        <v>4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>
        <f t="shared" si="10"/>
        <v>214</v>
      </c>
      <c r="B215">
        <f t="shared" si="9"/>
        <v>10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</row>
    <row r="216" spans="1:12" x14ac:dyDescent="0.3">
      <c r="A216">
        <f t="shared" si="10"/>
        <v>215</v>
      </c>
      <c r="B216">
        <f t="shared" si="9"/>
        <v>20</v>
      </c>
      <c r="C216">
        <v>3</v>
      </c>
      <c r="D216">
        <v>2</v>
      </c>
      <c r="E216">
        <v>3</v>
      </c>
      <c r="F216">
        <v>2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4</v>
      </c>
    </row>
    <row r="217" spans="1:12" x14ac:dyDescent="0.3">
      <c r="A217">
        <f t="shared" si="10"/>
        <v>216</v>
      </c>
      <c r="B217">
        <f t="shared" si="9"/>
        <v>3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>
        <f t="shared" si="10"/>
        <v>217</v>
      </c>
      <c r="B218">
        <f t="shared" si="9"/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>
        <f t="shared" si="10"/>
        <v>218</v>
      </c>
      <c r="B219">
        <f t="shared" si="9"/>
        <v>8</v>
      </c>
      <c r="C219">
        <v>1</v>
      </c>
      <c r="D219">
        <v>1</v>
      </c>
      <c r="E219">
        <v>3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</row>
    <row r="220" spans="1:12" x14ac:dyDescent="0.3">
      <c r="A220">
        <f t="shared" si="10"/>
        <v>219</v>
      </c>
      <c r="B220">
        <f t="shared" si="9"/>
        <v>8</v>
      </c>
      <c r="C220">
        <v>3</v>
      </c>
      <c r="D220">
        <v>2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>
        <f t="shared" si="10"/>
        <v>220</v>
      </c>
      <c r="B221">
        <f t="shared" si="9"/>
        <v>10</v>
      </c>
      <c r="C221">
        <v>3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</row>
    <row r="222" spans="1:12" x14ac:dyDescent="0.3">
      <c r="A222">
        <f t="shared" si="10"/>
        <v>221</v>
      </c>
      <c r="B222">
        <f t="shared" si="9"/>
        <v>11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3</v>
      </c>
      <c r="J222">
        <v>3</v>
      </c>
      <c r="K222">
        <v>2</v>
      </c>
      <c r="L222">
        <v>2</v>
      </c>
    </row>
    <row r="223" spans="1:12" x14ac:dyDescent="0.3">
      <c r="A223">
        <f t="shared" si="10"/>
        <v>222</v>
      </c>
      <c r="B223">
        <f t="shared" si="9"/>
        <v>11</v>
      </c>
      <c r="C223">
        <v>3</v>
      </c>
      <c r="D223">
        <v>1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2</v>
      </c>
    </row>
    <row r="224" spans="1:12" x14ac:dyDescent="0.3">
      <c r="A224">
        <f t="shared" si="10"/>
        <v>223</v>
      </c>
      <c r="B224">
        <f t="shared" si="9"/>
        <v>2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>
        <f t="shared" si="10"/>
        <v>224</v>
      </c>
      <c r="B225">
        <f t="shared" si="9"/>
        <v>12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0</v>
      </c>
      <c r="I225">
        <v>2</v>
      </c>
      <c r="J225">
        <v>1</v>
      </c>
      <c r="K225">
        <v>0</v>
      </c>
      <c r="L225">
        <v>0</v>
      </c>
    </row>
    <row r="226" spans="1:12" x14ac:dyDescent="0.3">
      <c r="A226">
        <f t="shared" si="10"/>
        <v>225</v>
      </c>
      <c r="B226">
        <f t="shared" si="9"/>
        <v>5</v>
      </c>
      <c r="C226">
        <v>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f t="shared" si="10"/>
        <v>226</v>
      </c>
      <c r="B227">
        <f t="shared" si="9"/>
        <v>16</v>
      </c>
      <c r="C227">
        <v>2</v>
      </c>
      <c r="D227">
        <v>4</v>
      </c>
      <c r="E227">
        <v>3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0</v>
      </c>
      <c r="L227">
        <v>0</v>
      </c>
    </row>
    <row r="228" spans="1:12" x14ac:dyDescent="0.3">
      <c r="A228">
        <f t="shared" si="10"/>
        <v>227</v>
      </c>
      <c r="B228">
        <f t="shared" si="9"/>
        <v>3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>
        <f t="shared" si="10"/>
        <v>228</v>
      </c>
      <c r="B229">
        <f t="shared" si="9"/>
        <v>11</v>
      </c>
      <c r="C229">
        <v>3</v>
      </c>
      <c r="D229">
        <v>2</v>
      </c>
      <c r="E229">
        <v>2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2</v>
      </c>
      <c r="L229">
        <v>0</v>
      </c>
    </row>
    <row r="230" spans="1:12" x14ac:dyDescent="0.3">
      <c r="A230">
        <f t="shared" si="10"/>
        <v>229</v>
      </c>
      <c r="B230">
        <f t="shared" si="9"/>
        <v>0</v>
      </c>
    </row>
    <row r="231" spans="1:12" x14ac:dyDescent="0.3">
      <c r="A231">
        <f t="shared" si="10"/>
        <v>230</v>
      </c>
      <c r="B231">
        <f t="shared" si="9"/>
        <v>0</v>
      </c>
    </row>
    <row r="232" spans="1:12" x14ac:dyDescent="0.3">
      <c r="A232">
        <f t="shared" si="10"/>
        <v>231</v>
      </c>
      <c r="B232">
        <f t="shared" si="9"/>
        <v>0</v>
      </c>
    </row>
    <row r="233" spans="1:12" x14ac:dyDescent="0.3">
      <c r="A233">
        <f t="shared" si="10"/>
        <v>232</v>
      </c>
      <c r="B233">
        <f t="shared" si="9"/>
        <v>0</v>
      </c>
    </row>
    <row r="234" spans="1:12" x14ac:dyDescent="0.3">
      <c r="A234">
        <f t="shared" si="10"/>
        <v>233</v>
      </c>
      <c r="B234">
        <f t="shared" si="9"/>
        <v>0</v>
      </c>
    </row>
    <row r="235" spans="1:12" x14ac:dyDescent="0.3">
      <c r="A235">
        <f t="shared" si="10"/>
        <v>234</v>
      </c>
      <c r="B235">
        <f t="shared" si="9"/>
        <v>0</v>
      </c>
    </row>
    <row r="236" spans="1:12" x14ac:dyDescent="0.3">
      <c r="A236">
        <f t="shared" si="10"/>
        <v>235</v>
      </c>
      <c r="B236">
        <f t="shared" si="9"/>
        <v>0</v>
      </c>
    </row>
    <row r="237" spans="1:12" x14ac:dyDescent="0.3">
      <c r="A237">
        <f t="shared" si="10"/>
        <v>236</v>
      </c>
      <c r="B237">
        <f t="shared" si="9"/>
        <v>0</v>
      </c>
    </row>
    <row r="238" spans="1:12" x14ac:dyDescent="0.3">
      <c r="A238">
        <f t="shared" si="10"/>
        <v>237</v>
      </c>
      <c r="B238">
        <f t="shared" si="9"/>
        <v>0</v>
      </c>
    </row>
    <row r="239" spans="1:12" x14ac:dyDescent="0.3">
      <c r="A239">
        <f t="shared" si="10"/>
        <v>238</v>
      </c>
      <c r="B239">
        <f t="shared" si="9"/>
        <v>0</v>
      </c>
    </row>
    <row r="240" spans="1:12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SUM(C249:L249)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SUM(C313:L313)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401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440" si="15">SUM(C377:L377)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  <row r="390" spans="1:2" x14ac:dyDescent="0.3">
      <c r="A390">
        <f t="shared" si="14"/>
        <v>389</v>
      </c>
      <c r="B390">
        <f t="shared" si="15"/>
        <v>0</v>
      </c>
    </row>
    <row r="391" spans="1:2" x14ac:dyDescent="0.3">
      <c r="A391">
        <f t="shared" si="14"/>
        <v>390</v>
      </c>
      <c r="B391">
        <f t="shared" si="15"/>
        <v>0</v>
      </c>
    </row>
    <row r="392" spans="1:2" x14ac:dyDescent="0.3">
      <c r="A392">
        <f t="shared" si="14"/>
        <v>391</v>
      </c>
      <c r="B392">
        <f t="shared" si="15"/>
        <v>0</v>
      </c>
    </row>
    <row r="393" spans="1:2" x14ac:dyDescent="0.3">
      <c r="A393">
        <f t="shared" si="14"/>
        <v>392</v>
      </c>
      <c r="B393">
        <f t="shared" si="15"/>
        <v>0</v>
      </c>
    </row>
    <row r="394" spans="1:2" x14ac:dyDescent="0.3">
      <c r="A394">
        <f t="shared" si="14"/>
        <v>393</v>
      </c>
      <c r="B394">
        <f t="shared" si="15"/>
        <v>0</v>
      </c>
    </row>
    <row r="395" spans="1:2" x14ac:dyDescent="0.3">
      <c r="A395">
        <f t="shared" si="14"/>
        <v>394</v>
      </c>
      <c r="B395">
        <f t="shared" si="15"/>
        <v>0</v>
      </c>
    </row>
    <row r="396" spans="1:2" x14ac:dyDescent="0.3">
      <c r="A396">
        <f t="shared" si="14"/>
        <v>395</v>
      </c>
      <c r="B396">
        <f t="shared" si="15"/>
        <v>0</v>
      </c>
    </row>
    <row r="397" spans="1:2" x14ac:dyDescent="0.3">
      <c r="A397">
        <f t="shared" si="14"/>
        <v>396</v>
      </c>
      <c r="B397">
        <f t="shared" si="15"/>
        <v>0</v>
      </c>
    </row>
    <row r="398" spans="1:2" x14ac:dyDescent="0.3">
      <c r="A398">
        <f t="shared" si="14"/>
        <v>397</v>
      </c>
      <c r="B398">
        <f t="shared" si="15"/>
        <v>0</v>
      </c>
    </row>
    <row r="399" spans="1:2" x14ac:dyDescent="0.3">
      <c r="A399">
        <f t="shared" si="14"/>
        <v>398</v>
      </c>
      <c r="B399">
        <f t="shared" si="15"/>
        <v>0</v>
      </c>
    </row>
    <row r="400" spans="1:2" x14ac:dyDescent="0.3">
      <c r="A400">
        <f t="shared" si="14"/>
        <v>399</v>
      </c>
      <c r="B400">
        <f t="shared" si="15"/>
        <v>0</v>
      </c>
    </row>
    <row r="401" spans="1:2" x14ac:dyDescent="0.3">
      <c r="A401">
        <f t="shared" si="14"/>
        <v>400</v>
      </c>
      <c r="B401">
        <f t="shared" si="15"/>
        <v>0</v>
      </c>
    </row>
    <row r="402" spans="1:2" x14ac:dyDescent="0.3">
      <c r="A402">
        <f t="shared" ref="A402:A465" si="16">SUM(A401+1)</f>
        <v>401</v>
      </c>
      <c r="B402">
        <f t="shared" si="15"/>
        <v>0</v>
      </c>
    </row>
    <row r="403" spans="1:2" x14ac:dyDescent="0.3">
      <c r="A403">
        <f t="shared" si="16"/>
        <v>402</v>
      </c>
      <c r="B403">
        <f t="shared" si="15"/>
        <v>0</v>
      </c>
    </row>
    <row r="404" spans="1:2" x14ac:dyDescent="0.3">
      <c r="A404">
        <f t="shared" si="16"/>
        <v>403</v>
      </c>
      <c r="B404">
        <f t="shared" si="15"/>
        <v>0</v>
      </c>
    </row>
    <row r="405" spans="1:2" x14ac:dyDescent="0.3">
      <c r="A405">
        <f t="shared" si="16"/>
        <v>404</v>
      </c>
      <c r="B405">
        <f t="shared" si="15"/>
        <v>0</v>
      </c>
    </row>
    <row r="406" spans="1:2" x14ac:dyDescent="0.3">
      <c r="A406">
        <f t="shared" si="16"/>
        <v>405</v>
      </c>
      <c r="B406">
        <f t="shared" si="15"/>
        <v>0</v>
      </c>
    </row>
    <row r="407" spans="1:2" x14ac:dyDescent="0.3">
      <c r="A407">
        <f t="shared" si="16"/>
        <v>406</v>
      </c>
      <c r="B407">
        <f t="shared" si="15"/>
        <v>0</v>
      </c>
    </row>
    <row r="408" spans="1:2" x14ac:dyDescent="0.3">
      <c r="A408">
        <f t="shared" si="16"/>
        <v>407</v>
      </c>
      <c r="B408">
        <f t="shared" si="15"/>
        <v>0</v>
      </c>
    </row>
    <row r="409" spans="1:2" x14ac:dyDescent="0.3">
      <c r="A409">
        <f t="shared" si="16"/>
        <v>408</v>
      </c>
      <c r="B409">
        <f t="shared" si="15"/>
        <v>0</v>
      </c>
    </row>
    <row r="410" spans="1:2" x14ac:dyDescent="0.3">
      <c r="A410">
        <f t="shared" si="16"/>
        <v>409</v>
      </c>
      <c r="B410">
        <f t="shared" si="15"/>
        <v>0</v>
      </c>
    </row>
    <row r="411" spans="1:2" x14ac:dyDescent="0.3">
      <c r="A411">
        <f t="shared" si="16"/>
        <v>410</v>
      </c>
      <c r="B411">
        <f t="shared" si="15"/>
        <v>0</v>
      </c>
    </row>
    <row r="412" spans="1:2" x14ac:dyDescent="0.3">
      <c r="A412">
        <f t="shared" si="16"/>
        <v>411</v>
      </c>
      <c r="B412">
        <f t="shared" si="15"/>
        <v>0</v>
      </c>
    </row>
    <row r="413" spans="1:2" x14ac:dyDescent="0.3">
      <c r="A413">
        <f t="shared" si="16"/>
        <v>412</v>
      </c>
      <c r="B413">
        <f t="shared" si="15"/>
        <v>0</v>
      </c>
    </row>
    <row r="414" spans="1:2" x14ac:dyDescent="0.3">
      <c r="A414">
        <f t="shared" si="16"/>
        <v>413</v>
      </c>
      <c r="B414">
        <f t="shared" si="15"/>
        <v>0</v>
      </c>
    </row>
    <row r="415" spans="1:2" x14ac:dyDescent="0.3">
      <c r="A415">
        <f t="shared" si="16"/>
        <v>414</v>
      </c>
      <c r="B415">
        <f t="shared" si="15"/>
        <v>0</v>
      </c>
    </row>
    <row r="416" spans="1:2" x14ac:dyDescent="0.3">
      <c r="A416">
        <f t="shared" si="16"/>
        <v>415</v>
      </c>
      <c r="B416">
        <f t="shared" si="15"/>
        <v>0</v>
      </c>
    </row>
    <row r="417" spans="1:2" x14ac:dyDescent="0.3">
      <c r="A417">
        <f t="shared" si="16"/>
        <v>416</v>
      </c>
      <c r="B417">
        <f t="shared" si="15"/>
        <v>0</v>
      </c>
    </row>
    <row r="418" spans="1:2" x14ac:dyDescent="0.3">
      <c r="A418">
        <f t="shared" si="16"/>
        <v>417</v>
      </c>
      <c r="B418">
        <f t="shared" si="15"/>
        <v>0</v>
      </c>
    </row>
    <row r="419" spans="1:2" x14ac:dyDescent="0.3">
      <c r="A419">
        <f t="shared" si="16"/>
        <v>418</v>
      </c>
      <c r="B419">
        <f t="shared" si="15"/>
        <v>0</v>
      </c>
    </row>
    <row r="420" spans="1:2" x14ac:dyDescent="0.3">
      <c r="A420">
        <f t="shared" si="16"/>
        <v>419</v>
      </c>
      <c r="B420">
        <f t="shared" si="15"/>
        <v>0</v>
      </c>
    </row>
    <row r="421" spans="1:2" x14ac:dyDescent="0.3">
      <c r="A421">
        <f t="shared" si="16"/>
        <v>420</v>
      </c>
      <c r="B421">
        <f t="shared" si="15"/>
        <v>0</v>
      </c>
    </row>
    <row r="422" spans="1:2" x14ac:dyDescent="0.3">
      <c r="A422">
        <f t="shared" si="16"/>
        <v>421</v>
      </c>
      <c r="B422">
        <f t="shared" si="15"/>
        <v>0</v>
      </c>
    </row>
    <row r="423" spans="1:2" x14ac:dyDescent="0.3">
      <c r="A423">
        <f t="shared" si="16"/>
        <v>422</v>
      </c>
      <c r="B423">
        <f t="shared" si="15"/>
        <v>0</v>
      </c>
    </row>
    <row r="424" spans="1:2" x14ac:dyDescent="0.3">
      <c r="A424">
        <f t="shared" si="16"/>
        <v>423</v>
      </c>
      <c r="B424">
        <f t="shared" si="15"/>
        <v>0</v>
      </c>
    </row>
    <row r="425" spans="1:2" x14ac:dyDescent="0.3">
      <c r="A425">
        <f t="shared" si="16"/>
        <v>424</v>
      </c>
      <c r="B425">
        <f t="shared" si="15"/>
        <v>0</v>
      </c>
    </row>
    <row r="426" spans="1:2" x14ac:dyDescent="0.3">
      <c r="A426">
        <f t="shared" si="16"/>
        <v>425</v>
      </c>
      <c r="B426">
        <f t="shared" si="15"/>
        <v>0</v>
      </c>
    </row>
    <row r="427" spans="1:2" x14ac:dyDescent="0.3">
      <c r="A427">
        <f t="shared" si="16"/>
        <v>426</v>
      </c>
      <c r="B427">
        <f t="shared" si="15"/>
        <v>0</v>
      </c>
    </row>
    <row r="428" spans="1:2" x14ac:dyDescent="0.3">
      <c r="A428">
        <f t="shared" si="16"/>
        <v>427</v>
      </c>
      <c r="B428">
        <f t="shared" si="15"/>
        <v>0</v>
      </c>
    </row>
    <row r="429" spans="1:2" x14ac:dyDescent="0.3">
      <c r="A429">
        <f t="shared" si="16"/>
        <v>428</v>
      </c>
      <c r="B429">
        <f t="shared" si="15"/>
        <v>0</v>
      </c>
    </row>
    <row r="430" spans="1:2" x14ac:dyDescent="0.3">
      <c r="A430">
        <f t="shared" si="16"/>
        <v>429</v>
      </c>
      <c r="B430">
        <f t="shared" si="15"/>
        <v>0</v>
      </c>
    </row>
    <row r="431" spans="1:2" x14ac:dyDescent="0.3">
      <c r="A431">
        <f t="shared" si="16"/>
        <v>430</v>
      </c>
      <c r="B431">
        <f t="shared" si="15"/>
        <v>0</v>
      </c>
    </row>
    <row r="432" spans="1:2" x14ac:dyDescent="0.3">
      <c r="A432">
        <f t="shared" si="16"/>
        <v>431</v>
      </c>
      <c r="B432">
        <f t="shared" si="15"/>
        <v>0</v>
      </c>
    </row>
    <row r="433" spans="1:2" x14ac:dyDescent="0.3">
      <c r="A433">
        <f t="shared" si="16"/>
        <v>432</v>
      </c>
      <c r="B433">
        <f t="shared" si="15"/>
        <v>0</v>
      </c>
    </row>
    <row r="434" spans="1:2" x14ac:dyDescent="0.3">
      <c r="A434">
        <f t="shared" si="16"/>
        <v>433</v>
      </c>
      <c r="B434">
        <f t="shared" si="15"/>
        <v>0</v>
      </c>
    </row>
    <row r="435" spans="1:2" x14ac:dyDescent="0.3">
      <c r="A435">
        <f t="shared" si="16"/>
        <v>434</v>
      </c>
      <c r="B435">
        <f t="shared" si="15"/>
        <v>0</v>
      </c>
    </row>
    <row r="436" spans="1:2" x14ac:dyDescent="0.3">
      <c r="A436">
        <f t="shared" si="16"/>
        <v>435</v>
      </c>
      <c r="B436">
        <f t="shared" si="15"/>
        <v>0</v>
      </c>
    </row>
    <row r="437" spans="1:2" x14ac:dyDescent="0.3">
      <c r="A437">
        <f t="shared" si="16"/>
        <v>436</v>
      </c>
      <c r="B437">
        <f t="shared" si="15"/>
        <v>0</v>
      </c>
    </row>
    <row r="438" spans="1:2" x14ac:dyDescent="0.3">
      <c r="A438">
        <f t="shared" si="16"/>
        <v>437</v>
      </c>
      <c r="B438">
        <f t="shared" si="15"/>
        <v>0</v>
      </c>
    </row>
    <row r="439" spans="1:2" x14ac:dyDescent="0.3">
      <c r="A439">
        <f t="shared" si="16"/>
        <v>438</v>
      </c>
      <c r="B439">
        <f t="shared" si="15"/>
        <v>0</v>
      </c>
    </row>
    <row r="440" spans="1:2" x14ac:dyDescent="0.3">
      <c r="A440">
        <f t="shared" si="16"/>
        <v>439</v>
      </c>
      <c r="B440">
        <f t="shared" si="15"/>
        <v>0</v>
      </c>
    </row>
    <row r="441" spans="1:2" x14ac:dyDescent="0.3">
      <c r="A441">
        <f t="shared" si="16"/>
        <v>440</v>
      </c>
      <c r="B441">
        <f t="shared" ref="B441:B504" si="17">SUM(C441:L441)</f>
        <v>0</v>
      </c>
    </row>
    <row r="442" spans="1:2" x14ac:dyDescent="0.3">
      <c r="A442">
        <f t="shared" si="16"/>
        <v>441</v>
      </c>
      <c r="B442">
        <f t="shared" si="17"/>
        <v>0</v>
      </c>
    </row>
    <row r="443" spans="1:2" x14ac:dyDescent="0.3">
      <c r="A443">
        <f t="shared" si="16"/>
        <v>442</v>
      </c>
      <c r="B443">
        <f t="shared" si="17"/>
        <v>0</v>
      </c>
    </row>
    <row r="444" spans="1:2" x14ac:dyDescent="0.3">
      <c r="A444">
        <f t="shared" si="16"/>
        <v>443</v>
      </c>
      <c r="B444">
        <f t="shared" si="17"/>
        <v>0</v>
      </c>
    </row>
    <row r="445" spans="1:2" x14ac:dyDescent="0.3">
      <c r="A445">
        <f t="shared" si="16"/>
        <v>444</v>
      </c>
      <c r="B445">
        <f t="shared" si="17"/>
        <v>0</v>
      </c>
    </row>
    <row r="446" spans="1:2" x14ac:dyDescent="0.3">
      <c r="A446">
        <f t="shared" si="16"/>
        <v>445</v>
      </c>
      <c r="B446">
        <f t="shared" si="17"/>
        <v>0</v>
      </c>
    </row>
    <row r="447" spans="1:2" x14ac:dyDescent="0.3">
      <c r="A447">
        <f t="shared" si="16"/>
        <v>446</v>
      </c>
      <c r="B447">
        <f t="shared" si="17"/>
        <v>0</v>
      </c>
    </row>
    <row r="448" spans="1:2" x14ac:dyDescent="0.3">
      <c r="A448">
        <f t="shared" si="16"/>
        <v>447</v>
      </c>
      <c r="B448">
        <f t="shared" si="17"/>
        <v>0</v>
      </c>
    </row>
    <row r="449" spans="1:2" x14ac:dyDescent="0.3">
      <c r="A449">
        <f t="shared" si="16"/>
        <v>448</v>
      </c>
      <c r="B449">
        <f t="shared" si="17"/>
        <v>0</v>
      </c>
    </row>
    <row r="450" spans="1:2" x14ac:dyDescent="0.3">
      <c r="A450">
        <f t="shared" si="16"/>
        <v>449</v>
      </c>
      <c r="B450">
        <f t="shared" si="17"/>
        <v>0</v>
      </c>
    </row>
    <row r="451" spans="1:2" x14ac:dyDescent="0.3">
      <c r="A451">
        <f t="shared" si="16"/>
        <v>450</v>
      </c>
      <c r="B451">
        <f t="shared" si="17"/>
        <v>0</v>
      </c>
    </row>
    <row r="452" spans="1:2" x14ac:dyDescent="0.3">
      <c r="A452">
        <f t="shared" si="16"/>
        <v>451</v>
      </c>
      <c r="B452">
        <f t="shared" si="17"/>
        <v>0</v>
      </c>
    </row>
    <row r="453" spans="1:2" x14ac:dyDescent="0.3">
      <c r="A453">
        <f t="shared" si="16"/>
        <v>452</v>
      </c>
      <c r="B453">
        <f t="shared" si="17"/>
        <v>0</v>
      </c>
    </row>
    <row r="454" spans="1:2" x14ac:dyDescent="0.3">
      <c r="A454">
        <f t="shared" si="16"/>
        <v>453</v>
      </c>
      <c r="B454">
        <f t="shared" si="17"/>
        <v>0</v>
      </c>
    </row>
    <row r="455" spans="1:2" x14ac:dyDescent="0.3">
      <c r="A455">
        <f t="shared" si="16"/>
        <v>454</v>
      </c>
      <c r="B455">
        <f t="shared" si="17"/>
        <v>0</v>
      </c>
    </row>
    <row r="456" spans="1:2" x14ac:dyDescent="0.3">
      <c r="A456">
        <f t="shared" si="16"/>
        <v>455</v>
      </c>
      <c r="B456">
        <f t="shared" si="17"/>
        <v>0</v>
      </c>
    </row>
    <row r="457" spans="1:2" x14ac:dyDescent="0.3">
      <c r="A457">
        <f t="shared" si="16"/>
        <v>456</v>
      </c>
      <c r="B457">
        <f t="shared" si="17"/>
        <v>0</v>
      </c>
    </row>
    <row r="458" spans="1:2" x14ac:dyDescent="0.3">
      <c r="A458">
        <f t="shared" si="16"/>
        <v>457</v>
      </c>
      <c r="B458">
        <f t="shared" si="17"/>
        <v>0</v>
      </c>
    </row>
    <row r="459" spans="1:2" x14ac:dyDescent="0.3">
      <c r="A459">
        <f t="shared" si="16"/>
        <v>458</v>
      </c>
      <c r="B459">
        <f t="shared" si="17"/>
        <v>0</v>
      </c>
    </row>
    <row r="460" spans="1:2" x14ac:dyDescent="0.3">
      <c r="A460">
        <f t="shared" si="16"/>
        <v>459</v>
      </c>
      <c r="B460">
        <f t="shared" si="17"/>
        <v>0</v>
      </c>
    </row>
    <row r="461" spans="1:2" x14ac:dyDescent="0.3">
      <c r="A461">
        <f t="shared" si="16"/>
        <v>460</v>
      </c>
      <c r="B461">
        <f t="shared" si="17"/>
        <v>0</v>
      </c>
    </row>
    <row r="462" spans="1:2" x14ac:dyDescent="0.3">
      <c r="A462">
        <f t="shared" si="16"/>
        <v>461</v>
      </c>
      <c r="B462">
        <f t="shared" si="17"/>
        <v>0</v>
      </c>
    </row>
    <row r="463" spans="1:2" x14ac:dyDescent="0.3">
      <c r="A463">
        <f t="shared" si="16"/>
        <v>462</v>
      </c>
      <c r="B463">
        <f t="shared" si="17"/>
        <v>0</v>
      </c>
    </row>
    <row r="464" spans="1:2" x14ac:dyDescent="0.3">
      <c r="A464">
        <f t="shared" si="16"/>
        <v>463</v>
      </c>
      <c r="B464">
        <f t="shared" si="17"/>
        <v>0</v>
      </c>
    </row>
    <row r="465" spans="1:2" x14ac:dyDescent="0.3">
      <c r="A465">
        <f t="shared" si="16"/>
        <v>464</v>
      </c>
      <c r="B465">
        <f t="shared" si="17"/>
        <v>0</v>
      </c>
    </row>
    <row r="466" spans="1:2" x14ac:dyDescent="0.3">
      <c r="A466">
        <f t="shared" ref="A466:A529" si="18">SUM(A465+1)</f>
        <v>465</v>
      </c>
      <c r="B466">
        <f t="shared" si="17"/>
        <v>0</v>
      </c>
    </row>
    <row r="467" spans="1:2" x14ac:dyDescent="0.3">
      <c r="A467">
        <f t="shared" si="18"/>
        <v>466</v>
      </c>
      <c r="B467">
        <f t="shared" si="17"/>
        <v>0</v>
      </c>
    </row>
    <row r="468" spans="1:2" x14ac:dyDescent="0.3">
      <c r="A468">
        <f t="shared" si="18"/>
        <v>467</v>
      </c>
      <c r="B468">
        <f t="shared" si="17"/>
        <v>0</v>
      </c>
    </row>
    <row r="469" spans="1:2" x14ac:dyDescent="0.3">
      <c r="A469">
        <f t="shared" si="18"/>
        <v>468</v>
      </c>
      <c r="B469">
        <f t="shared" si="17"/>
        <v>0</v>
      </c>
    </row>
    <row r="470" spans="1:2" x14ac:dyDescent="0.3">
      <c r="A470">
        <f t="shared" si="18"/>
        <v>469</v>
      </c>
      <c r="B470">
        <f t="shared" si="17"/>
        <v>0</v>
      </c>
    </row>
    <row r="471" spans="1:2" x14ac:dyDescent="0.3">
      <c r="A471">
        <f t="shared" si="18"/>
        <v>470</v>
      </c>
      <c r="B471">
        <f t="shared" si="17"/>
        <v>0</v>
      </c>
    </row>
    <row r="472" spans="1:2" x14ac:dyDescent="0.3">
      <c r="A472">
        <f t="shared" si="18"/>
        <v>471</v>
      </c>
      <c r="B472">
        <f t="shared" si="17"/>
        <v>0</v>
      </c>
    </row>
    <row r="473" spans="1:2" x14ac:dyDescent="0.3">
      <c r="A473">
        <f t="shared" si="18"/>
        <v>472</v>
      </c>
      <c r="B473">
        <f t="shared" si="17"/>
        <v>0</v>
      </c>
    </row>
    <row r="474" spans="1:2" x14ac:dyDescent="0.3">
      <c r="A474">
        <f t="shared" si="18"/>
        <v>473</v>
      </c>
      <c r="B474">
        <f t="shared" si="17"/>
        <v>0</v>
      </c>
    </row>
    <row r="475" spans="1:2" x14ac:dyDescent="0.3">
      <c r="A475">
        <f t="shared" si="18"/>
        <v>474</v>
      </c>
      <c r="B475">
        <f t="shared" si="17"/>
        <v>0</v>
      </c>
    </row>
    <row r="476" spans="1:2" x14ac:dyDescent="0.3">
      <c r="A476">
        <f t="shared" si="18"/>
        <v>475</v>
      </c>
      <c r="B476">
        <f t="shared" si="17"/>
        <v>0</v>
      </c>
    </row>
    <row r="477" spans="1:2" x14ac:dyDescent="0.3">
      <c r="A477">
        <f t="shared" si="18"/>
        <v>476</v>
      </c>
      <c r="B477">
        <f t="shared" si="17"/>
        <v>0</v>
      </c>
    </row>
    <row r="478" spans="1:2" x14ac:dyDescent="0.3">
      <c r="A478">
        <f t="shared" si="18"/>
        <v>477</v>
      </c>
      <c r="B478">
        <f t="shared" si="17"/>
        <v>0</v>
      </c>
    </row>
    <row r="479" spans="1:2" x14ac:dyDescent="0.3">
      <c r="A479">
        <f t="shared" si="18"/>
        <v>478</v>
      </c>
      <c r="B479">
        <f t="shared" si="17"/>
        <v>0</v>
      </c>
    </row>
    <row r="480" spans="1:2" x14ac:dyDescent="0.3">
      <c r="A480">
        <f t="shared" si="18"/>
        <v>479</v>
      </c>
      <c r="B480">
        <f t="shared" si="17"/>
        <v>0</v>
      </c>
    </row>
    <row r="481" spans="1:2" x14ac:dyDescent="0.3">
      <c r="A481">
        <f t="shared" si="18"/>
        <v>480</v>
      </c>
      <c r="B481">
        <f t="shared" si="17"/>
        <v>0</v>
      </c>
    </row>
    <row r="482" spans="1:2" x14ac:dyDescent="0.3">
      <c r="A482">
        <f t="shared" si="18"/>
        <v>481</v>
      </c>
      <c r="B482">
        <f t="shared" si="17"/>
        <v>0</v>
      </c>
    </row>
    <row r="483" spans="1:2" x14ac:dyDescent="0.3">
      <c r="A483">
        <f t="shared" si="18"/>
        <v>482</v>
      </c>
      <c r="B483">
        <f t="shared" si="17"/>
        <v>0</v>
      </c>
    </row>
    <row r="484" spans="1:2" x14ac:dyDescent="0.3">
      <c r="A484">
        <f t="shared" si="18"/>
        <v>483</v>
      </c>
      <c r="B484">
        <f t="shared" si="17"/>
        <v>0</v>
      </c>
    </row>
    <row r="485" spans="1:2" x14ac:dyDescent="0.3">
      <c r="A485">
        <f t="shared" si="18"/>
        <v>484</v>
      </c>
      <c r="B485">
        <f t="shared" si="17"/>
        <v>0</v>
      </c>
    </row>
    <row r="486" spans="1:2" x14ac:dyDescent="0.3">
      <c r="A486">
        <f t="shared" si="18"/>
        <v>485</v>
      </c>
      <c r="B486">
        <f t="shared" si="17"/>
        <v>0</v>
      </c>
    </row>
    <row r="487" spans="1:2" x14ac:dyDescent="0.3">
      <c r="A487">
        <f t="shared" si="18"/>
        <v>486</v>
      </c>
      <c r="B487">
        <f t="shared" si="17"/>
        <v>0</v>
      </c>
    </row>
    <row r="488" spans="1:2" x14ac:dyDescent="0.3">
      <c r="A488">
        <f t="shared" si="18"/>
        <v>487</v>
      </c>
      <c r="B488">
        <f t="shared" si="17"/>
        <v>0</v>
      </c>
    </row>
    <row r="489" spans="1:2" x14ac:dyDescent="0.3">
      <c r="A489">
        <f t="shared" si="18"/>
        <v>488</v>
      </c>
      <c r="B489">
        <f t="shared" si="17"/>
        <v>0</v>
      </c>
    </row>
    <row r="490" spans="1:2" x14ac:dyDescent="0.3">
      <c r="A490">
        <f t="shared" si="18"/>
        <v>489</v>
      </c>
      <c r="B490">
        <f t="shared" si="17"/>
        <v>0</v>
      </c>
    </row>
    <row r="491" spans="1:2" x14ac:dyDescent="0.3">
      <c r="A491">
        <f t="shared" si="18"/>
        <v>490</v>
      </c>
      <c r="B491">
        <f t="shared" si="17"/>
        <v>0</v>
      </c>
    </row>
    <row r="492" spans="1:2" x14ac:dyDescent="0.3">
      <c r="A492">
        <f t="shared" si="18"/>
        <v>491</v>
      </c>
      <c r="B492">
        <f t="shared" si="17"/>
        <v>0</v>
      </c>
    </row>
    <row r="493" spans="1:2" x14ac:dyDescent="0.3">
      <c r="A493">
        <f t="shared" si="18"/>
        <v>492</v>
      </c>
      <c r="B493">
        <f t="shared" si="17"/>
        <v>0</v>
      </c>
    </row>
    <row r="494" spans="1:2" x14ac:dyDescent="0.3">
      <c r="A494">
        <f t="shared" si="18"/>
        <v>493</v>
      </c>
      <c r="B494">
        <f t="shared" si="17"/>
        <v>0</v>
      </c>
    </row>
    <row r="495" spans="1:2" x14ac:dyDescent="0.3">
      <c r="A495">
        <f t="shared" si="18"/>
        <v>494</v>
      </c>
      <c r="B495">
        <f t="shared" si="17"/>
        <v>0</v>
      </c>
    </row>
    <row r="496" spans="1:2" x14ac:dyDescent="0.3">
      <c r="A496">
        <f t="shared" si="18"/>
        <v>495</v>
      </c>
      <c r="B496">
        <f t="shared" si="17"/>
        <v>0</v>
      </c>
    </row>
    <row r="497" spans="1:2" x14ac:dyDescent="0.3">
      <c r="A497">
        <f t="shared" si="18"/>
        <v>496</v>
      </c>
      <c r="B497">
        <f t="shared" si="17"/>
        <v>0</v>
      </c>
    </row>
    <row r="498" spans="1:2" x14ac:dyDescent="0.3">
      <c r="A498">
        <f t="shared" si="18"/>
        <v>497</v>
      </c>
      <c r="B498">
        <f t="shared" si="17"/>
        <v>0</v>
      </c>
    </row>
    <row r="499" spans="1:2" x14ac:dyDescent="0.3">
      <c r="A499">
        <f t="shared" si="18"/>
        <v>498</v>
      </c>
      <c r="B499">
        <f t="shared" si="17"/>
        <v>0</v>
      </c>
    </row>
    <row r="500" spans="1:2" x14ac:dyDescent="0.3">
      <c r="A500">
        <f t="shared" si="18"/>
        <v>499</v>
      </c>
      <c r="B500">
        <f t="shared" si="17"/>
        <v>0</v>
      </c>
    </row>
    <row r="501" spans="1:2" x14ac:dyDescent="0.3">
      <c r="A501">
        <f t="shared" si="18"/>
        <v>500</v>
      </c>
      <c r="B501">
        <f t="shared" si="17"/>
        <v>0</v>
      </c>
    </row>
    <row r="502" spans="1:2" x14ac:dyDescent="0.3">
      <c r="A502">
        <f t="shared" si="18"/>
        <v>501</v>
      </c>
      <c r="B502">
        <f t="shared" si="17"/>
        <v>0</v>
      </c>
    </row>
    <row r="503" spans="1:2" x14ac:dyDescent="0.3">
      <c r="A503">
        <f t="shared" si="18"/>
        <v>502</v>
      </c>
      <c r="B503">
        <f t="shared" si="17"/>
        <v>0</v>
      </c>
    </row>
    <row r="504" spans="1:2" x14ac:dyDescent="0.3">
      <c r="A504">
        <f t="shared" si="18"/>
        <v>503</v>
      </c>
      <c r="B504">
        <f t="shared" si="17"/>
        <v>0</v>
      </c>
    </row>
    <row r="505" spans="1:2" x14ac:dyDescent="0.3">
      <c r="A505">
        <f t="shared" si="18"/>
        <v>504</v>
      </c>
      <c r="B505">
        <f t="shared" ref="B505:B568" si="19">SUM(C505:L505)</f>
        <v>0</v>
      </c>
    </row>
    <row r="506" spans="1:2" x14ac:dyDescent="0.3">
      <c r="A506">
        <f t="shared" si="18"/>
        <v>505</v>
      </c>
      <c r="B506">
        <f t="shared" si="19"/>
        <v>0</v>
      </c>
    </row>
    <row r="507" spans="1:2" x14ac:dyDescent="0.3">
      <c r="A507">
        <f t="shared" si="18"/>
        <v>506</v>
      </c>
      <c r="B507">
        <f t="shared" si="19"/>
        <v>0</v>
      </c>
    </row>
    <row r="508" spans="1:2" x14ac:dyDescent="0.3">
      <c r="A508">
        <f t="shared" si="18"/>
        <v>507</v>
      </c>
      <c r="B508">
        <f t="shared" si="19"/>
        <v>0</v>
      </c>
    </row>
    <row r="509" spans="1:2" x14ac:dyDescent="0.3">
      <c r="A509">
        <f t="shared" si="18"/>
        <v>508</v>
      </c>
      <c r="B509">
        <f t="shared" si="19"/>
        <v>0</v>
      </c>
    </row>
    <row r="510" spans="1:2" x14ac:dyDescent="0.3">
      <c r="A510">
        <f t="shared" si="18"/>
        <v>509</v>
      </c>
      <c r="B510">
        <f t="shared" si="19"/>
        <v>0</v>
      </c>
    </row>
    <row r="511" spans="1:2" x14ac:dyDescent="0.3">
      <c r="A511">
        <f t="shared" si="18"/>
        <v>510</v>
      </c>
      <c r="B511">
        <f t="shared" si="19"/>
        <v>0</v>
      </c>
    </row>
    <row r="512" spans="1:2" x14ac:dyDescent="0.3">
      <c r="A512">
        <f t="shared" si="18"/>
        <v>511</v>
      </c>
      <c r="B512">
        <f t="shared" si="19"/>
        <v>0</v>
      </c>
    </row>
    <row r="513" spans="1:2" x14ac:dyDescent="0.3">
      <c r="A513">
        <f t="shared" si="18"/>
        <v>512</v>
      </c>
      <c r="B513">
        <f t="shared" si="19"/>
        <v>0</v>
      </c>
    </row>
    <row r="514" spans="1:2" x14ac:dyDescent="0.3">
      <c r="A514">
        <f t="shared" si="18"/>
        <v>513</v>
      </c>
      <c r="B514">
        <f t="shared" si="19"/>
        <v>0</v>
      </c>
    </row>
    <row r="515" spans="1:2" x14ac:dyDescent="0.3">
      <c r="A515">
        <f t="shared" si="18"/>
        <v>514</v>
      </c>
      <c r="B515">
        <f t="shared" si="19"/>
        <v>0</v>
      </c>
    </row>
    <row r="516" spans="1:2" x14ac:dyDescent="0.3">
      <c r="A516">
        <f t="shared" si="18"/>
        <v>515</v>
      </c>
      <c r="B516">
        <f t="shared" si="19"/>
        <v>0</v>
      </c>
    </row>
    <row r="517" spans="1:2" x14ac:dyDescent="0.3">
      <c r="A517">
        <f t="shared" si="18"/>
        <v>516</v>
      </c>
      <c r="B517">
        <f t="shared" si="19"/>
        <v>0</v>
      </c>
    </row>
    <row r="518" spans="1:2" x14ac:dyDescent="0.3">
      <c r="A518">
        <f t="shared" si="18"/>
        <v>517</v>
      </c>
      <c r="B518">
        <f t="shared" si="19"/>
        <v>0</v>
      </c>
    </row>
    <row r="519" spans="1:2" x14ac:dyDescent="0.3">
      <c r="A519">
        <f t="shared" si="18"/>
        <v>518</v>
      </c>
      <c r="B519">
        <f t="shared" si="19"/>
        <v>0</v>
      </c>
    </row>
    <row r="520" spans="1:2" x14ac:dyDescent="0.3">
      <c r="A520">
        <f t="shared" si="18"/>
        <v>519</v>
      </c>
      <c r="B520">
        <f t="shared" si="19"/>
        <v>0</v>
      </c>
    </row>
    <row r="521" spans="1:2" x14ac:dyDescent="0.3">
      <c r="A521">
        <f t="shared" si="18"/>
        <v>520</v>
      </c>
      <c r="B521">
        <f t="shared" si="19"/>
        <v>0</v>
      </c>
    </row>
    <row r="522" spans="1:2" x14ac:dyDescent="0.3">
      <c r="A522">
        <f t="shared" si="18"/>
        <v>521</v>
      </c>
      <c r="B522">
        <f t="shared" si="19"/>
        <v>0</v>
      </c>
    </row>
    <row r="523" spans="1:2" x14ac:dyDescent="0.3">
      <c r="A523">
        <f t="shared" si="18"/>
        <v>522</v>
      </c>
      <c r="B523">
        <f t="shared" si="19"/>
        <v>0</v>
      </c>
    </row>
    <row r="524" spans="1:2" x14ac:dyDescent="0.3">
      <c r="A524">
        <f t="shared" si="18"/>
        <v>523</v>
      </c>
      <c r="B524">
        <f t="shared" si="19"/>
        <v>0</v>
      </c>
    </row>
    <row r="525" spans="1:2" x14ac:dyDescent="0.3">
      <c r="A525">
        <f t="shared" si="18"/>
        <v>524</v>
      </c>
      <c r="B525">
        <f t="shared" si="19"/>
        <v>0</v>
      </c>
    </row>
    <row r="526" spans="1:2" x14ac:dyDescent="0.3">
      <c r="A526">
        <f t="shared" si="18"/>
        <v>525</v>
      </c>
      <c r="B526">
        <f t="shared" si="19"/>
        <v>0</v>
      </c>
    </row>
    <row r="527" spans="1:2" x14ac:dyDescent="0.3">
      <c r="A527">
        <f t="shared" si="18"/>
        <v>526</v>
      </c>
      <c r="B527">
        <f t="shared" si="19"/>
        <v>0</v>
      </c>
    </row>
    <row r="528" spans="1:2" x14ac:dyDescent="0.3">
      <c r="A528">
        <f t="shared" si="18"/>
        <v>527</v>
      </c>
      <c r="B528">
        <f t="shared" si="19"/>
        <v>0</v>
      </c>
    </row>
    <row r="529" spans="1:2" x14ac:dyDescent="0.3">
      <c r="A529">
        <f t="shared" si="18"/>
        <v>528</v>
      </c>
      <c r="B529">
        <f t="shared" si="19"/>
        <v>0</v>
      </c>
    </row>
    <row r="530" spans="1:2" x14ac:dyDescent="0.3">
      <c r="A530">
        <f t="shared" ref="A530:A593" si="20">SUM(A529+1)</f>
        <v>529</v>
      </c>
      <c r="B530">
        <f t="shared" si="19"/>
        <v>0</v>
      </c>
    </row>
    <row r="531" spans="1:2" x14ac:dyDescent="0.3">
      <c r="A531">
        <f t="shared" si="20"/>
        <v>530</v>
      </c>
      <c r="B531">
        <f t="shared" si="19"/>
        <v>0</v>
      </c>
    </row>
    <row r="532" spans="1:2" x14ac:dyDescent="0.3">
      <c r="A532">
        <f t="shared" si="20"/>
        <v>531</v>
      </c>
      <c r="B532">
        <f t="shared" si="19"/>
        <v>0</v>
      </c>
    </row>
    <row r="533" spans="1:2" x14ac:dyDescent="0.3">
      <c r="A533">
        <f t="shared" si="20"/>
        <v>532</v>
      </c>
      <c r="B533">
        <f t="shared" si="19"/>
        <v>0</v>
      </c>
    </row>
    <row r="534" spans="1:2" x14ac:dyDescent="0.3">
      <c r="A534">
        <f t="shared" si="20"/>
        <v>533</v>
      </c>
      <c r="B534">
        <f t="shared" si="19"/>
        <v>0</v>
      </c>
    </row>
    <row r="535" spans="1:2" x14ac:dyDescent="0.3">
      <c r="A535">
        <f t="shared" si="20"/>
        <v>534</v>
      </c>
      <c r="B535">
        <f t="shared" si="19"/>
        <v>0</v>
      </c>
    </row>
    <row r="536" spans="1:2" x14ac:dyDescent="0.3">
      <c r="A536">
        <f t="shared" si="20"/>
        <v>535</v>
      </c>
      <c r="B536">
        <f t="shared" si="19"/>
        <v>0</v>
      </c>
    </row>
    <row r="537" spans="1:2" x14ac:dyDescent="0.3">
      <c r="A537">
        <f t="shared" si="20"/>
        <v>536</v>
      </c>
      <c r="B537">
        <f t="shared" si="19"/>
        <v>0</v>
      </c>
    </row>
    <row r="538" spans="1:2" x14ac:dyDescent="0.3">
      <c r="A538">
        <f t="shared" si="20"/>
        <v>537</v>
      </c>
      <c r="B538">
        <f t="shared" si="19"/>
        <v>0</v>
      </c>
    </row>
    <row r="539" spans="1:2" x14ac:dyDescent="0.3">
      <c r="A539">
        <f t="shared" si="20"/>
        <v>538</v>
      </c>
      <c r="B539">
        <f t="shared" si="19"/>
        <v>0</v>
      </c>
    </row>
    <row r="540" spans="1:2" x14ac:dyDescent="0.3">
      <c r="A540">
        <f t="shared" si="20"/>
        <v>539</v>
      </c>
      <c r="B540">
        <f t="shared" si="19"/>
        <v>0</v>
      </c>
    </row>
    <row r="541" spans="1:2" x14ac:dyDescent="0.3">
      <c r="A541">
        <f t="shared" si="20"/>
        <v>540</v>
      </c>
      <c r="B541">
        <f t="shared" si="19"/>
        <v>0</v>
      </c>
    </row>
    <row r="542" spans="1:2" x14ac:dyDescent="0.3">
      <c r="A542">
        <f t="shared" si="20"/>
        <v>541</v>
      </c>
      <c r="B542">
        <f t="shared" si="19"/>
        <v>0</v>
      </c>
    </row>
    <row r="543" spans="1:2" x14ac:dyDescent="0.3">
      <c r="A543">
        <f t="shared" si="20"/>
        <v>542</v>
      </c>
      <c r="B543">
        <f t="shared" si="19"/>
        <v>0</v>
      </c>
    </row>
    <row r="544" spans="1:2" x14ac:dyDescent="0.3">
      <c r="A544">
        <f t="shared" si="20"/>
        <v>543</v>
      </c>
      <c r="B544">
        <f t="shared" si="19"/>
        <v>0</v>
      </c>
    </row>
    <row r="545" spans="1:2" x14ac:dyDescent="0.3">
      <c r="A545">
        <f t="shared" si="20"/>
        <v>544</v>
      </c>
      <c r="B545">
        <f t="shared" si="19"/>
        <v>0</v>
      </c>
    </row>
    <row r="546" spans="1:2" x14ac:dyDescent="0.3">
      <c r="A546">
        <f t="shared" si="20"/>
        <v>545</v>
      </c>
      <c r="B546">
        <f t="shared" si="19"/>
        <v>0</v>
      </c>
    </row>
    <row r="547" spans="1:2" x14ac:dyDescent="0.3">
      <c r="A547">
        <f t="shared" si="20"/>
        <v>546</v>
      </c>
      <c r="B547">
        <f t="shared" si="19"/>
        <v>0</v>
      </c>
    </row>
    <row r="548" spans="1:2" x14ac:dyDescent="0.3">
      <c r="A548">
        <f t="shared" si="20"/>
        <v>547</v>
      </c>
      <c r="B548">
        <f t="shared" si="19"/>
        <v>0</v>
      </c>
    </row>
    <row r="549" spans="1:2" x14ac:dyDescent="0.3">
      <c r="A549">
        <f t="shared" si="20"/>
        <v>548</v>
      </c>
      <c r="B549">
        <f t="shared" si="19"/>
        <v>0</v>
      </c>
    </row>
    <row r="550" spans="1:2" x14ac:dyDescent="0.3">
      <c r="A550">
        <f t="shared" si="20"/>
        <v>549</v>
      </c>
      <c r="B550">
        <f t="shared" si="19"/>
        <v>0</v>
      </c>
    </row>
    <row r="551" spans="1:2" x14ac:dyDescent="0.3">
      <c r="A551">
        <f t="shared" si="20"/>
        <v>550</v>
      </c>
      <c r="B551">
        <f t="shared" si="19"/>
        <v>0</v>
      </c>
    </row>
    <row r="552" spans="1:2" x14ac:dyDescent="0.3">
      <c r="A552">
        <f t="shared" si="20"/>
        <v>551</v>
      </c>
      <c r="B552">
        <f t="shared" si="19"/>
        <v>0</v>
      </c>
    </row>
    <row r="553" spans="1:2" x14ac:dyDescent="0.3">
      <c r="A553">
        <f t="shared" si="20"/>
        <v>552</v>
      </c>
      <c r="B553">
        <f t="shared" si="19"/>
        <v>0</v>
      </c>
    </row>
    <row r="554" spans="1:2" x14ac:dyDescent="0.3">
      <c r="A554">
        <f t="shared" si="20"/>
        <v>553</v>
      </c>
      <c r="B554">
        <f t="shared" si="19"/>
        <v>0</v>
      </c>
    </row>
    <row r="555" spans="1:2" x14ac:dyDescent="0.3">
      <c r="A555">
        <f t="shared" si="20"/>
        <v>554</v>
      </c>
      <c r="B555">
        <f t="shared" si="19"/>
        <v>0</v>
      </c>
    </row>
    <row r="556" spans="1:2" x14ac:dyDescent="0.3">
      <c r="A556">
        <f t="shared" si="20"/>
        <v>555</v>
      </c>
      <c r="B556">
        <f t="shared" si="19"/>
        <v>0</v>
      </c>
    </row>
    <row r="557" spans="1:2" x14ac:dyDescent="0.3">
      <c r="A557">
        <f t="shared" si="20"/>
        <v>556</v>
      </c>
      <c r="B557">
        <f t="shared" si="19"/>
        <v>0</v>
      </c>
    </row>
    <row r="558" spans="1:2" x14ac:dyDescent="0.3">
      <c r="A558">
        <f t="shared" si="20"/>
        <v>557</v>
      </c>
      <c r="B558">
        <f t="shared" si="19"/>
        <v>0</v>
      </c>
    </row>
    <row r="559" spans="1:2" x14ac:dyDescent="0.3">
      <c r="A559">
        <f t="shared" si="20"/>
        <v>558</v>
      </c>
      <c r="B559">
        <f t="shared" si="19"/>
        <v>0</v>
      </c>
    </row>
    <row r="560" spans="1:2" x14ac:dyDescent="0.3">
      <c r="A560">
        <f t="shared" si="20"/>
        <v>559</v>
      </c>
      <c r="B560">
        <f t="shared" si="19"/>
        <v>0</v>
      </c>
    </row>
    <row r="561" spans="1:2" x14ac:dyDescent="0.3">
      <c r="A561">
        <f t="shared" si="20"/>
        <v>560</v>
      </c>
      <c r="B561">
        <f t="shared" si="19"/>
        <v>0</v>
      </c>
    </row>
    <row r="562" spans="1:2" x14ac:dyDescent="0.3">
      <c r="A562">
        <f t="shared" si="20"/>
        <v>561</v>
      </c>
      <c r="B562">
        <f t="shared" si="19"/>
        <v>0</v>
      </c>
    </row>
    <row r="563" spans="1:2" x14ac:dyDescent="0.3">
      <c r="A563">
        <f t="shared" si="20"/>
        <v>562</v>
      </c>
      <c r="B563">
        <f t="shared" si="19"/>
        <v>0</v>
      </c>
    </row>
    <row r="564" spans="1:2" x14ac:dyDescent="0.3">
      <c r="A564">
        <f t="shared" si="20"/>
        <v>563</v>
      </c>
      <c r="B564">
        <f t="shared" si="19"/>
        <v>0</v>
      </c>
    </row>
    <row r="565" spans="1:2" x14ac:dyDescent="0.3">
      <c r="A565">
        <f t="shared" si="20"/>
        <v>564</v>
      </c>
      <c r="B565">
        <f t="shared" si="19"/>
        <v>0</v>
      </c>
    </row>
    <row r="566" spans="1:2" x14ac:dyDescent="0.3">
      <c r="A566">
        <f t="shared" si="20"/>
        <v>565</v>
      </c>
      <c r="B566">
        <f t="shared" si="19"/>
        <v>0</v>
      </c>
    </row>
    <row r="567" spans="1:2" x14ac:dyDescent="0.3">
      <c r="A567">
        <f t="shared" si="20"/>
        <v>566</v>
      </c>
      <c r="B567">
        <f t="shared" si="19"/>
        <v>0</v>
      </c>
    </row>
    <row r="568" spans="1:2" x14ac:dyDescent="0.3">
      <c r="A568">
        <f t="shared" si="20"/>
        <v>567</v>
      </c>
      <c r="B568">
        <f t="shared" si="19"/>
        <v>0</v>
      </c>
    </row>
    <row r="569" spans="1:2" x14ac:dyDescent="0.3">
      <c r="A569">
        <f t="shared" si="20"/>
        <v>568</v>
      </c>
      <c r="B569">
        <f t="shared" ref="B569:B632" si="21">SUM(C569:L569)</f>
        <v>0</v>
      </c>
    </row>
    <row r="570" spans="1:2" x14ac:dyDescent="0.3">
      <c r="A570">
        <f t="shared" si="20"/>
        <v>569</v>
      </c>
      <c r="B570">
        <f t="shared" si="21"/>
        <v>0</v>
      </c>
    </row>
    <row r="571" spans="1:2" x14ac:dyDescent="0.3">
      <c r="A571">
        <f t="shared" si="20"/>
        <v>570</v>
      </c>
      <c r="B571">
        <f t="shared" si="21"/>
        <v>0</v>
      </c>
    </row>
    <row r="572" spans="1:2" x14ac:dyDescent="0.3">
      <c r="A572">
        <f t="shared" si="20"/>
        <v>571</v>
      </c>
      <c r="B572">
        <f t="shared" si="21"/>
        <v>0</v>
      </c>
    </row>
    <row r="573" spans="1:2" x14ac:dyDescent="0.3">
      <c r="A573">
        <f t="shared" si="20"/>
        <v>572</v>
      </c>
      <c r="B573">
        <f t="shared" si="21"/>
        <v>0</v>
      </c>
    </row>
    <row r="574" spans="1:2" x14ac:dyDescent="0.3">
      <c r="A574">
        <f t="shared" si="20"/>
        <v>573</v>
      </c>
      <c r="B574">
        <f t="shared" si="21"/>
        <v>0</v>
      </c>
    </row>
    <row r="575" spans="1:2" x14ac:dyDescent="0.3">
      <c r="A575">
        <f t="shared" si="20"/>
        <v>574</v>
      </c>
      <c r="B575">
        <f t="shared" si="21"/>
        <v>0</v>
      </c>
    </row>
    <row r="576" spans="1:2" x14ac:dyDescent="0.3">
      <c r="A576">
        <f t="shared" si="20"/>
        <v>575</v>
      </c>
      <c r="B576">
        <f t="shared" si="21"/>
        <v>0</v>
      </c>
    </row>
    <row r="577" spans="1:2" x14ac:dyDescent="0.3">
      <c r="A577">
        <f t="shared" si="20"/>
        <v>576</v>
      </c>
      <c r="B577">
        <f t="shared" si="21"/>
        <v>0</v>
      </c>
    </row>
    <row r="578" spans="1:2" x14ac:dyDescent="0.3">
      <c r="A578">
        <f t="shared" si="20"/>
        <v>577</v>
      </c>
      <c r="B578">
        <f t="shared" si="21"/>
        <v>0</v>
      </c>
    </row>
    <row r="579" spans="1:2" x14ac:dyDescent="0.3">
      <c r="A579">
        <f t="shared" si="20"/>
        <v>578</v>
      </c>
      <c r="B579">
        <f t="shared" si="21"/>
        <v>0</v>
      </c>
    </row>
    <row r="580" spans="1:2" x14ac:dyDescent="0.3">
      <c r="A580">
        <f t="shared" si="20"/>
        <v>579</v>
      </c>
      <c r="B580">
        <f t="shared" si="21"/>
        <v>0</v>
      </c>
    </row>
    <row r="581" spans="1:2" x14ac:dyDescent="0.3">
      <c r="A581">
        <f t="shared" si="20"/>
        <v>580</v>
      </c>
      <c r="B581">
        <f t="shared" si="21"/>
        <v>0</v>
      </c>
    </row>
    <row r="582" spans="1:2" x14ac:dyDescent="0.3">
      <c r="A582">
        <f t="shared" si="20"/>
        <v>581</v>
      </c>
      <c r="B582">
        <f t="shared" si="21"/>
        <v>0</v>
      </c>
    </row>
    <row r="583" spans="1:2" x14ac:dyDescent="0.3">
      <c r="A583">
        <f t="shared" si="20"/>
        <v>582</v>
      </c>
      <c r="B583">
        <f t="shared" si="21"/>
        <v>0</v>
      </c>
    </row>
    <row r="584" spans="1:2" x14ac:dyDescent="0.3">
      <c r="A584">
        <f t="shared" si="20"/>
        <v>583</v>
      </c>
      <c r="B584">
        <f t="shared" si="21"/>
        <v>0</v>
      </c>
    </row>
    <row r="585" spans="1:2" x14ac:dyDescent="0.3">
      <c r="A585">
        <f t="shared" si="20"/>
        <v>584</v>
      </c>
      <c r="B585">
        <f t="shared" si="21"/>
        <v>0</v>
      </c>
    </row>
    <row r="586" spans="1:2" x14ac:dyDescent="0.3">
      <c r="A586">
        <f t="shared" si="20"/>
        <v>585</v>
      </c>
      <c r="B586">
        <f t="shared" si="21"/>
        <v>0</v>
      </c>
    </row>
    <row r="587" spans="1:2" x14ac:dyDescent="0.3">
      <c r="A587">
        <f t="shared" si="20"/>
        <v>586</v>
      </c>
      <c r="B587">
        <f t="shared" si="21"/>
        <v>0</v>
      </c>
    </row>
    <row r="588" spans="1:2" x14ac:dyDescent="0.3">
      <c r="A588">
        <f t="shared" si="20"/>
        <v>587</v>
      </c>
      <c r="B588">
        <f t="shared" si="21"/>
        <v>0</v>
      </c>
    </row>
    <row r="589" spans="1:2" x14ac:dyDescent="0.3">
      <c r="A589">
        <f t="shared" si="20"/>
        <v>588</v>
      </c>
      <c r="B589">
        <f t="shared" si="21"/>
        <v>0</v>
      </c>
    </row>
    <row r="590" spans="1:2" x14ac:dyDescent="0.3">
      <c r="A590">
        <f t="shared" si="20"/>
        <v>589</v>
      </c>
      <c r="B590">
        <f t="shared" si="21"/>
        <v>0</v>
      </c>
    </row>
    <row r="591" spans="1:2" x14ac:dyDescent="0.3">
      <c r="A591">
        <f t="shared" si="20"/>
        <v>590</v>
      </c>
      <c r="B591">
        <f t="shared" si="21"/>
        <v>0</v>
      </c>
    </row>
    <row r="592" spans="1:2" x14ac:dyDescent="0.3">
      <c r="A592">
        <f t="shared" si="20"/>
        <v>591</v>
      </c>
      <c r="B592">
        <f t="shared" si="21"/>
        <v>0</v>
      </c>
    </row>
    <row r="593" spans="1:2" x14ac:dyDescent="0.3">
      <c r="A593">
        <f t="shared" si="20"/>
        <v>592</v>
      </c>
      <c r="B593">
        <f t="shared" si="21"/>
        <v>0</v>
      </c>
    </row>
    <row r="594" spans="1:2" x14ac:dyDescent="0.3">
      <c r="A594">
        <f t="shared" ref="A594:A657" si="22">SUM(A593+1)</f>
        <v>593</v>
      </c>
      <c r="B594">
        <f t="shared" si="21"/>
        <v>0</v>
      </c>
    </row>
    <row r="595" spans="1:2" x14ac:dyDescent="0.3">
      <c r="A595">
        <f t="shared" si="22"/>
        <v>594</v>
      </c>
      <c r="B595">
        <f t="shared" si="21"/>
        <v>0</v>
      </c>
    </row>
    <row r="596" spans="1:2" x14ac:dyDescent="0.3">
      <c r="A596">
        <f t="shared" si="22"/>
        <v>595</v>
      </c>
      <c r="B596">
        <f t="shared" si="21"/>
        <v>0</v>
      </c>
    </row>
    <row r="597" spans="1:2" x14ac:dyDescent="0.3">
      <c r="A597">
        <f t="shared" si="22"/>
        <v>596</v>
      </c>
      <c r="B597">
        <f t="shared" si="21"/>
        <v>0</v>
      </c>
    </row>
    <row r="598" spans="1:2" x14ac:dyDescent="0.3">
      <c r="A598">
        <f t="shared" si="22"/>
        <v>597</v>
      </c>
      <c r="B598">
        <f t="shared" si="21"/>
        <v>0</v>
      </c>
    </row>
    <row r="599" spans="1:2" x14ac:dyDescent="0.3">
      <c r="A599">
        <f t="shared" si="22"/>
        <v>598</v>
      </c>
      <c r="B599">
        <f t="shared" si="21"/>
        <v>0</v>
      </c>
    </row>
    <row r="600" spans="1:2" x14ac:dyDescent="0.3">
      <c r="A600">
        <f t="shared" si="22"/>
        <v>599</v>
      </c>
      <c r="B600">
        <f t="shared" si="21"/>
        <v>0</v>
      </c>
    </row>
    <row r="601" spans="1:2" x14ac:dyDescent="0.3">
      <c r="A601">
        <f t="shared" si="22"/>
        <v>600</v>
      </c>
      <c r="B601">
        <f t="shared" si="21"/>
        <v>0</v>
      </c>
    </row>
    <row r="602" spans="1:2" x14ac:dyDescent="0.3">
      <c r="A602">
        <f t="shared" si="22"/>
        <v>601</v>
      </c>
      <c r="B602">
        <f t="shared" si="21"/>
        <v>0</v>
      </c>
    </row>
    <row r="603" spans="1:2" x14ac:dyDescent="0.3">
      <c r="A603">
        <f t="shared" si="22"/>
        <v>602</v>
      </c>
      <c r="B603">
        <f t="shared" si="21"/>
        <v>0</v>
      </c>
    </row>
    <row r="604" spans="1:2" x14ac:dyDescent="0.3">
      <c r="A604">
        <f t="shared" si="22"/>
        <v>603</v>
      </c>
      <c r="B604">
        <f t="shared" si="21"/>
        <v>0</v>
      </c>
    </row>
    <row r="605" spans="1:2" x14ac:dyDescent="0.3">
      <c r="A605">
        <f t="shared" si="22"/>
        <v>604</v>
      </c>
      <c r="B605">
        <f t="shared" si="21"/>
        <v>0</v>
      </c>
    </row>
    <row r="606" spans="1:2" x14ac:dyDescent="0.3">
      <c r="A606">
        <f t="shared" si="22"/>
        <v>605</v>
      </c>
      <c r="B606">
        <f t="shared" si="21"/>
        <v>0</v>
      </c>
    </row>
    <row r="607" spans="1:2" x14ac:dyDescent="0.3">
      <c r="A607">
        <f t="shared" si="22"/>
        <v>606</v>
      </c>
      <c r="B607">
        <f t="shared" si="21"/>
        <v>0</v>
      </c>
    </row>
    <row r="608" spans="1:2" x14ac:dyDescent="0.3">
      <c r="A608">
        <f t="shared" si="22"/>
        <v>607</v>
      </c>
      <c r="B608">
        <f t="shared" si="21"/>
        <v>0</v>
      </c>
    </row>
    <row r="609" spans="1:2" x14ac:dyDescent="0.3">
      <c r="A609">
        <f t="shared" si="22"/>
        <v>608</v>
      </c>
      <c r="B609">
        <f t="shared" si="21"/>
        <v>0</v>
      </c>
    </row>
    <row r="610" spans="1:2" x14ac:dyDescent="0.3">
      <c r="A610">
        <f t="shared" si="22"/>
        <v>609</v>
      </c>
      <c r="B610">
        <f t="shared" si="21"/>
        <v>0</v>
      </c>
    </row>
    <row r="611" spans="1:2" x14ac:dyDescent="0.3">
      <c r="A611">
        <f t="shared" si="22"/>
        <v>610</v>
      </c>
      <c r="B611">
        <f t="shared" si="21"/>
        <v>0</v>
      </c>
    </row>
    <row r="612" spans="1:2" x14ac:dyDescent="0.3">
      <c r="A612">
        <f t="shared" si="22"/>
        <v>611</v>
      </c>
      <c r="B612">
        <f t="shared" si="21"/>
        <v>0</v>
      </c>
    </row>
    <row r="613" spans="1:2" x14ac:dyDescent="0.3">
      <c r="A613">
        <f t="shared" si="22"/>
        <v>612</v>
      </c>
      <c r="B613">
        <f t="shared" si="21"/>
        <v>0</v>
      </c>
    </row>
    <row r="614" spans="1:2" x14ac:dyDescent="0.3">
      <c r="A614">
        <f t="shared" si="22"/>
        <v>613</v>
      </c>
      <c r="B614">
        <f t="shared" si="21"/>
        <v>0</v>
      </c>
    </row>
    <row r="615" spans="1:2" x14ac:dyDescent="0.3">
      <c r="A615">
        <f t="shared" si="22"/>
        <v>614</v>
      </c>
      <c r="B615">
        <f t="shared" si="21"/>
        <v>0</v>
      </c>
    </row>
    <row r="616" spans="1:2" x14ac:dyDescent="0.3">
      <c r="A616">
        <f t="shared" si="22"/>
        <v>615</v>
      </c>
      <c r="B616">
        <f t="shared" si="21"/>
        <v>0</v>
      </c>
    </row>
    <row r="617" spans="1:2" x14ac:dyDescent="0.3">
      <c r="A617">
        <f t="shared" si="22"/>
        <v>616</v>
      </c>
      <c r="B617">
        <f t="shared" si="21"/>
        <v>0</v>
      </c>
    </row>
    <row r="618" spans="1:2" x14ac:dyDescent="0.3">
      <c r="A618">
        <f t="shared" si="22"/>
        <v>617</v>
      </c>
      <c r="B618">
        <f t="shared" si="21"/>
        <v>0</v>
      </c>
    </row>
    <row r="619" spans="1:2" x14ac:dyDescent="0.3">
      <c r="A619">
        <f t="shared" si="22"/>
        <v>618</v>
      </c>
      <c r="B619">
        <f t="shared" si="21"/>
        <v>0</v>
      </c>
    </row>
    <row r="620" spans="1:2" x14ac:dyDescent="0.3">
      <c r="A620">
        <f t="shared" si="22"/>
        <v>619</v>
      </c>
      <c r="B620">
        <f t="shared" si="21"/>
        <v>0</v>
      </c>
    </row>
    <row r="621" spans="1:2" x14ac:dyDescent="0.3">
      <c r="A621">
        <f t="shared" si="22"/>
        <v>620</v>
      </c>
      <c r="B621">
        <f t="shared" si="21"/>
        <v>0</v>
      </c>
    </row>
    <row r="622" spans="1:2" x14ac:dyDescent="0.3">
      <c r="A622">
        <f t="shared" si="22"/>
        <v>621</v>
      </c>
      <c r="B622">
        <f t="shared" si="21"/>
        <v>0</v>
      </c>
    </row>
    <row r="623" spans="1:2" x14ac:dyDescent="0.3">
      <c r="A623">
        <f t="shared" si="22"/>
        <v>622</v>
      </c>
      <c r="B623">
        <f t="shared" si="21"/>
        <v>0</v>
      </c>
    </row>
    <row r="624" spans="1:2" x14ac:dyDescent="0.3">
      <c r="A624">
        <f t="shared" si="22"/>
        <v>623</v>
      </c>
      <c r="B624">
        <f t="shared" si="21"/>
        <v>0</v>
      </c>
    </row>
    <row r="625" spans="1:2" x14ac:dyDescent="0.3">
      <c r="A625">
        <f t="shared" si="22"/>
        <v>624</v>
      </c>
      <c r="B625">
        <f t="shared" si="21"/>
        <v>0</v>
      </c>
    </row>
    <row r="626" spans="1:2" x14ac:dyDescent="0.3">
      <c r="A626">
        <f t="shared" si="22"/>
        <v>625</v>
      </c>
      <c r="B626">
        <f t="shared" si="21"/>
        <v>0</v>
      </c>
    </row>
    <row r="627" spans="1:2" x14ac:dyDescent="0.3">
      <c r="A627">
        <f t="shared" si="22"/>
        <v>626</v>
      </c>
      <c r="B627">
        <f t="shared" si="21"/>
        <v>0</v>
      </c>
    </row>
    <row r="628" spans="1:2" x14ac:dyDescent="0.3">
      <c r="A628">
        <f t="shared" si="22"/>
        <v>627</v>
      </c>
      <c r="B628">
        <f t="shared" si="21"/>
        <v>0</v>
      </c>
    </row>
    <row r="629" spans="1:2" x14ac:dyDescent="0.3">
      <c r="A629">
        <f t="shared" si="22"/>
        <v>628</v>
      </c>
      <c r="B629">
        <f t="shared" si="21"/>
        <v>0</v>
      </c>
    </row>
    <row r="630" spans="1:2" x14ac:dyDescent="0.3">
      <c r="A630">
        <f t="shared" si="22"/>
        <v>629</v>
      </c>
      <c r="B630">
        <f t="shared" si="21"/>
        <v>0</v>
      </c>
    </row>
    <row r="631" spans="1:2" x14ac:dyDescent="0.3">
      <c r="A631">
        <f t="shared" si="22"/>
        <v>630</v>
      </c>
      <c r="B631">
        <f t="shared" si="21"/>
        <v>0</v>
      </c>
    </row>
    <row r="632" spans="1:2" x14ac:dyDescent="0.3">
      <c r="A632">
        <f t="shared" si="22"/>
        <v>631</v>
      </c>
      <c r="B632">
        <f t="shared" si="21"/>
        <v>0</v>
      </c>
    </row>
    <row r="633" spans="1:2" x14ac:dyDescent="0.3">
      <c r="A633">
        <f t="shared" si="22"/>
        <v>632</v>
      </c>
      <c r="B633">
        <f t="shared" ref="B633:B696" si="23">SUM(C633:L633)</f>
        <v>0</v>
      </c>
    </row>
    <row r="634" spans="1:2" x14ac:dyDescent="0.3">
      <c r="A634">
        <f t="shared" si="22"/>
        <v>633</v>
      </c>
      <c r="B634">
        <f t="shared" si="23"/>
        <v>0</v>
      </c>
    </row>
    <row r="635" spans="1:2" x14ac:dyDescent="0.3">
      <c r="A635">
        <f t="shared" si="22"/>
        <v>634</v>
      </c>
      <c r="B635">
        <f t="shared" si="23"/>
        <v>0</v>
      </c>
    </row>
    <row r="636" spans="1:2" x14ac:dyDescent="0.3">
      <c r="A636">
        <f t="shared" si="22"/>
        <v>635</v>
      </c>
      <c r="B636">
        <f t="shared" si="23"/>
        <v>0</v>
      </c>
    </row>
    <row r="637" spans="1:2" x14ac:dyDescent="0.3">
      <c r="A637">
        <f t="shared" si="22"/>
        <v>636</v>
      </c>
      <c r="B637">
        <f t="shared" si="23"/>
        <v>0</v>
      </c>
    </row>
    <row r="638" spans="1:2" x14ac:dyDescent="0.3">
      <c r="A638">
        <f t="shared" si="22"/>
        <v>637</v>
      </c>
      <c r="B638">
        <f t="shared" si="23"/>
        <v>0</v>
      </c>
    </row>
    <row r="639" spans="1:2" x14ac:dyDescent="0.3">
      <c r="A639">
        <f t="shared" si="22"/>
        <v>638</v>
      </c>
      <c r="B639">
        <f t="shared" si="23"/>
        <v>0</v>
      </c>
    </row>
    <row r="640" spans="1:2" x14ac:dyDescent="0.3">
      <c r="A640">
        <f t="shared" si="22"/>
        <v>639</v>
      </c>
      <c r="B640">
        <f t="shared" si="23"/>
        <v>0</v>
      </c>
    </row>
    <row r="641" spans="1:2" x14ac:dyDescent="0.3">
      <c r="A641">
        <f t="shared" si="22"/>
        <v>640</v>
      </c>
      <c r="B641">
        <f t="shared" si="23"/>
        <v>0</v>
      </c>
    </row>
    <row r="642" spans="1:2" x14ac:dyDescent="0.3">
      <c r="A642">
        <f t="shared" si="22"/>
        <v>641</v>
      </c>
      <c r="B642">
        <f t="shared" si="23"/>
        <v>0</v>
      </c>
    </row>
    <row r="643" spans="1:2" x14ac:dyDescent="0.3">
      <c r="A643">
        <f t="shared" si="22"/>
        <v>642</v>
      </c>
      <c r="B643">
        <f t="shared" si="23"/>
        <v>0</v>
      </c>
    </row>
    <row r="644" spans="1:2" x14ac:dyDescent="0.3">
      <c r="A644">
        <f t="shared" si="22"/>
        <v>643</v>
      </c>
      <c r="B644">
        <f t="shared" si="23"/>
        <v>0</v>
      </c>
    </row>
    <row r="645" spans="1:2" x14ac:dyDescent="0.3">
      <c r="A645">
        <f t="shared" si="22"/>
        <v>644</v>
      </c>
      <c r="B645">
        <f t="shared" si="23"/>
        <v>0</v>
      </c>
    </row>
    <row r="646" spans="1:2" x14ac:dyDescent="0.3">
      <c r="A646">
        <f t="shared" si="22"/>
        <v>645</v>
      </c>
      <c r="B646">
        <f t="shared" si="23"/>
        <v>0</v>
      </c>
    </row>
    <row r="647" spans="1:2" x14ac:dyDescent="0.3">
      <c r="A647">
        <f t="shared" si="22"/>
        <v>646</v>
      </c>
      <c r="B647">
        <f t="shared" si="23"/>
        <v>0</v>
      </c>
    </row>
    <row r="648" spans="1:2" x14ac:dyDescent="0.3">
      <c r="A648">
        <f t="shared" si="22"/>
        <v>647</v>
      </c>
      <c r="B648">
        <f t="shared" si="23"/>
        <v>0</v>
      </c>
    </row>
    <row r="649" spans="1:2" x14ac:dyDescent="0.3">
      <c r="A649">
        <f t="shared" si="22"/>
        <v>648</v>
      </c>
      <c r="B649">
        <f t="shared" si="23"/>
        <v>0</v>
      </c>
    </row>
    <row r="650" spans="1:2" x14ac:dyDescent="0.3">
      <c r="A650">
        <f t="shared" si="22"/>
        <v>649</v>
      </c>
      <c r="B650">
        <f t="shared" si="23"/>
        <v>0</v>
      </c>
    </row>
    <row r="651" spans="1:2" x14ac:dyDescent="0.3">
      <c r="A651">
        <f t="shared" si="22"/>
        <v>650</v>
      </c>
      <c r="B651">
        <f t="shared" si="23"/>
        <v>0</v>
      </c>
    </row>
    <row r="652" spans="1:2" x14ac:dyDescent="0.3">
      <c r="A652">
        <f t="shared" si="22"/>
        <v>651</v>
      </c>
      <c r="B652">
        <f t="shared" si="23"/>
        <v>0</v>
      </c>
    </row>
    <row r="653" spans="1:2" x14ac:dyDescent="0.3">
      <c r="A653">
        <f t="shared" si="22"/>
        <v>652</v>
      </c>
      <c r="B653">
        <f t="shared" si="23"/>
        <v>0</v>
      </c>
    </row>
    <row r="654" spans="1:2" x14ac:dyDescent="0.3">
      <c r="A654">
        <f t="shared" si="22"/>
        <v>653</v>
      </c>
      <c r="B654">
        <f t="shared" si="23"/>
        <v>0</v>
      </c>
    </row>
    <row r="655" spans="1:2" x14ac:dyDescent="0.3">
      <c r="A655">
        <f t="shared" si="22"/>
        <v>654</v>
      </c>
      <c r="B655">
        <f t="shared" si="23"/>
        <v>0</v>
      </c>
    </row>
    <row r="656" spans="1:2" x14ac:dyDescent="0.3">
      <c r="A656">
        <f t="shared" si="22"/>
        <v>655</v>
      </c>
      <c r="B656">
        <f t="shared" si="23"/>
        <v>0</v>
      </c>
    </row>
    <row r="657" spans="1:2" x14ac:dyDescent="0.3">
      <c r="A657">
        <f t="shared" si="22"/>
        <v>656</v>
      </c>
      <c r="B657">
        <f t="shared" si="23"/>
        <v>0</v>
      </c>
    </row>
    <row r="658" spans="1:2" x14ac:dyDescent="0.3">
      <c r="A658">
        <f t="shared" ref="A658:A721" si="24">SUM(A657+1)</f>
        <v>657</v>
      </c>
      <c r="B658">
        <f t="shared" si="23"/>
        <v>0</v>
      </c>
    </row>
    <row r="659" spans="1:2" x14ac:dyDescent="0.3">
      <c r="A659">
        <f t="shared" si="24"/>
        <v>658</v>
      </c>
      <c r="B659">
        <f t="shared" si="23"/>
        <v>0</v>
      </c>
    </row>
    <row r="660" spans="1:2" x14ac:dyDescent="0.3">
      <c r="A660">
        <f t="shared" si="24"/>
        <v>659</v>
      </c>
      <c r="B660">
        <f t="shared" si="23"/>
        <v>0</v>
      </c>
    </row>
    <row r="661" spans="1:2" x14ac:dyDescent="0.3">
      <c r="A661">
        <f t="shared" si="24"/>
        <v>660</v>
      </c>
      <c r="B661">
        <f t="shared" si="23"/>
        <v>0</v>
      </c>
    </row>
    <row r="662" spans="1:2" x14ac:dyDescent="0.3">
      <c r="A662">
        <f t="shared" si="24"/>
        <v>661</v>
      </c>
      <c r="B662">
        <f t="shared" si="23"/>
        <v>0</v>
      </c>
    </row>
    <row r="663" spans="1:2" x14ac:dyDescent="0.3">
      <c r="A663">
        <f t="shared" si="24"/>
        <v>662</v>
      </c>
      <c r="B663">
        <f t="shared" si="23"/>
        <v>0</v>
      </c>
    </row>
    <row r="664" spans="1:2" x14ac:dyDescent="0.3">
      <c r="A664">
        <f t="shared" si="24"/>
        <v>663</v>
      </c>
      <c r="B664">
        <f t="shared" si="23"/>
        <v>0</v>
      </c>
    </row>
    <row r="665" spans="1:2" x14ac:dyDescent="0.3">
      <c r="A665">
        <f t="shared" si="24"/>
        <v>664</v>
      </c>
      <c r="B665">
        <f t="shared" si="23"/>
        <v>0</v>
      </c>
    </row>
    <row r="666" spans="1:2" x14ac:dyDescent="0.3">
      <c r="A666">
        <f t="shared" si="24"/>
        <v>665</v>
      </c>
      <c r="B666">
        <f t="shared" si="23"/>
        <v>0</v>
      </c>
    </row>
    <row r="667" spans="1:2" x14ac:dyDescent="0.3">
      <c r="A667">
        <f t="shared" si="24"/>
        <v>666</v>
      </c>
      <c r="B667">
        <f t="shared" si="23"/>
        <v>0</v>
      </c>
    </row>
    <row r="668" spans="1:2" x14ac:dyDescent="0.3">
      <c r="A668">
        <f t="shared" si="24"/>
        <v>667</v>
      </c>
      <c r="B668">
        <f t="shared" si="23"/>
        <v>0</v>
      </c>
    </row>
    <row r="669" spans="1:2" x14ac:dyDescent="0.3">
      <c r="A669">
        <f t="shared" si="24"/>
        <v>668</v>
      </c>
      <c r="B669">
        <f t="shared" si="23"/>
        <v>0</v>
      </c>
    </row>
    <row r="670" spans="1:2" x14ac:dyDescent="0.3">
      <c r="A670">
        <f t="shared" si="24"/>
        <v>669</v>
      </c>
      <c r="B670">
        <f t="shared" si="23"/>
        <v>0</v>
      </c>
    </row>
    <row r="671" spans="1:2" x14ac:dyDescent="0.3">
      <c r="A671">
        <f t="shared" si="24"/>
        <v>670</v>
      </c>
      <c r="B671">
        <f t="shared" si="23"/>
        <v>0</v>
      </c>
    </row>
    <row r="672" spans="1:2" x14ac:dyDescent="0.3">
      <c r="A672">
        <f t="shared" si="24"/>
        <v>671</v>
      </c>
      <c r="B672">
        <f t="shared" si="23"/>
        <v>0</v>
      </c>
    </row>
    <row r="673" spans="1:2" x14ac:dyDescent="0.3">
      <c r="A673">
        <f t="shared" si="24"/>
        <v>672</v>
      </c>
      <c r="B673">
        <f t="shared" si="23"/>
        <v>0</v>
      </c>
    </row>
    <row r="674" spans="1:2" x14ac:dyDescent="0.3">
      <c r="A674">
        <f t="shared" si="24"/>
        <v>673</v>
      </c>
      <c r="B674">
        <f t="shared" si="23"/>
        <v>0</v>
      </c>
    </row>
    <row r="675" spans="1:2" x14ac:dyDescent="0.3">
      <c r="A675">
        <f t="shared" si="24"/>
        <v>674</v>
      </c>
      <c r="B675">
        <f t="shared" si="23"/>
        <v>0</v>
      </c>
    </row>
    <row r="676" spans="1:2" x14ac:dyDescent="0.3">
      <c r="A676">
        <f t="shared" si="24"/>
        <v>675</v>
      </c>
      <c r="B676">
        <f t="shared" si="23"/>
        <v>0</v>
      </c>
    </row>
    <row r="677" spans="1:2" x14ac:dyDescent="0.3">
      <c r="A677">
        <f t="shared" si="24"/>
        <v>676</v>
      </c>
      <c r="B677">
        <f t="shared" si="23"/>
        <v>0</v>
      </c>
    </row>
    <row r="678" spans="1:2" x14ac:dyDescent="0.3">
      <c r="A678">
        <f t="shared" si="24"/>
        <v>677</v>
      </c>
      <c r="B678">
        <f t="shared" si="23"/>
        <v>0</v>
      </c>
    </row>
    <row r="679" spans="1:2" x14ac:dyDescent="0.3">
      <c r="A679">
        <f t="shared" si="24"/>
        <v>678</v>
      </c>
      <c r="B679">
        <f t="shared" si="23"/>
        <v>0</v>
      </c>
    </row>
    <row r="680" spans="1:2" x14ac:dyDescent="0.3">
      <c r="A680">
        <f t="shared" si="24"/>
        <v>679</v>
      </c>
      <c r="B680">
        <f t="shared" si="23"/>
        <v>0</v>
      </c>
    </row>
    <row r="681" spans="1:2" x14ac:dyDescent="0.3">
      <c r="A681">
        <f t="shared" si="24"/>
        <v>680</v>
      </c>
      <c r="B681">
        <f t="shared" si="23"/>
        <v>0</v>
      </c>
    </row>
    <row r="682" spans="1:2" x14ac:dyDescent="0.3">
      <c r="A682">
        <f t="shared" si="24"/>
        <v>681</v>
      </c>
      <c r="B682">
        <f t="shared" si="23"/>
        <v>0</v>
      </c>
    </row>
    <row r="683" spans="1:2" x14ac:dyDescent="0.3">
      <c r="A683">
        <f t="shared" si="24"/>
        <v>682</v>
      </c>
      <c r="B683">
        <f t="shared" si="23"/>
        <v>0</v>
      </c>
    </row>
    <row r="684" spans="1:2" x14ac:dyDescent="0.3">
      <c r="A684">
        <f t="shared" si="24"/>
        <v>683</v>
      </c>
      <c r="B684">
        <f t="shared" si="23"/>
        <v>0</v>
      </c>
    </row>
    <row r="685" spans="1:2" x14ac:dyDescent="0.3">
      <c r="A685">
        <f t="shared" si="24"/>
        <v>684</v>
      </c>
      <c r="B685">
        <f t="shared" si="23"/>
        <v>0</v>
      </c>
    </row>
    <row r="686" spans="1:2" x14ac:dyDescent="0.3">
      <c r="A686">
        <f t="shared" si="24"/>
        <v>685</v>
      </c>
      <c r="B686">
        <f t="shared" si="23"/>
        <v>0</v>
      </c>
    </row>
    <row r="687" spans="1:2" x14ac:dyDescent="0.3">
      <c r="A687">
        <f t="shared" si="24"/>
        <v>686</v>
      </c>
      <c r="B687">
        <f t="shared" si="23"/>
        <v>0</v>
      </c>
    </row>
    <row r="688" spans="1:2" x14ac:dyDescent="0.3">
      <c r="A688">
        <f t="shared" si="24"/>
        <v>687</v>
      </c>
      <c r="B688">
        <f t="shared" si="23"/>
        <v>0</v>
      </c>
    </row>
    <row r="689" spans="1:2" x14ac:dyDescent="0.3">
      <c r="A689">
        <f t="shared" si="24"/>
        <v>688</v>
      </c>
      <c r="B689">
        <f t="shared" si="23"/>
        <v>0</v>
      </c>
    </row>
    <row r="690" spans="1:2" x14ac:dyDescent="0.3">
      <c r="A690">
        <f t="shared" si="24"/>
        <v>689</v>
      </c>
      <c r="B690">
        <f t="shared" si="23"/>
        <v>0</v>
      </c>
    </row>
    <row r="691" spans="1:2" x14ac:dyDescent="0.3">
      <c r="A691">
        <f t="shared" si="24"/>
        <v>690</v>
      </c>
      <c r="B691">
        <f t="shared" si="23"/>
        <v>0</v>
      </c>
    </row>
    <row r="692" spans="1:2" x14ac:dyDescent="0.3">
      <c r="A692">
        <f t="shared" si="24"/>
        <v>691</v>
      </c>
      <c r="B692">
        <f t="shared" si="23"/>
        <v>0</v>
      </c>
    </row>
    <row r="693" spans="1:2" x14ac:dyDescent="0.3">
      <c r="A693">
        <f t="shared" si="24"/>
        <v>692</v>
      </c>
      <c r="B693">
        <f t="shared" si="23"/>
        <v>0</v>
      </c>
    </row>
    <row r="694" spans="1:2" x14ac:dyDescent="0.3">
      <c r="A694">
        <f t="shared" si="24"/>
        <v>693</v>
      </c>
      <c r="B694">
        <f t="shared" si="23"/>
        <v>0</v>
      </c>
    </row>
    <row r="695" spans="1:2" x14ac:dyDescent="0.3">
      <c r="A695">
        <f t="shared" si="24"/>
        <v>694</v>
      </c>
      <c r="B695">
        <f t="shared" si="23"/>
        <v>0</v>
      </c>
    </row>
    <row r="696" spans="1:2" x14ac:dyDescent="0.3">
      <c r="A696">
        <f t="shared" si="24"/>
        <v>695</v>
      </c>
      <c r="B696">
        <f t="shared" si="23"/>
        <v>0</v>
      </c>
    </row>
    <row r="697" spans="1:2" x14ac:dyDescent="0.3">
      <c r="A697">
        <f t="shared" si="24"/>
        <v>696</v>
      </c>
      <c r="B697">
        <f t="shared" ref="B697:B760" si="25">SUM(C697:L697)</f>
        <v>0</v>
      </c>
    </row>
    <row r="698" spans="1:2" x14ac:dyDescent="0.3">
      <c r="A698">
        <f t="shared" si="24"/>
        <v>697</v>
      </c>
      <c r="B698">
        <f t="shared" si="25"/>
        <v>0</v>
      </c>
    </row>
    <row r="699" spans="1:2" x14ac:dyDescent="0.3">
      <c r="A699">
        <f t="shared" si="24"/>
        <v>698</v>
      </c>
      <c r="B699">
        <f t="shared" si="25"/>
        <v>0</v>
      </c>
    </row>
    <row r="700" spans="1:2" x14ac:dyDescent="0.3">
      <c r="A700">
        <f t="shared" si="24"/>
        <v>699</v>
      </c>
      <c r="B700">
        <f t="shared" si="25"/>
        <v>0</v>
      </c>
    </row>
    <row r="701" spans="1:2" x14ac:dyDescent="0.3">
      <c r="A701">
        <f t="shared" si="24"/>
        <v>700</v>
      </c>
      <c r="B701">
        <f t="shared" si="25"/>
        <v>0</v>
      </c>
    </row>
    <row r="702" spans="1:2" x14ac:dyDescent="0.3">
      <c r="A702">
        <f t="shared" si="24"/>
        <v>701</v>
      </c>
      <c r="B702">
        <f t="shared" si="25"/>
        <v>0</v>
      </c>
    </row>
    <row r="703" spans="1:2" x14ac:dyDescent="0.3">
      <c r="A703">
        <f t="shared" si="24"/>
        <v>702</v>
      </c>
      <c r="B703">
        <f t="shared" si="25"/>
        <v>0</v>
      </c>
    </row>
    <row r="704" spans="1:2" x14ac:dyDescent="0.3">
      <c r="A704">
        <f t="shared" si="24"/>
        <v>703</v>
      </c>
      <c r="B704">
        <f t="shared" si="25"/>
        <v>0</v>
      </c>
    </row>
    <row r="705" spans="1:2" x14ac:dyDescent="0.3">
      <c r="A705">
        <f t="shared" si="24"/>
        <v>704</v>
      </c>
      <c r="B705">
        <f t="shared" si="25"/>
        <v>0</v>
      </c>
    </row>
    <row r="706" spans="1:2" x14ac:dyDescent="0.3">
      <c r="A706">
        <f t="shared" si="24"/>
        <v>705</v>
      </c>
      <c r="B706">
        <f t="shared" si="25"/>
        <v>0</v>
      </c>
    </row>
    <row r="707" spans="1:2" x14ac:dyDescent="0.3">
      <c r="A707">
        <f t="shared" si="24"/>
        <v>706</v>
      </c>
      <c r="B707">
        <f t="shared" si="25"/>
        <v>0</v>
      </c>
    </row>
    <row r="708" spans="1:2" x14ac:dyDescent="0.3">
      <c r="A708">
        <f t="shared" si="24"/>
        <v>707</v>
      </c>
      <c r="B708">
        <f t="shared" si="25"/>
        <v>0</v>
      </c>
    </row>
    <row r="709" spans="1:2" x14ac:dyDescent="0.3">
      <c r="A709">
        <f t="shared" si="24"/>
        <v>708</v>
      </c>
      <c r="B709">
        <f t="shared" si="25"/>
        <v>0</v>
      </c>
    </row>
    <row r="710" spans="1:2" x14ac:dyDescent="0.3">
      <c r="A710">
        <f t="shared" si="24"/>
        <v>709</v>
      </c>
      <c r="B710">
        <f t="shared" si="25"/>
        <v>0</v>
      </c>
    </row>
    <row r="711" spans="1:2" x14ac:dyDescent="0.3">
      <c r="A711">
        <f t="shared" si="24"/>
        <v>710</v>
      </c>
      <c r="B711">
        <f t="shared" si="25"/>
        <v>0</v>
      </c>
    </row>
    <row r="712" spans="1:2" x14ac:dyDescent="0.3">
      <c r="A712">
        <f t="shared" si="24"/>
        <v>711</v>
      </c>
      <c r="B712">
        <f t="shared" si="25"/>
        <v>0</v>
      </c>
    </row>
    <row r="713" spans="1:2" x14ac:dyDescent="0.3">
      <c r="A713">
        <f t="shared" si="24"/>
        <v>712</v>
      </c>
      <c r="B713">
        <f t="shared" si="25"/>
        <v>0</v>
      </c>
    </row>
    <row r="714" spans="1:2" x14ac:dyDescent="0.3">
      <c r="A714">
        <f t="shared" si="24"/>
        <v>713</v>
      </c>
      <c r="B714">
        <f t="shared" si="25"/>
        <v>0</v>
      </c>
    </row>
    <row r="715" spans="1:2" x14ac:dyDescent="0.3">
      <c r="A715">
        <f t="shared" si="24"/>
        <v>714</v>
      </c>
      <c r="B715">
        <f t="shared" si="25"/>
        <v>0</v>
      </c>
    </row>
    <row r="716" spans="1:2" x14ac:dyDescent="0.3">
      <c r="A716">
        <f t="shared" si="24"/>
        <v>715</v>
      </c>
      <c r="B716">
        <f t="shared" si="25"/>
        <v>0</v>
      </c>
    </row>
    <row r="717" spans="1:2" x14ac:dyDescent="0.3">
      <c r="A717">
        <f t="shared" si="24"/>
        <v>716</v>
      </c>
      <c r="B717">
        <f t="shared" si="25"/>
        <v>0</v>
      </c>
    </row>
    <row r="718" spans="1:2" x14ac:dyDescent="0.3">
      <c r="A718">
        <f t="shared" si="24"/>
        <v>717</v>
      </c>
      <c r="B718">
        <f t="shared" si="25"/>
        <v>0</v>
      </c>
    </row>
    <row r="719" spans="1:2" x14ac:dyDescent="0.3">
      <c r="A719">
        <f t="shared" si="24"/>
        <v>718</v>
      </c>
      <c r="B719">
        <f t="shared" si="25"/>
        <v>0</v>
      </c>
    </row>
    <row r="720" spans="1:2" x14ac:dyDescent="0.3">
      <c r="A720">
        <f t="shared" si="24"/>
        <v>719</v>
      </c>
      <c r="B720">
        <f t="shared" si="25"/>
        <v>0</v>
      </c>
    </row>
    <row r="721" spans="1:2" x14ac:dyDescent="0.3">
      <c r="A721">
        <f t="shared" si="24"/>
        <v>720</v>
      </c>
      <c r="B721">
        <f t="shared" si="25"/>
        <v>0</v>
      </c>
    </row>
    <row r="722" spans="1:2" x14ac:dyDescent="0.3">
      <c r="A722">
        <f t="shared" ref="A722:A785" si="26">SUM(A721+1)</f>
        <v>721</v>
      </c>
      <c r="B722">
        <f t="shared" si="25"/>
        <v>0</v>
      </c>
    </row>
    <row r="723" spans="1:2" x14ac:dyDescent="0.3">
      <c r="A723">
        <f t="shared" si="26"/>
        <v>722</v>
      </c>
      <c r="B723">
        <f t="shared" si="25"/>
        <v>0</v>
      </c>
    </row>
    <row r="724" spans="1:2" x14ac:dyDescent="0.3">
      <c r="A724">
        <f t="shared" si="26"/>
        <v>723</v>
      </c>
      <c r="B724">
        <f t="shared" si="25"/>
        <v>0</v>
      </c>
    </row>
    <row r="725" spans="1:2" x14ac:dyDescent="0.3">
      <c r="A725">
        <f t="shared" si="26"/>
        <v>724</v>
      </c>
      <c r="B725">
        <f t="shared" si="25"/>
        <v>0</v>
      </c>
    </row>
    <row r="726" spans="1:2" x14ac:dyDescent="0.3">
      <c r="A726">
        <f t="shared" si="26"/>
        <v>725</v>
      </c>
      <c r="B726">
        <f t="shared" si="25"/>
        <v>0</v>
      </c>
    </row>
    <row r="727" spans="1:2" x14ac:dyDescent="0.3">
      <c r="A727">
        <f t="shared" si="26"/>
        <v>726</v>
      </c>
      <c r="B727">
        <f t="shared" si="25"/>
        <v>0</v>
      </c>
    </row>
    <row r="728" spans="1:2" x14ac:dyDescent="0.3">
      <c r="A728">
        <f t="shared" si="26"/>
        <v>727</v>
      </c>
      <c r="B728">
        <f t="shared" si="25"/>
        <v>0</v>
      </c>
    </row>
    <row r="729" spans="1:2" x14ac:dyDescent="0.3">
      <c r="A729">
        <f t="shared" si="26"/>
        <v>728</v>
      </c>
      <c r="B729">
        <f t="shared" si="25"/>
        <v>0</v>
      </c>
    </row>
    <row r="730" spans="1:2" x14ac:dyDescent="0.3">
      <c r="A730">
        <f t="shared" si="26"/>
        <v>729</v>
      </c>
      <c r="B730">
        <f t="shared" si="25"/>
        <v>0</v>
      </c>
    </row>
    <row r="731" spans="1:2" x14ac:dyDescent="0.3">
      <c r="A731">
        <f t="shared" si="26"/>
        <v>730</v>
      </c>
      <c r="B731">
        <f t="shared" si="25"/>
        <v>0</v>
      </c>
    </row>
    <row r="732" spans="1:2" x14ac:dyDescent="0.3">
      <c r="A732">
        <f t="shared" si="26"/>
        <v>731</v>
      </c>
      <c r="B732">
        <f t="shared" si="25"/>
        <v>0</v>
      </c>
    </row>
    <row r="733" spans="1:2" x14ac:dyDescent="0.3">
      <c r="A733">
        <f t="shared" si="26"/>
        <v>732</v>
      </c>
      <c r="B733">
        <f t="shared" si="25"/>
        <v>0</v>
      </c>
    </row>
    <row r="734" spans="1:2" x14ac:dyDescent="0.3">
      <c r="A734">
        <f t="shared" si="26"/>
        <v>733</v>
      </c>
      <c r="B734">
        <f t="shared" si="25"/>
        <v>0</v>
      </c>
    </row>
    <row r="735" spans="1:2" x14ac:dyDescent="0.3">
      <c r="A735">
        <f t="shared" si="26"/>
        <v>734</v>
      </c>
      <c r="B735">
        <f t="shared" si="25"/>
        <v>0</v>
      </c>
    </row>
    <row r="736" spans="1:2" x14ac:dyDescent="0.3">
      <c r="A736">
        <f t="shared" si="26"/>
        <v>735</v>
      </c>
      <c r="B736">
        <f t="shared" si="25"/>
        <v>0</v>
      </c>
    </row>
    <row r="737" spans="1:2" x14ac:dyDescent="0.3">
      <c r="A737">
        <f t="shared" si="26"/>
        <v>736</v>
      </c>
      <c r="B737">
        <f t="shared" si="25"/>
        <v>0</v>
      </c>
    </row>
    <row r="738" spans="1:2" x14ac:dyDescent="0.3">
      <c r="A738">
        <f t="shared" si="26"/>
        <v>737</v>
      </c>
      <c r="B738">
        <f t="shared" si="25"/>
        <v>0</v>
      </c>
    </row>
    <row r="739" spans="1:2" x14ac:dyDescent="0.3">
      <c r="A739">
        <f t="shared" si="26"/>
        <v>738</v>
      </c>
      <c r="B739">
        <f t="shared" si="25"/>
        <v>0</v>
      </c>
    </row>
    <row r="740" spans="1:2" x14ac:dyDescent="0.3">
      <c r="A740">
        <f t="shared" si="26"/>
        <v>739</v>
      </c>
      <c r="B740">
        <f t="shared" si="25"/>
        <v>0</v>
      </c>
    </row>
    <row r="741" spans="1:2" x14ac:dyDescent="0.3">
      <c r="A741">
        <f t="shared" si="26"/>
        <v>740</v>
      </c>
      <c r="B741">
        <f t="shared" si="25"/>
        <v>0</v>
      </c>
    </row>
    <row r="742" spans="1:2" x14ac:dyDescent="0.3">
      <c r="A742">
        <f t="shared" si="26"/>
        <v>741</v>
      </c>
      <c r="B742">
        <f t="shared" si="25"/>
        <v>0</v>
      </c>
    </row>
    <row r="743" spans="1:2" x14ac:dyDescent="0.3">
      <c r="A743">
        <f t="shared" si="26"/>
        <v>742</v>
      </c>
      <c r="B743">
        <f t="shared" si="25"/>
        <v>0</v>
      </c>
    </row>
    <row r="744" spans="1:2" x14ac:dyDescent="0.3">
      <c r="A744">
        <f t="shared" si="26"/>
        <v>743</v>
      </c>
      <c r="B744">
        <f t="shared" si="25"/>
        <v>0</v>
      </c>
    </row>
    <row r="745" spans="1:2" x14ac:dyDescent="0.3">
      <c r="A745">
        <f t="shared" si="26"/>
        <v>744</v>
      </c>
      <c r="B745">
        <f t="shared" si="25"/>
        <v>0</v>
      </c>
    </row>
    <row r="746" spans="1:2" x14ac:dyDescent="0.3">
      <c r="A746">
        <f t="shared" si="26"/>
        <v>745</v>
      </c>
      <c r="B746">
        <f t="shared" si="25"/>
        <v>0</v>
      </c>
    </row>
    <row r="747" spans="1:2" x14ac:dyDescent="0.3">
      <c r="A747">
        <f t="shared" si="26"/>
        <v>746</v>
      </c>
      <c r="B747">
        <f t="shared" si="25"/>
        <v>0</v>
      </c>
    </row>
    <row r="748" spans="1:2" x14ac:dyDescent="0.3">
      <c r="A748">
        <f t="shared" si="26"/>
        <v>747</v>
      </c>
      <c r="B748">
        <f t="shared" si="25"/>
        <v>0</v>
      </c>
    </row>
    <row r="749" spans="1:2" x14ac:dyDescent="0.3">
      <c r="A749">
        <f t="shared" si="26"/>
        <v>748</v>
      </c>
      <c r="B749">
        <f t="shared" si="25"/>
        <v>0</v>
      </c>
    </row>
    <row r="750" spans="1:2" x14ac:dyDescent="0.3">
      <c r="A750">
        <f t="shared" si="26"/>
        <v>749</v>
      </c>
      <c r="B750">
        <f t="shared" si="25"/>
        <v>0</v>
      </c>
    </row>
    <row r="751" spans="1:2" x14ac:dyDescent="0.3">
      <c r="A751">
        <f t="shared" si="26"/>
        <v>750</v>
      </c>
      <c r="B751">
        <f t="shared" si="25"/>
        <v>0</v>
      </c>
    </row>
    <row r="752" spans="1:2" x14ac:dyDescent="0.3">
      <c r="A752">
        <f t="shared" si="26"/>
        <v>751</v>
      </c>
      <c r="B752">
        <f t="shared" si="25"/>
        <v>0</v>
      </c>
    </row>
    <row r="753" spans="1:2" x14ac:dyDescent="0.3">
      <c r="A753">
        <f t="shared" si="26"/>
        <v>752</v>
      </c>
      <c r="B753">
        <f t="shared" si="25"/>
        <v>0</v>
      </c>
    </row>
    <row r="754" spans="1:2" x14ac:dyDescent="0.3">
      <c r="A754">
        <f t="shared" si="26"/>
        <v>753</v>
      </c>
      <c r="B754">
        <f t="shared" si="25"/>
        <v>0</v>
      </c>
    </row>
    <row r="755" spans="1:2" x14ac:dyDescent="0.3">
      <c r="A755">
        <f t="shared" si="26"/>
        <v>754</v>
      </c>
      <c r="B755">
        <f t="shared" si="25"/>
        <v>0</v>
      </c>
    </row>
    <row r="756" spans="1:2" x14ac:dyDescent="0.3">
      <c r="A756">
        <f t="shared" si="26"/>
        <v>755</v>
      </c>
      <c r="B756">
        <f t="shared" si="25"/>
        <v>0</v>
      </c>
    </row>
    <row r="757" spans="1:2" x14ac:dyDescent="0.3">
      <c r="A757">
        <f t="shared" si="26"/>
        <v>756</v>
      </c>
      <c r="B757">
        <f t="shared" si="25"/>
        <v>0</v>
      </c>
    </row>
    <row r="758" spans="1:2" x14ac:dyDescent="0.3">
      <c r="A758">
        <f t="shared" si="26"/>
        <v>757</v>
      </c>
      <c r="B758">
        <f t="shared" si="25"/>
        <v>0</v>
      </c>
    </row>
    <row r="759" spans="1:2" x14ac:dyDescent="0.3">
      <c r="A759">
        <f t="shared" si="26"/>
        <v>758</v>
      </c>
      <c r="B759">
        <f t="shared" si="25"/>
        <v>0</v>
      </c>
    </row>
    <row r="760" spans="1:2" x14ac:dyDescent="0.3">
      <c r="A760">
        <f t="shared" si="26"/>
        <v>759</v>
      </c>
      <c r="B760">
        <f t="shared" si="25"/>
        <v>0</v>
      </c>
    </row>
    <row r="761" spans="1:2" x14ac:dyDescent="0.3">
      <c r="A761">
        <f t="shared" si="26"/>
        <v>760</v>
      </c>
      <c r="B761">
        <f t="shared" ref="B761:B803" si="27">SUM(C761:L761)</f>
        <v>0</v>
      </c>
    </row>
    <row r="762" spans="1:2" x14ac:dyDescent="0.3">
      <c r="A762">
        <f t="shared" si="26"/>
        <v>761</v>
      </c>
      <c r="B762">
        <f t="shared" si="27"/>
        <v>0</v>
      </c>
    </row>
    <row r="763" spans="1:2" x14ac:dyDescent="0.3">
      <c r="A763">
        <f t="shared" si="26"/>
        <v>762</v>
      </c>
      <c r="B763">
        <f t="shared" si="27"/>
        <v>0</v>
      </c>
    </row>
    <row r="764" spans="1:2" x14ac:dyDescent="0.3">
      <c r="A764">
        <f t="shared" si="26"/>
        <v>763</v>
      </c>
      <c r="B764">
        <f t="shared" si="27"/>
        <v>0</v>
      </c>
    </row>
    <row r="765" spans="1:2" x14ac:dyDescent="0.3">
      <c r="A765">
        <f t="shared" si="26"/>
        <v>764</v>
      </c>
      <c r="B765">
        <f t="shared" si="27"/>
        <v>0</v>
      </c>
    </row>
    <row r="766" spans="1:2" x14ac:dyDescent="0.3">
      <c r="A766">
        <f t="shared" si="26"/>
        <v>765</v>
      </c>
      <c r="B766">
        <f t="shared" si="27"/>
        <v>0</v>
      </c>
    </row>
    <row r="767" spans="1:2" x14ac:dyDescent="0.3">
      <c r="A767">
        <f t="shared" si="26"/>
        <v>766</v>
      </c>
      <c r="B767">
        <f t="shared" si="27"/>
        <v>0</v>
      </c>
    </row>
    <row r="768" spans="1:2" x14ac:dyDescent="0.3">
      <c r="A768">
        <f t="shared" si="26"/>
        <v>767</v>
      </c>
      <c r="B768">
        <f t="shared" si="27"/>
        <v>0</v>
      </c>
    </row>
    <row r="769" spans="1:2" x14ac:dyDescent="0.3">
      <c r="A769">
        <f t="shared" si="26"/>
        <v>768</v>
      </c>
      <c r="B769">
        <f t="shared" si="27"/>
        <v>0</v>
      </c>
    </row>
    <row r="770" spans="1:2" x14ac:dyDescent="0.3">
      <c r="A770">
        <f t="shared" si="26"/>
        <v>769</v>
      </c>
      <c r="B770">
        <f t="shared" si="27"/>
        <v>0</v>
      </c>
    </row>
    <row r="771" spans="1:2" x14ac:dyDescent="0.3">
      <c r="A771">
        <f t="shared" si="26"/>
        <v>770</v>
      </c>
      <c r="B771">
        <f t="shared" si="27"/>
        <v>0</v>
      </c>
    </row>
    <row r="772" spans="1:2" x14ac:dyDescent="0.3">
      <c r="A772">
        <f t="shared" si="26"/>
        <v>771</v>
      </c>
      <c r="B772">
        <f t="shared" si="27"/>
        <v>0</v>
      </c>
    </row>
    <row r="773" spans="1:2" x14ac:dyDescent="0.3">
      <c r="A773">
        <f t="shared" si="26"/>
        <v>772</v>
      </c>
      <c r="B773">
        <f t="shared" si="27"/>
        <v>0</v>
      </c>
    </row>
    <row r="774" spans="1:2" x14ac:dyDescent="0.3">
      <c r="A774">
        <f t="shared" si="26"/>
        <v>773</v>
      </c>
      <c r="B774">
        <f t="shared" si="27"/>
        <v>0</v>
      </c>
    </row>
    <row r="775" spans="1:2" x14ac:dyDescent="0.3">
      <c r="A775">
        <f t="shared" si="26"/>
        <v>774</v>
      </c>
      <c r="B775">
        <f t="shared" si="27"/>
        <v>0</v>
      </c>
    </row>
    <row r="776" spans="1:2" x14ac:dyDescent="0.3">
      <c r="A776">
        <f t="shared" si="26"/>
        <v>775</v>
      </c>
      <c r="B776">
        <f t="shared" si="27"/>
        <v>0</v>
      </c>
    </row>
    <row r="777" spans="1:2" x14ac:dyDescent="0.3">
      <c r="A777">
        <f t="shared" si="26"/>
        <v>776</v>
      </c>
      <c r="B777">
        <f t="shared" si="27"/>
        <v>0</v>
      </c>
    </row>
    <row r="778" spans="1:2" x14ac:dyDescent="0.3">
      <c r="A778">
        <f t="shared" si="26"/>
        <v>777</v>
      </c>
      <c r="B778">
        <f t="shared" si="27"/>
        <v>0</v>
      </c>
    </row>
    <row r="779" spans="1:2" x14ac:dyDescent="0.3">
      <c r="A779">
        <f t="shared" si="26"/>
        <v>778</v>
      </c>
      <c r="B779">
        <f t="shared" si="27"/>
        <v>0</v>
      </c>
    </row>
    <row r="780" spans="1:2" x14ac:dyDescent="0.3">
      <c r="A780">
        <f t="shared" si="26"/>
        <v>779</v>
      </c>
      <c r="B780">
        <f t="shared" si="27"/>
        <v>0</v>
      </c>
    </row>
    <row r="781" spans="1:2" x14ac:dyDescent="0.3">
      <c r="A781">
        <f t="shared" si="26"/>
        <v>780</v>
      </c>
      <c r="B781">
        <f t="shared" si="27"/>
        <v>0</v>
      </c>
    </row>
    <row r="782" spans="1:2" x14ac:dyDescent="0.3">
      <c r="A782">
        <f t="shared" si="26"/>
        <v>781</v>
      </c>
      <c r="B782">
        <f t="shared" si="27"/>
        <v>0</v>
      </c>
    </row>
    <row r="783" spans="1:2" x14ac:dyDescent="0.3">
      <c r="A783">
        <f t="shared" si="26"/>
        <v>782</v>
      </c>
      <c r="B783">
        <f t="shared" si="27"/>
        <v>0</v>
      </c>
    </row>
    <row r="784" spans="1:2" x14ac:dyDescent="0.3">
      <c r="A784">
        <f t="shared" si="26"/>
        <v>783</v>
      </c>
      <c r="B784">
        <f t="shared" si="27"/>
        <v>0</v>
      </c>
    </row>
    <row r="785" spans="1:2" x14ac:dyDescent="0.3">
      <c r="A785">
        <f t="shared" si="26"/>
        <v>784</v>
      </c>
      <c r="B785">
        <f t="shared" si="27"/>
        <v>0</v>
      </c>
    </row>
    <row r="786" spans="1:2" x14ac:dyDescent="0.3">
      <c r="A786">
        <f t="shared" ref="A786:A803" si="28">SUM(A785+1)</f>
        <v>785</v>
      </c>
      <c r="B786">
        <f t="shared" si="27"/>
        <v>0</v>
      </c>
    </row>
    <row r="787" spans="1:2" x14ac:dyDescent="0.3">
      <c r="A787">
        <f t="shared" si="28"/>
        <v>786</v>
      </c>
      <c r="B787">
        <f t="shared" si="27"/>
        <v>0</v>
      </c>
    </row>
    <row r="788" spans="1:2" x14ac:dyDescent="0.3">
      <c r="A788">
        <f t="shared" si="28"/>
        <v>787</v>
      </c>
      <c r="B788">
        <f t="shared" si="27"/>
        <v>0</v>
      </c>
    </row>
    <row r="789" spans="1:2" x14ac:dyDescent="0.3">
      <c r="A789">
        <f t="shared" si="28"/>
        <v>788</v>
      </c>
      <c r="B789">
        <f t="shared" si="27"/>
        <v>0</v>
      </c>
    </row>
    <row r="790" spans="1:2" x14ac:dyDescent="0.3">
      <c r="A790">
        <f t="shared" si="28"/>
        <v>789</v>
      </c>
      <c r="B790">
        <f t="shared" si="27"/>
        <v>0</v>
      </c>
    </row>
    <row r="791" spans="1:2" x14ac:dyDescent="0.3">
      <c r="A791">
        <f t="shared" si="28"/>
        <v>790</v>
      </c>
      <c r="B791">
        <f t="shared" si="27"/>
        <v>0</v>
      </c>
    </row>
    <row r="792" spans="1:2" x14ac:dyDescent="0.3">
      <c r="A792">
        <f t="shared" si="28"/>
        <v>791</v>
      </c>
      <c r="B792">
        <f t="shared" si="27"/>
        <v>0</v>
      </c>
    </row>
    <row r="793" spans="1:2" x14ac:dyDescent="0.3">
      <c r="A793">
        <f t="shared" si="28"/>
        <v>792</v>
      </c>
      <c r="B793">
        <f t="shared" si="27"/>
        <v>0</v>
      </c>
    </row>
    <row r="794" spans="1:2" x14ac:dyDescent="0.3">
      <c r="A794">
        <f t="shared" si="28"/>
        <v>793</v>
      </c>
      <c r="B794">
        <f t="shared" si="27"/>
        <v>0</v>
      </c>
    </row>
    <row r="795" spans="1:2" x14ac:dyDescent="0.3">
      <c r="A795">
        <f t="shared" si="28"/>
        <v>794</v>
      </c>
      <c r="B795">
        <f t="shared" si="27"/>
        <v>0</v>
      </c>
    </row>
    <row r="796" spans="1:2" x14ac:dyDescent="0.3">
      <c r="A796">
        <f t="shared" si="28"/>
        <v>795</v>
      </c>
      <c r="B796">
        <f t="shared" si="27"/>
        <v>0</v>
      </c>
    </row>
    <row r="797" spans="1:2" x14ac:dyDescent="0.3">
      <c r="A797">
        <f t="shared" si="28"/>
        <v>796</v>
      </c>
      <c r="B797">
        <f t="shared" si="27"/>
        <v>0</v>
      </c>
    </row>
    <row r="798" spans="1:2" x14ac:dyDescent="0.3">
      <c r="A798">
        <f t="shared" si="28"/>
        <v>797</v>
      </c>
      <c r="B798">
        <f t="shared" si="27"/>
        <v>0</v>
      </c>
    </row>
    <row r="799" spans="1:2" x14ac:dyDescent="0.3">
      <c r="A799">
        <f t="shared" si="28"/>
        <v>798</v>
      </c>
      <c r="B799">
        <f t="shared" si="27"/>
        <v>0</v>
      </c>
    </row>
    <row r="800" spans="1:2" x14ac:dyDescent="0.3">
      <c r="A800">
        <f t="shared" si="28"/>
        <v>799</v>
      </c>
      <c r="B800">
        <f t="shared" si="27"/>
        <v>0</v>
      </c>
    </row>
    <row r="801" spans="1:2" x14ac:dyDescent="0.3">
      <c r="A801">
        <f t="shared" si="28"/>
        <v>800</v>
      </c>
      <c r="B801">
        <f t="shared" si="27"/>
        <v>0</v>
      </c>
    </row>
    <row r="802" spans="1:2" x14ac:dyDescent="0.3">
      <c r="A802">
        <f t="shared" si="28"/>
        <v>801</v>
      </c>
      <c r="B802">
        <f t="shared" si="27"/>
        <v>0</v>
      </c>
    </row>
    <row r="803" spans="1:2" x14ac:dyDescent="0.3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7"/>
  <sheetViews>
    <sheetView workbookViewId="0">
      <pane xSplit="2" ySplit="1" topLeftCell="C209" activePane="bottomRight" state="frozen"/>
      <selection pane="topRight" activeCell="C1" sqref="C1"/>
      <selection pane="bottomLeft" activeCell="A2" sqref="A2"/>
      <selection pane="bottomRight" activeCell="B230" sqref="B230"/>
    </sheetView>
  </sheetViews>
  <sheetFormatPr baseColWidth="10" defaultColWidth="10.6640625" defaultRowHeight="14.4" x14ac:dyDescent="0.3"/>
  <sheetData>
    <row r="1" spans="1:8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 x14ac:dyDescent="0.3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 x14ac:dyDescent="0.3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 x14ac:dyDescent="0.3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 x14ac:dyDescent="0.3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 x14ac:dyDescent="0.3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 x14ac:dyDescent="0.3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3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3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 x14ac:dyDescent="0.3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3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 x14ac:dyDescent="0.3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3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3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">
      <c r="A81">
        <f t="shared" si="2"/>
        <v>80</v>
      </c>
      <c r="B81" t="e">
        <v>#N/A</v>
      </c>
    </row>
    <row r="82" spans="1:8" x14ac:dyDescent="0.3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 x14ac:dyDescent="0.3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 x14ac:dyDescent="0.3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 x14ac:dyDescent="0.3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 x14ac:dyDescent="0.3">
      <c r="A90">
        <f t="shared" si="4"/>
        <v>89</v>
      </c>
      <c r="B90" t="e">
        <v>#N/A</v>
      </c>
    </row>
    <row r="91" spans="1:8" x14ac:dyDescent="0.3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 x14ac:dyDescent="0.3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f t="shared" si="4"/>
        <v>93</v>
      </c>
      <c r="B94">
        <v>5</v>
      </c>
    </row>
    <row r="95" spans="1:8" x14ac:dyDescent="0.3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 x14ac:dyDescent="0.3">
      <c r="A96">
        <f t="shared" si="4"/>
        <v>95</v>
      </c>
      <c r="B96" t="e">
        <v>#N/A</v>
      </c>
    </row>
    <row r="97" spans="1:8" x14ac:dyDescent="0.3">
      <c r="A97">
        <f t="shared" si="4"/>
        <v>96</v>
      </c>
      <c r="B97" t="e">
        <v>#N/A</v>
      </c>
    </row>
    <row r="98" spans="1:8" x14ac:dyDescent="0.3">
      <c r="A98">
        <f t="shared" si="4"/>
        <v>97</v>
      </c>
      <c r="B98" s="82" t="e">
        <v>#N/A</v>
      </c>
    </row>
    <row r="99" spans="1:8" x14ac:dyDescent="0.3">
      <c r="A99">
        <f t="shared" si="4"/>
        <v>98</v>
      </c>
      <c r="B99" t="e">
        <v>#N/A</v>
      </c>
    </row>
    <row r="100" spans="1:8" x14ac:dyDescent="0.3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>
        <f t="shared" si="4"/>
        <v>100</v>
      </c>
      <c r="B101">
        <f t="shared" si="3"/>
        <v>0</v>
      </c>
    </row>
    <row r="102" spans="1:8" x14ac:dyDescent="0.3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3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 x14ac:dyDescent="0.3">
      <c r="A104">
        <f t="shared" si="4"/>
        <v>103</v>
      </c>
      <c r="B104">
        <f t="shared" si="3"/>
        <v>0</v>
      </c>
    </row>
    <row r="105" spans="1:8" x14ac:dyDescent="0.3">
      <c r="A105">
        <f t="shared" si="4"/>
        <v>104</v>
      </c>
      <c r="B105" t="e">
        <v>#N/A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3">
      <c r="A106">
        <f t="shared" si="4"/>
        <v>105</v>
      </c>
      <c r="B106" t="e">
        <v>#N/A</v>
      </c>
    </row>
    <row r="107" spans="1:8" x14ac:dyDescent="0.3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 x14ac:dyDescent="0.3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 x14ac:dyDescent="0.3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 x14ac:dyDescent="0.3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>
        <f t="shared" si="4"/>
        <v>112</v>
      </c>
      <c r="B113" t="e">
        <v>#N/A</v>
      </c>
    </row>
    <row r="114" spans="1:8" x14ac:dyDescent="0.3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 x14ac:dyDescent="0.3">
      <c r="A116">
        <f t="shared" si="4"/>
        <v>115</v>
      </c>
      <c r="B116" t="e">
        <v>#N/A</v>
      </c>
    </row>
    <row r="117" spans="1:8" x14ac:dyDescent="0.3">
      <c r="A117">
        <f t="shared" si="4"/>
        <v>116</v>
      </c>
      <c r="B117" t="e">
        <v>#N/A</v>
      </c>
    </row>
    <row r="118" spans="1:8" x14ac:dyDescent="0.3">
      <c r="A118">
        <f t="shared" si="4"/>
        <v>117</v>
      </c>
      <c r="B118" t="e">
        <v>#N/A</v>
      </c>
    </row>
    <row r="119" spans="1:8" x14ac:dyDescent="0.3">
      <c r="A119">
        <f t="shared" si="4"/>
        <v>118</v>
      </c>
      <c r="B119" t="e">
        <v>#N/A</v>
      </c>
    </row>
    <row r="120" spans="1:8" x14ac:dyDescent="0.3">
      <c r="A120">
        <f t="shared" si="4"/>
        <v>119</v>
      </c>
      <c r="B120" t="e">
        <v>#N/A</v>
      </c>
    </row>
    <row r="121" spans="1:8" x14ac:dyDescent="0.3">
      <c r="A121">
        <f t="shared" si="4"/>
        <v>120</v>
      </c>
      <c r="B121" t="e">
        <v>#N/A</v>
      </c>
    </row>
    <row r="122" spans="1:8" x14ac:dyDescent="0.3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 x14ac:dyDescent="0.3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>
        <f t="shared" si="4"/>
        <v>125</v>
      </c>
      <c r="B126">
        <f t="shared" si="3"/>
        <v>0</v>
      </c>
    </row>
    <row r="127" spans="1:8" x14ac:dyDescent="0.3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 x14ac:dyDescent="0.3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 x14ac:dyDescent="0.3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 x14ac:dyDescent="0.3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 x14ac:dyDescent="0.3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 x14ac:dyDescent="0.3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 x14ac:dyDescent="0.3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 x14ac:dyDescent="0.3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 x14ac:dyDescent="0.3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 x14ac:dyDescent="0.3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 x14ac:dyDescent="0.3">
      <c r="A147">
        <f t="shared" si="6"/>
        <v>146</v>
      </c>
      <c r="B147" t="e">
        <v>#N/A</v>
      </c>
    </row>
    <row r="148" spans="1:8" x14ac:dyDescent="0.3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 x14ac:dyDescent="0.3">
      <c r="A150">
        <f t="shared" si="6"/>
        <v>149</v>
      </c>
      <c r="B150" t="e">
        <v>#N/A</v>
      </c>
    </row>
    <row r="151" spans="1:8" x14ac:dyDescent="0.3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 x14ac:dyDescent="0.3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 x14ac:dyDescent="0.3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 x14ac:dyDescent="0.3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 x14ac:dyDescent="0.3">
      <c r="A159">
        <f t="shared" si="6"/>
        <v>158</v>
      </c>
      <c r="B159" t="e">
        <v>#N/A</v>
      </c>
    </row>
    <row r="160" spans="1:8" x14ac:dyDescent="0.3">
      <c r="A160">
        <f t="shared" si="6"/>
        <v>159</v>
      </c>
      <c r="B160" t="e">
        <v>#N/A</v>
      </c>
    </row>
    <row r="161" spans="1:2" x14ac:dyDescent="0.3">
      <c r="A161">
        <f t="shared" si="6"/>
        <v>160</v>
      </c>
      <c r="B161" t="e">
        <v>#N/A</v>
      </c>
    </row>
    <row r="162" spans="1:2" x14ac:dyDescent="0.3">
      <c r="A162">
        <f t="shared" si="6"/>
        <v>161</v>
      </c>
      <c r="B162" t="e">
        <v>#N/A</v>
      </c>
    </row>
    <row r="163" spans="1:2" x14ac:dyDescent="0.3">
      <c r="A163">
        <f t="shared" si="6"/>
        <v>162</v>
      </c>
      <c r="B163" t="e">
        <v>#N/A</v>
      </c>
    </row>
    <row r="164" spans="1:2" x14ac:dyDescent="0.3">
      <c r="A164">
        <f t="shared" si="6"/>
        <v>163</v>
      </c>
      <c r="B164" t="e">
        <v>#N/A</v>
      </c>
    </row>
    <row r="165" spans="1:2" x14ac:dyDescent="0.3">
      <c r="A165">
        <f t="shared" si="6"/>
        <v>164</v>
      </c>
      <c r="B165" t="e">
        <v>#N/A</v>
      </c>
    </row>
    <row r="166" spans="1:2" x14ac:dyDescent="0.3">
      <c r="A166">
        <f t="shared" si="6"/>
        <v>165</v>
      </c>
      <c r="B166" t="e">
        <v>#N/A</v>
      </c>
    </row>
    <row r="167" spans="1:2" x14ac:dyDescent="0.3">
      <c r="A167">
        <f t="shared" si="6"/>
        <v>166</v>
      </c>
      <c r="B167" t="e">
        <v>#N/A</v>
      </c>
    </row>
    <row r="168" spans="1:2" x14ac:dyDescent="0.3">
      <c r="A168">
        <f t="shared" si="6"/>
        <v>167</v>
      </c>
      <c r="B168" t="e">
        <v>#N/A</v>
      </c>
    </row>
    <row r="169" spans="1:2" x14ac:dyDescent="0.3">
      <c r="A169">
        <f t="shared" si="6"/>
        <v>168</v>
      </c>
      <c r="B169" t="e">
        <v>#N/A</v>
      </c>
    </row>
    <row r="170" spans="1:2" x14ac:dyDescent="0.3">
      <c r="A170">
        <f t="shared" si="6"/>
        <v>169</v>
      </c>
      <c r="B170" t="e">
        <v>#N/A</v>
      </c>
    </row>
    <row r="171" spans="1:2" x14ac:dyDescent="0.3">
      <c r="A171">
        <f t="shared" si="6"/>
        <v>170</v>
      </c>
      <c r="B171" t="e">
        <v>#N/A</v>
      </c>
    </row>
    <row r="172" spans="1:2" x14ac:dyDescent="0.3">
      <c r="A172">
        <f t="shared" si="6"/>
        <v>171</v>
      </c>
      <c r="B172" t="e">
        <v>#N/A</v>
      </c>
    </row>
    <row r="173" spans="1:2" x14ac:dyDescent="0.3">
      <c r="A173">
        <f t="shared" si="6"/>
        <v>172</v>
      </c>
      <c r="B173" t="e">
        <v>#N/A</v>
      </c>
    </row>
    <row r="174" spans="1:2" x14ac:dyDescent="0.3">
      <c r="A174">
        <f t="shared" si="6"/>
        <v>173</v>
      </c>
      <c r="B174" t="e">
        <v>#N/A</v>
      </c>
    </row>
    <row r="175" spans="1:2" x14ac:dyDescent="0.3">
      <c r="A175">
        <f t="shared" si="6"/>
        <v>174</v>
      </c>
      <c r="B175" t="e">
        <v>#N/A</v>
      </c>
    </row>
    <row r="176" spans="1:2" x14ac:dyDescent="0.3">
      <c r="A176">
        <f t="shared" si="6"/>
        <v>175</v>
      </c>
      <c r="B176" t="e">
        <v>#N/A</v>
      </c>
    </row>
    <row r="177" spans="1:8" x14ac:dyDescent="0.3">
      <c r="A177">
        <f t="shared" si="6"/>
        <v>176</v>
      </c>
      <c r="B177" t="e">
        <v>#N/A</v>
      </c>
    </row>
    <row r="178" spans="1:8" x14ac:dyDescent="0.3">
      <c r="A178">
        <f t="shared" si="6"/>
        <v>177</v>
      </c>
      <c r="B178" t="e">
        <v>#N/A</v>
      </c>
    </row>
    <row r="179" spans="1:8" x14ac:dyDescent="0.3">
      <c r="A179">
        <f t="shared" si="6"/>
        <v>178</v>
      </c>
      <c r="B179" t="e">
        <v>#N/A</v>
      </c>
    </row>
    <row r="180" spans="1:8" x14ac:dyDescent="0.3">
      <c r="A180">
        <f t="shared" si="6"/>
        <v>179</v>
      </c>
      <c r="B180" t="e">
        <v>#N/A</v>
      </c>
    </row>
    <row r="181" spans="1:8" x14ac:dyDescent="0.3">
      <c r="A181">
        <f t="shared" si="6"/>
        <v>180</v>
      </c>
      <c r="B181" t="e">
        <v>#N/A</v>
      </c>
    </row>
    <row r="182" spans="1:8" x14ac:dyDescent="0.3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f t="shared" si="6"/>
        <v>183</v>
      </c>
      <c r="B184" t="e">
        <v>#N/A</v>
      </c>
    </row>
    <row r="185" spans="1:8" x14ac:dyDescent="0.3">
      <c r="A185">
        <f t="shared" si="6"/>
        <v>184</v>
      </c>
      <c r="B185" t="e">
        <v>#N/A</v>
      </c>
    </row>
    <row r="186" spans="1:8" x14ac:dyDescent="0.3">
      <c r="A186">
        <f t="shared" si="6"/>
        <v>185</v>
      </c>
      <c r="B186">
        <f t="shared" ref="B186:B225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 x14ac:dyDescent="0.3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 x14ac:dyDescent="0.3">
      <c r="A192">
        <f t="shared" si="6"/>
        <v>191</v>
      </c>
      <c r="B192" t="e">
        <v>#N/A</v>
      </c>
    </row>
    <row r="193" spans="1:8" x14ac:dyDescent="0.3">
      <c r="A193">
        <f t="shared" si="6"/>
        <v>192</v>
      </c>
      <c r="B193" t="e">
        <v>#N/A</v>
      </c>
    </row>
    <row r="194" spans="1:8" x14ac:dyDescent="0.3">
      <c r="A194">
        <f t="shared" si="6"/>
        <v>193</v>
      </c>
      <c r="B194" t="e">
        <v>#N/A</v>
      </c>
    </row>
    <row r="195" spans="1:8" x14ac:dyDescent="0.3">
      <c r="A195">
        <f t="shared" si="6"/>
        <v>194</v>
      </c>
      <c r="B195" t="e">
        <v>#N/A</v>
      </c>
    </row>
    <row r="196" spans="1:8" x14ac:dyDescent="0.3">
      <c r="A196">
        <f t="shared" si="6"/>
        <v>195</v>
      </c>
      <c r="B196" t="e">
        <v>#N/A</v>
      </c>
    </row>
    <row r="197" spans="1:8" x14ac:dyDescent="0.3">
      <c r="A197">
        <f t="shared" si="6"/>
        <v>196</v>
      </c>
      <c r="B197" t="e">
        <v>#N/A</v>
      </c>
    </row>
    <row r="198" spans="1:8" x14ac:dyDescent="0.3">
      <c r="A198">
        <f t="shared" si="6"/>
        <v>197</v>
      </c>
      <c r="B198" t="e">
        <v>#N/A</v>
      </c>
    </row>
    <row r="199" spans="1:8" x14ac:dyDescent="0.3">
      <c r="A199">
        <f t="shared" si="6"/>
        <v>198</v>
      </c>
      <c r="B199" t="e">
        <v>#N/A</v>
      </c>
    </row>
    <row r="200" spans="1:8" x14ac:dyDescent="0.3">
      <c r="A200">
        <f t="shared" si="6"/>
        <v>199</v>
      </c>
      <c r="B200" t="e">
        <v>#N/A</v>
      </c>
    </row>
    <row r="201" spans="1:8" x14ac:dyDescent="0.3">
      <c r="A201">
        <f t="shared" si="6"/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f t="shared" si="6"/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f t="shared" si="6"/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f t="shared" si="6"/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f t="shared" si="6"/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205</v>
      </c>
      <c r="B206">
        <f t="shared" si="7"/>
        <v>5</v>
      </c>
      <c r="C206">
        <v>0</v>
      </c>
      <c r="D206">
        <v>1</v>
      </c>
      <c r="E206">
        <v>0</v>
      </c>
      <c r="F206">
        <v>3</v>
      </c>
      <c r="G206">
        <v>1</v>
      </c>
      <c r="H206">
        <v>0</v>
      </c>
    </row>
    <row r="207" spans="1:8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207</v>
      </c>
      <c r="B208" t="e">
        <v>#N/A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208</v>
      </c>
      <c r="B209">
        <v>4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</row>
    <row r="210" spans="1:8" x14ac:dyDescent="0.3">
      <c r="A210">
        <v>209</v>
      </c>
      <c r="B210" t="e">
        <v>#N/A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210</v>
      </c>
      <c r="B211" t="e">
        <v>#N/A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211</v>
      </c>
      <c r="B212">
        <f t="shared" si="7"/>
        <v>3</v>
      </c>
      <c r="C212">
        <v>2</v>
      </c>
      <c r="D212">
        <v>0</v>
      </c>
      <c r="E212">
        <v>0</v>
      </c>
      <c r="F212">
        <v>1</v>
      </c>
      <c r="G212">
        <v>0</v>
      </c>
      <c r="H212">
        <v>0</v>
      </c>
    </row>
    <row r="213" spans="1:8" x14ac:dyDescent="0.3">
      <c r="A213">
        <v>212</v>
      </c>
      <c r="B213" t="e">
        <v>#N/A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213</v>
      </c>
      <c r="B214" t="e">
        <v>#N/A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214</v>
      </c>
      <c r="B215">
        <f t="shared" si="7"/>
        <v>5</v>
      </c>
      <c r="C215">
        <v>2</v>
      </c>
      <c r="D215">
        <v>0</v>
      </c>
      <c r="E215">
        <v>1</v>
      </c>
      <c r="F215">
        <v>1</v>
      </c>
      <c r="G215">
        <v>1</v>
      </c>
      <c r="H215">
        <v>0</v>
      </c>
    </row>
    <row r="216" spans="1:8" x14ac:dyDescent="0.3">
      <c r="A216">
        <v>215</v>
      </c>
      <c r="B216" t="e">
        <v>#N/A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216</v>
      </c>
      <c r="B217" t="e">
        <v>#N/A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217</v>
      </c>
      <c r="B218" t="e">
        <v>#N/A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218</v>
      </c>
      <c r="B219" t="e">
        <v>#N/A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219</v>
      </c>
      <c r="B220">
        <f t="shared" si="7"/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>
        <v>220</v>
      </c>
      <c r="B221" t="e">
        <v>#N/A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3">
      <c r="A222">
        <v>221</v>
      </c>
      <c r="B222" t="e">
        <v>#N/A</v>
      </c>
    </row>
    <row r="223" spans="1:8" x14ac:dyDescent="0.3">
      <c r="A223">
        <v>222</v>
      </c>
      <c r="B223" t="e">
        <v>#N/A</v>
      </c>
    </row>
    <row r="224" spans="1:8" x14ac:dyDescent="0.3">
      <c r="A224">
        <v>223</v>
      </c>
      <c r="B224">
        <f t="shared" si="7"/>
        <v>3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 x14ac:dyDescent="0.3">
      <c r="A225">
        <v>224</v>
      </c>
      <c r="B225">
        <f t="shared" si="7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3">
      <c r="A226">
        <v>225</v>
      </c>
      <c r="B226" t="e">
        <v>#N/A</v>
      </c>
    </row>
    <row r="227" spans="1:8" x14ac:dyDescent="0.3">
      <c r="A227">
        <v>226</v>
      </c>
      <c r="B227" t="e">
        <v>#N/A</v>
      </c>
    </row>
    <row r="228" spans="1:8" x14ac:dyDescent="0.3">
      <c r="A228">
        <v>227</v>
      </c>
      <c r="B228">
        <f t="shared" ref="B228:B229" si="8">SUM(C228:H228)</f>
        <v>9</v>
      </c>
      <c r="C228">
        <v>3</v>
      </c>
      <c r="D228">
        <v>1</v>
      </c>
      <c r="E228">
        <v>1</v>
      </c>
      <c r="F228">
        <v>2</v>
      </c>
      <c r="G228">
        <v>1</v>
      </c>
      <c r="H228">
        <v>1</v>
      </c>
    </row>
    <row r="229" spans="1:8" x14ac:dyDescent="0.3">
      <c r="A229">
        <v>228</v>
      </c>
      <c r="B229">
        <f t="shared" si="8"/>
        <v>4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</row>
    <row r="230" spans="1:8" x14ac:dyDescent="0.3">
      <c r="A230">
        <v>229</v>
      </c>
    </row>
    <row r="231" spans="1:8" x14ac:dyDescent="0.3">
      <c r="A231">
        <v>230</v>
      </c>
    </row>
    <row r="232" spans="1:8" x14ac:dyDescent="0.3">
      <c r="A232">
        <v>231</v>
      </c>
    </row>
    <row r="233" spans="1:8" x14ac:dyDescent="0.3">
      <c r="A233">
        <v>232</v>
      </c>
    </row>
    <row r="234" spans="1:8" x14ac:dyDescent="0.3">
      <c r="A234">
        <v>233</v>
      </c>
    </row>
    <row r="235" spans="1:8" x14ac:dyDescent="0.3">
      <c r="A235">
        <v>234</v>
      </c>
    </row>
    <row r="236" spans="1:8" x14ac:dyDescent="0.3">
      <c r="A236">
        <v>235</v>
      </c>
    </row>
    <row r="237" spans="1:8" x14ac:dyDescent="0.3">
      <c r="A237">
        <v>236</v>
      </c>
    </row>
    <row r="238" spans="1:8" x14ac:dyDescent="0.3">
      <c r="A238">
        <v>237</v>
      </c>
    </row>
    <row r="239" spans="1:8" x14ac:dyDescent="0.3">
      <c r="A239">
        <v>238</v>
      </c>
    </row>
    <row r="240" spans="1:8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="112" zoomScaleNormal="100"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29" sqref="A229"/>
    </sheetView>
  </sheetViews>
  <sheetFormatPr baseColWidth="10" defaultColWidth="10.6640625" defaultRowHeight="14.4" x14ac:dyDescent="0.3"/>
  <cols>
    <col min="5" max="5" width="11.44140625" style="8"/>
    <col min="15" max="15" width="11.44140625" style="8"/>
  </cols>
  <sheetData>
    <row r="1" spans="1:105" s="12" customFormat="1" x14ac:dyDescent="0.3">
      <c r="A1" s="88" t="s">
        <v>0</v>
      </c>
      <c r="B1" s="88" t="s">
        <v>323</v>
      </c>
      <c r="C1" s="88" t="s">
        <v>28</v>
      </c>
      <c r="D1" s="88" t="s">
        <v>29</v>
      </c>
      <c r="E1" s="10" t="s">
        <v>30</v>
      </c>
      <c r="F1" s="9" t="s">
        <v>31</v>
      </c>
      <c r="G1" s="9" t="s">
        <v>333</v>
      </c>
      <c r="H1" s="9" t="s">
        <v>334</v>
      </c>
      <c r="I1" s="9" t="s">
        <v>335</v>
      </c>
      <c r="J1" s="9" t="s">
        <v>336</v>
      </c>
      <c r="K1" s="9" t="s">
        <v>337</v>
      </c>
      <c r="L1" s="9" t="s">
        <v>37</v>
      </c>
      <c r="M1" s="9" t="s">
        <v>338</v>
      </c>
      <c r="N1" s="9" t="s">
        <v>339</v>
      </c>
      <c r="O1" s="11" t="s">
        <v>340</v>
      </c>
      <c r="P1" s="88">
        <v>1</v>
      </c>
      <c r="Q1" s="88">
        <f>P1+1</f>
        <v>2</v>
      </c>
      <c r="R1" s="88">
        <f t="shared" ref="R1:CC1" si="0">Q1+1</f>
        <v>3</v>
      </c>
      <c r="S1" s="88">
        <f t="shared" si="0"/>
        <v>4</v>
      </c>
      <c r="T1" s="88">
        <f t="shared" si="0"/>
        <v>5</v>
      </c>
      <c r="U1" s="88">
        <f t="shared" si="0"/>
        <v>6</v>
      </c>
      <c r="V1" s="88">
        <f t="shared" si="0"/>
        <v>7</v>
      </c>
      <c r="W1" s="88">
        <f t="shared" si="0"/>
        <v>8</v>
      </c>
      <c r="X1" s="88">
        <f t="shared" si="0"/>
        <v>9</v>
      </c>
      <c r="Y1" s="88">
        <f t="shared" si="0"/>
        <v>10</v>
      </c>
      <c r="Z1" s="88">
        <f t="shared" si="0"/>
        <v>11</v>
      </c>
      <c r="AA1" s="88">
        <f t="shared" si="0"/>
        <v>12</v>
      </c>
      <c r="AB1" s="88">
        <f t="shared" si="0"/>
        <v>13</v>
      </c>
      <c r="AC1" s="88">
        <f t="shared" si="0"/>
        <v>14</v>
      </c>
      <c r="AD1" s="88">
        <f t="shared" si="0"/>
        <v>15</v>
      </c>
      <c r="AE1" s="88">
        <f t="shared" si="0"/>
        <v>16</v>
      </c>
      <c r="AF1" s="88">
        <f t="shared" si="0"/>
        <v>17</v>
      </c>
      <c r="AG1" s="88">
        <f t="shared" si="0"/>
        <v>18</v>
      </c>
      <c r="AH1" s="88">
        <f t="shared" si="0"/>
        <v>19</v>
      </c>
      <c r="AI1" s="88">
        <f t="shared" si="0"/>
        <v>20</v>
      </c>
      <c r="AJ1" s="88">
        <f t="shared" si="0"/>
        <v>21</v>
      </c>
      <c r="AK1" s="88">
        <f t="shared" si="0"/>
        <v>22</v>
      </c>
      <c r="AL1" s="88">
        <f t="shared" si="0"/>
        <v>23</v>
      </c>
      <c r="AM1" s="88">
        <f t="shared" si="0"/>
        <v>24</v>
      </c>
      <c r="AN1" s="88">
        <f t="shared" si="0"/>
        <v>25</v>
      </c>
      <c r="AO1" s="88">
        <f t="shared" si="0"/>
        <v>26</v>
      </c>
      <c r="AP1" s="88">
        <f t="shared" si="0"/>
        <v>27</v>
      </c>
      <c r="AQ1" s="88">
        <f t="shared" si="0"/>
        <v>28</v>
      </c>
      <c r="AR1" s="88">
        <f t="shared" si="0"/>
        <v>29</v>
      </c>
      <c r="AS1" s="88">
        <f t="shared" si="0"/>
        <v>30</v>
      </c>
      <c r="AT1" s="88">
        <f t="shared" si="0"/>
        <v>31</v>
      </c>
      <c r="AU1" s="88">
        <f t="shared" si="0"/>
        <v>32</v>
      </c>
      <c r="AV1" s="88">
        <f t="shared" si="0"/>
        <v>33</v>
      </c>
      <c r="AW1" s="88">
        <f t="shared" si="0"/>
        <v>34</v>
      </c>
      <c r="AX1" s="88">
        <f t="shared" si="0"/>
        <v>35</v>
      </c>
      <c r="AY1" s="88">
        <f t="shared" si="0"/>
        <v>36</v>
      </c>
      <c r="AZ1" s="88">
        <f t="shared" si="0"/>
        <v>37</v>
      </c>
      <c r="BA1" s="88">
        <f t="shared" si="0"/>
        <v>38</v>
      </c>
      <c r="BB1" s="88">
        <f t="shared" si="0"/>
        <v>39</v>
      </c>
      <c r="BC1" s="88">
        <f t="shared" si="0"/>
        <v>40</v>
      </c>
      <c r="BD1" s="88">
        <f t="shared" si="0"/>
        <v>41</v>
      </c>
      <c r="BE1" s="88">
        <f t="shared" si="0"/>
        <v>42</v>
      </c>
      <c r="BF1" s="88">
        <f t="shared" si="0"/>
        <v>43</v>
      </c>
      <c r="BG1" s="88">
        <f t="shared" si="0"/>
        <v>44</v>
      </c>
      <c r="BH1" s="88">
        <f t="shared" si="0"/>
        <v>45</v>
      </c>
      <c r="BI1" s="88">
        <f t="shared" si="0"/>
        <v>46</v>
      </c>
      <c r="BJ1" s="88">
        <f t="shared" si="0"/>
        <v>47</v>
      </c>
      <c r="BK1" s="88">
        <f t="shared" si="0"/>
        <v>48</v>
      </c>
      <c r="BL1" s="88">
        <f t="shared" si="0"/>
        <v>49</v>
      </c>
      <c r="BM1" s="88">
        <f t="shared" si="0"/>
        <v>50</v>
      </c>
      <c r="BN1" s="88">
        <f t="shared" si="0"/>
        <v>51</v>
      </c>
      <c r="BO1" s="88">
        <f t="shared" si="0"/>
        <v>52</v>
      </c>
      <c r="BP1" s="88">
        <f t="shared" si="0"/>
        <v>53</v>
      </c>
      <c r="BQ1" s="88">
        <f t="shared" si="0"/>
        <v>54</v>
      </c>
      <c r="BR1" s="88">
        <f t="shared" si="0"/>
        <v>55</v>
      </c>
      <c r="BS1" s="88">
        <f t="shared" si="0"/>
        <v>56</v>
      </c>
      <c r="BT1" s="88">
        <f t="shared" si="0"/>
        <v>57</v>
      </c>
      <c r="BU1" s="88">
        <f t="shared" si="0"/>
        <v>58</v>
      </c>
      <c r="BV1" s="88">
        <f t="shared" si="0"/>
        <v>59</v>
      </c>
      <c r="BW1" s="88">
        <f t="shared" si="0"/>
        <v>60</v>
      </c>
      <c r="BX1" s="88">
        <f t="shared" si="0"/>
        <v>61</v>
      </c>
      <c r="BY1" s="88">
        <f t="shared" si="0"/>
        <v>62</v>
      </c>
      <c r="BZ1" s="88">
        <f t="shared" si="0"/>
        <v>63</v>
      </c>
      <c r="CA1" s="88">
        <f t="shared" si="0"/>
        <v>64</v>
      </c>
      <c r="CB1" s="88">
        <f t="shared" si="0"/>
        <v>65</v>
      </c>
      <c r="CC1" s="88">
        <f t="shared" si="0"/>
        <v>66</v>
      </c>
      <c r="CD1" s="88">
        <f t="shared" ref="CD1:DA1" si="1">CC1+1</f>
        <v>67</v>
      </c>
      <c r="CE1" s="88">
        <f t="shared" si="1"/>
        <v>68</v>
      </c>
      <c r="CF1" s="88">
        <f t="shared" si="1"/>
        <v>69</v>
      </c>
      <c r="CG1" s="88">
        <f t="shared" si="1"/>
        <v>70</v>
      </c>
      <c r="CH1" s="88">
        <f t="shared" si="1"/>
        <v>71</v>
      </c>
      <c r="CI1" s="88">
        <f t="shared" si="1"/>
        <v>72</v>
      </c>
      <c r="CJ1" s="88">
        <f t="shared" si="1"/>
        <v>73</v>
      </c>
      <c r="CK1" s="88">
        <f t="shared" si="1"/>
        <v>74</v>
      </c>
      <c r="CL1" s="88">
        <f t="shared" si="1"/>
        <v>75</v>
      </c>
      <c r="CM1" s="88">
        <f t="shared" si="1"/>
        <v>76</v>
      </c>
      <c r="CN1" s="88">
        <f t="shared" si="1"/>
        <v>77</v>
      </c>
      <c r="CO1" s="88">
        <f t="shared" si="1"/>
        <v>78</v>
      </c>
      <c r="CP1" s="88">
        <f t="shared" si="1"/>
        <v>79</v>
      </c>
      <c r="CQ1" s="88">
        <f t="shared" si="1"/>
        <v>80</v>
      </c>
      <c r="CR1" s="88">
        <f t="shared" si="1"/>
        <v>81</v>
      </c>
      <c r="CS1" s="88">
        <f t="shared" si="1"/>
        <v>82</v>
      </c>
      <c r="CT1" s="88">
        <f t="shared" si="1"/>
        <v>83</v>
      </c>
      <c r="CU1" s="88">
        <f t="shared" si="1"/>
        <v>84</v>
      </c>
      <c r="CV1" s="88">
        <f t="shared" si="1"/>
        <v>85</v>
      </c>
      <c r="CW1" s="88">
        <f t="shared" si="1"/>
        <v>86</v>
      </c>
      <c r="CX1" s="88">
        <f t="shared" si="1"/>
        <v>87</v>
      </c>
      <c r="CY1" s="88">
        <f t="shared" si="1"/>
        <v>88</v>
      </c>
      <c r="CZ1" s="88">
        <f t="shared" si="1"/>
        <v>89</v>
      </c>
      <c r="DA1" s="88">
        <f t="shared" si="1"/>
        <v>90</v>
      </c>
    </row>
    <row r="2" spans="1:105" x14ac:dyDescent="0.3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 x14ac:dyDescent="0.3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3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 x14ac:dyDescent="0.3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 x14ac:dyDescent="0.3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3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3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 x14ac:dyDescent="0.3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 x14ac:dyDescent="0.3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3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 x14ac:dyDescent="0.3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 x14ac:dyDescent="0.3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 x14ac:dyDescent="0.3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 x14ac:dyDescent="0.3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3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3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 x14ac:dyDescent="0.3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 x14ac:dyDescent="0.3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 x14ac:dyDescent="0.3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 x14ac:dyDescent="0.3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3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 x14ac:dyDescent="0.3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 x14ac:dyDescent="0.3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 x14ac:dyDescent="0.3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 x14ac:dyDescent="0.3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 x14ac:dyDescent="0.3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 x14ac:dyDescent="0.3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3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3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 x14ac:dyDescent="0.3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3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 x14ac:dyDescent="0.3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 x14ac:dyDescent="0.3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3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 x14ac:dyDescent="0.3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 x14ac:dyDescent="0.3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 x14ac:dyDescent="0.3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 x14ac:dyDescent="0.3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 x14ac:dyDescent="0.3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 x14ac:dyDescent="0.3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 x14ac:dyDescent="0.3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 x14ac:dyDescent="0.3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 x14ac:dyDescent="0.3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 x14ac:dyDescent="0.3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 x14ac:dyDescent="0.3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 x14ac:dyDescent="0.3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 x14ac:dyDescent="0.3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 x14ac:dyDescent="0.3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 x14ac:dyDescent="0.3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 x14ac:dyDescent="0.3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 x14ac:dyDescent="0.3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 x14ac:dyDescent="0.3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 x14ac:dyDescent="0.3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 x14ac:dyDescent="0.3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 x14ac:dyDescent="0.3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 x14ac:dyDescent="0.3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 x14ac:dyDescent="0.3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 x14ac:dyDescent="0.3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 x14ac:dyDescent="0.3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 x14ac:dyDescent="0.3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 x14ac:dyDescent="0.3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 x14ac:dyDescent="0.3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 x14ac:dyDescent="0.3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 x14ac:dyDescent="0.3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 x14ac:dyDescent="0.3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 x14ac:dyDescent="0.3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 x14ac:dyDescent="0.3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 x14ac:dyDescent="0.3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 x14ac:dyDescent="0.3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 x14ac:dyDescent="0.3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 x14ac:dyDescent="0.3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 x14ac:dyDescent="0.3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 x14ac:dyDescent="0.3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3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 x14ac:dyDescent="0.3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 x14ac:dyDescent="0.3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 x14ac:dyDescent="0.3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 x14ac:dyDescent="0.3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 x14ac:dyDescent="0.3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 x14ac:dyDescent="0.3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 x14ac:dyDescent="0.3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 x14ac:dyDescent="0.3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 x14ac:dyDescent="0.3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 x14ac:dyDescent="0.3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 x14ac:dyDescent="0.3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 x14ac:dyDescent="0.3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 x14ac:dyDescent="0.3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 x14ac:dyDescent="0.3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 x14ac:dyDescent="0.3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 x14ac:dyDescent="0.3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 x14ac:dyDescent="0.3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 x14ac:dyDescent="0.3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 x14ac:dyDescent="0.3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 x14ac:dyDescent="0.3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 x14ac:dyDescent="0.3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 x14ac:dyDescent="0.3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 x14ac:dyDescent="0.3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 x14ac:dyDescent="0.3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 x14ac:dyDescent="0.3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 x14ac:dyDescent="0.3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 x14ac:dyDescent="0.3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 x14ac:dyDescent="0.3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 x14ac:dyDescent="0.3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 x14ac:dyDescent="0.3">
      <c r="A105">
        <f t="shared" si="46"/>
        <v>104</v>
      </c>
      <c r="B105">
        <f t="shared" si="47"/>
        <v>9</v>
      </c>
      <c r="C105">
        <f t="shared" si="48"/>
        <v>0.1</v>
      </c>
      <c r="D105">
        <f t="shared" si="49"/>
        <v>7</v>
      </c>
      <c r="E105" s="8">
        <f t="shared" si="50"/>
        <v>1.4285714285714287E-2</v>
      </c>
      <c r="F105">
        <f t="shared" si="51"/>
        <v>0.25</v>
      </c>
      <c r="G105">
        <f t="shared" si="52"/>
        <v>0.2</v>
      </c>
      <c r="H105">
        <f t="shared" si="53"/>
        <v>0</v>
      </c>
      <c r="I105">
        <f t="shared" si="54"/>
        <v>7.6923076923076927E-2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0.42857142857142855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 x14ac:dyDescent="0.3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 x14ac:dyDescent="0.3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 x14ac:dyDescent="0.3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 x14ac:dyDescent="0.3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 x14ac:dyDescent="0.3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 x14ac:dyDescent="0.3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 x14ac:dyDescent="0.3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 x14ac:dyDescent="0.3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 x14ac:dyDescent="0.3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 x14ac:dyDescent="0.3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 x14ac:dyDescent="0.3">
      <c r="A116">
        <f t="shared" si="46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 spans="1:105" x14ac:dyDescent="0.3">
      <c r="A117">
        <f t="shared" si="46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 spans="1:105" x14ac:dyDescent="0.3">
      <c r="A118">
        <f t="shared" si="46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 spans="1:105" x14ac:dyDescent="0.3">
      <c r="A119">
        <f t="shared" si="46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 spans="1:105" x14ac:dyDescent="0.3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 x14ac:dyDescent="0.3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 x14ac:dyDescent="0.3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 x14ac:dyDescent="0.3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 x14ac:dyDescent="0.3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 x14ac:dyDescent="0.3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 x14ac:dyDescent="0.3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 x14ac:dyDescent="0.3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 x14ac:dyDescent="0.3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 x14ac:dyDescent="0.3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 x14ac:dyDescent="0.3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 x14ac:dyDescent="0.3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 x14ac:dyDescent="0.3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 x14ac:dyDescent="0.3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 x14ac:dyDescent="0.3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 x14ac:dyDescent="0.3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 x14ac:dyDescent="0.3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 x14ac:dyDescent="0.3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 x14ac:dyDescent="0.3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 x14ac:dyDescent="0.3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 x14ac:dyDescent="0.3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 x14ac:dyDescent="0.3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 x14ac:dyDescent="0.3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 x14ac:dyDescent="0.3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 x14ac:dyDescent="0.3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 x14ac:dyDescent="0.3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 x14ac:dyDescent="0.3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 x14ac:dyDescent="0.3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 x14ac:dyDescent="0.3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 x14ac:dyDescent="0.3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 x14ac:dyDescent="0.3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 x14ac:dyDescent="0.3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 x14ac:dyDescent="0.3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 x14ac:dyDescent="0.3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 x14ac:dyDescent="0.3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 x14ac:dyDescent="0.3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 x14ac:dyDescent="0.3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 x14ac:dyDescent="0.3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 x14ac:dyDescent="0.3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 x14ac:dyDescent="0.3">
      <c r="A159">
        <f t="shared" si="75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</row>
    <row r="160" spans="1:105" x14ac:dyDescent="0.3">
      <c r="A160">
        <f t="shared" si="75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 spans="1:105" x14ac:dyDescent="0.3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 x14ac:dyDescent="0.3">
      <c r="A162">
        <f t="shared" si="75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 spans="1:105" x14ac:dyDescent="0.3">
      <c r="A163">
        <f t="shared" si="75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 spans="1:105" x14ac:dyDescent="0.3">
      <c r="A164">
        <f t="shared" si="75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 spans="1:105" x14ac:dyDescent="0.3">
      <c r="A165">
        <f t="shared" si="75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 spans="1:105" x14ac:dyDescent="0.3">
      <c r="A166">
        <f t="shared" si="75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 spans="1:105" x14ac:dyDescent="0.3">
      <c r="A167">
        <f t="shared" si="75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</row>
    <row r="168" spans="1:105" x14ac:dyDescent="0.3">
      <c r="A168">
        <f t="shared" si="75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 spans="1:105" x14ac:dyDescent="0.3">
      <c r="A169">
        <f t="shared" si="75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 spans="1:105" x14ac:dyDescent="0.3">
      <c r="A170">
        <f t="shared" si="75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</row>
    <row r="171" spans="1:105" x14ac:dyDescent="0.3">
      <c r="A171">
        <f t="shared" si="75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 spans="1:105" x14ac:dyDescent="0.3">
      <c r="A172">
        <f t="shared" si="75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 spans="1:105" x14ac:dyDescent="0.3">
      <c r="A173">
        <f t="shared" si="75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</row>
    <row r="174" spans="1:105" x14ac:dyDescent="0.3">
      <c r="A174">
        <f t="shared" si="75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</row>
    <row r="175" spans="1:105" x14ac:dyDescent="0.3">
      <c r="A175">
        <f t="shared" si="75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 spans="1:105" x14ac:dyDescent="0.3">
      <c r="A176">
        <f t="shared" si="75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</row>
    <row r="177" spans="1:105" x14ac:dyDescent="0.3">
      <c r="A177">
        <f t="shared" si="75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</row>
    <row r="178" spans="1:105" x14ac:dyDescent="0.3">
      <c r="A178">
        <f t="shared" si="75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</row>
    <row r="179" spans="1:105" x14ac:dyDescent="0.3">
      <c r="A179">
        <f t="shared" si="75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</row>
    <row r="180" spans="1:105" x14ac:dyDescent="0.3">
      <c r="A180">
        <f t="shared" si="75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</row>
    <row r="181" spans="1:105" x14ac:dyDescent="0.3">
      <c r="A181">
        <f t="shared" si="75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</row>
    <row r="182" spans="1:105" x14ac:dyDescent="0.3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 x14ac:dyDescent="0.3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 x14ac:dyDescent="0.3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 x14ac:dyDescent="0.3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 x14ac:dyDescent="0.3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 x14ac:dyDescent="0.3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 x14ac:dyDescent="0.3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 x14ac:dyDescent="0.3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 x14ac:dyDescent="0.3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 x14ac:dyDescent="0.3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 x14ac:dyDescent="0.3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 x14ac:dyDescent="0.3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 x14ac:dyDescent="0.3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 x14ac:dyDescent="0.3">
      <c r="A195">
        <f t="shared" si="75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 spans="1:105" x14ac:dyDescent="0.3">
      <c r="A196">
        <f t="shared" si="75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 spans="1:105" x14ac:dyDescent="0.3">
      <c r="A197">
        <f t="shared" si="75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 spans="1:105" x14ac:dyDescent="0.3">
      <c r="A198">
        <f t="shared" si="75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 spans="1:105" x14ac:dyDescent="0.3">
      <c r="A199">
        <f t="shared" si="75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 spans="1:105" x14ac:dyDescent="0.3">
      <c r="A200">
        <f t="shared" si="75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 spans="1:105" x14ac:dyDescent="0.3">
      <c r="A201">
        <f t="shared" si="75"/>
        <v>200</v>
      </c>
      <c r="B201">
        <f>SUM(P201:DA201)</f>
        <v>29</v>
      </c>
      <c r="C201">
        <f>B201/90</f>
        <v>0.32222222222222224</v>
      </c>
      <c r="D201">
        <f>COUNTIF(P201:DA201,"&gt;0")</f>
        <v>25</v>
      </c>
      <c r="E201" s="8">
        <f>C201/D201</f>
        <v>1.2888888888888889E-2</v>
      </c>
      <c r="F201">
        <f>SUM(P201,S201,AA201,AP201,BE201,BK201,BL201,BN201,BP201,BS201,BU201,BC201)/12</f>
        <v>0</v>
      </c>
      <c r="G201">
        <f>SUM(X201,Y201,AQ201,BA201,R201,BH201,BI201,BN201,BR201,CB201)/10</f>
        <v>0.6</v>
      </c>
      <c r="H201">
        <f>SUM(U201,AJ201,AW201,AY201,AZ201,BD201,BX201,CF201,CJ201)/9</f>
        <v>0.55555555555555558</v>
      </c>
      <c r="I201">
        <f>SUM(T201,AC201,AD201,AI201,AK201,AO201,AR201,AS201,AT201,AU201,BQ201,CH201,CP201)/13</f>
        <v>0.38461538461538464</v>
      </c>
      <c r="J201">
        <f>SUM(Q201,AF201,AL201,AV201,BB201,BT201,CI201,CO201,CQ201,CW201)/10</f>
        <v>0.3</v>
      </c>
      <c r="K201">
        <f>SUM(Z201,AM201,BZ201,CD201,CK201,CR201)/6</f>
        <v>0</v>
      </c>
      <c r="L201">
        <f>SUM(AB201,AN201,BJ201,CG201,CL201,CS201,BM201)/7</f>
        <v>0.42857142857142855</v>
      </c>
      <c r="M201">
        <f>SUM(W201,AG201,BF201,CE201,CM201,CT201)/6</f>
        <v>0.5</v>
      </c>
      <c r="N201">
        <f>SUM(V201,AE201,AX201,BY201,CN201,CU201,CV201,CX201,CY201,DA201)/10</f>
        <v>0</v>
      </c>
      <c r="O201" s="8">
        <f>SUM(AH201,BG201,BV201,BW201,CA201,CC201,CZ201)/7</f>
        <v>0.5714285714285714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2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1</v>
      </c>
      <c r="BY201">
        <v>0</v>
      </c>
      <c r="BZ201">
        <v>0</v>
      </c>
      <c r="CA201">
        <v>3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2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 x14ac:dyDescent="0.3">
      <c r="A202">
        <f t="shared" si="75"/>
        <v>201</v>
      </c>
      <c r="B202">
        <f t="shared" si="83"/>
        <v>47</v>
      </c>
      <c r="C202">
        <f t="shared" si="84"/>
        <v>0.52222222222222225</v>
      </c>
      <c r="D202">
        <f t="shared" si="85"/>
        <v>31</v>
      </c>
      <c r="E202" s="8">
        <f t="shared" si="86"/>
        <v>1.6845878136200719E-2</v>
      </c>
      <c r="F202">
        <f t="shared" si="87"/>
        <v>0.33333333333333331</v>
      </c>
      <c r="G202">
        <f t="shared" si="88"/>
        <v>0.9</v>
      </c>
      <c r="H202">
        <f t="shared" si="89"/>
        <v>0.77777777777777779</v>
      </c>
      <c r="I202">
        <f t="shared" si="90"/>
        <v>0.84615384615384615</v>
      </c>
      <c r="J202">
        <f t="shared" si="91"/>
        <v>0.4</v>
      </c>
      <c r="K202">
        <f t="shared" si="92"/>
        <v>0.66666666666666663</v>
      </c>
      <c r="L202">
        <f t="shared" si="93"/>
        <v>0</v>
      </c>
      <c r="M202">
        <f t="shared" si="94"/>
        <v>0.66666666666666663</v>
      </c>
      <c r="N202">
        <f t="shared" si="95"/>
        <v>0</v>
      </c>
      <c r="O202" s="8">
        <f t="shared" si="96"/>
        <v>0.7142857142857143</v>
      </c>
      <c r="P202">
        <v>1</v>
      </c>
      <c r="Q202">
        <v>2</v>
      </c>
      <c r="R202">
        <v>2</v>
      </c>
      <c r="S202">
        <v>0</v>
      </c>
      <c r="T202">
        <v>1</v>
      </c>
      <c r="U202">
        <v>3</v>
      </c>
      <c r="V202">
        <v>0</v>
      </c>
      <c r="W202">
        <v>1</v>
      </c>
      <c r="X202">
        <v>1</v>
      </c>
      <c r="Y202">
        <v>3</v>
      </c>
      <c r="Z202">
        <v>2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3</v>
      </c>
      <c r="AP202">
        <v>0</v>
      </c>
      <c r="AQ202">
        <v>0</v>
      </c>
      <c r="AR202">
        <v>0</v>
      </c>
      <c r="AS202">
        <v>1</v>
      </c>
      <c r="AT202">
        <v>3</v>
      </c>
      <c r="AU202">
        <v>0</v>
      </c>
      <c r="AV202">
        <v>0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2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2</v>
      </c>
      <c r="DA202">
        <v>0</v>
      </c>
    </row>
    <row r="203" spans="1:105" x14ac:dyDescent="0.3">
      <c r="A203">
        <f t="shared" si="75"/>
        <v>202</v>
      </c>
      <c r="B203">
        <f t="shared" si="83"/>
        <v>18</v>
      </c>
      <c r="C203">
        <f t="shared" si="84"/>
        <v>0.2</v>
      </c>
      <c r="D203">
        <f t="shared" si="85"/>
        <v>15</v>
      </c>
      <c r="E203" s="8">
        <f t="shared" si="86"/>
        <v>1.3333333333333334E-2</v>
      </c>
      <c r="F203">
        <f t="shared" si="87"/>
        <v>0</v>
      </c>
      <c r="G203">
        <f t="shared" si="88"/>
        <v>0.2</v>
      </c>
      <c r="H203">
        <f t="shared" si="89"/>
        <v>0.33333333333333331</v>
      </c>
      <c r="I203">
        <f t="shared" si="90"/>
        <v>0.15384615384615385</v>
      </c>
      <c r="J203">
        <f t="shared" si="91"/>
        <v>0.2</v>
      </c>
      <c r="K203">
        <f t="shared" si="92"/>
        <v>0.33333333333333331</v>
      </c>
      <c r="L203">
        <f t="shared" si="93"/>
        <v>0</v>
      </c>
      <c r="M203">
        <f t="shared" si="94"/>
        <v>0.33333333333333331</v>
      </c>
      <c r="N203">
        <f t="shared" si="95"/>
        <v>0</v>
      </c>
      <c r="O203" s="8">
        <f t="shared" si="96"/>
        <v>0.7142857142857143</v>
      </c>
      <c r="P203">
        <v>0</v>
      </c>
      <c r="Q203">
        <v>1</v>
      </c>
      <c r="R203">
        <v>0</v>
      </c>
      <c r="T203">
        <v>1</v>
      </c>
      <c r="U203">
        <v>2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V203">
        <v>0</v>
      </c>
      <c r="BW203">
        <v>1</v>
      </c>
      <c r="BZ203">
        <v>0</v>
      </c>
      <c r="CA203">
        <v>3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 x14ac:dyDescent="0.3">
      <c r="A204">
        <f t="shared" si="75"/>
        <v>203</v>
      </c>
      <c r="B204">
        <f t="shared" si="83"/>
        <v>67</v>
      </c>
      <c r="C204">
        <f t="shared" si="84"/>
        <v>0.74444444444444446</v>
      </c>
      <c r="D204">
        <f t="shared" si="85"/>
        <v>46</v>
      </c>
      <c r="E204" s="8">
        <f t="shared" si="86"/>
        <v>1.6183574879227055E-2</v>
      </c>
      <c r="F204">
        <f t="shared" si="87"/>
        <v>0.66666666666666663</v>
      </c>
      <c r="G204">
        <f t="shared" si="88"/>
        <v>1.7</v>
      </c>
      <c r="H204">
        <f t="shared" si="89"/>
        <v>0.33333333333333331</v>
      </c>
      <c r="I204">
        <f t="shared" si="90"/>
        <v>1.0769230769230769</v>
      </c>
      <c r="J204">
        <f t="shared" si="91"/>
        <v>0.6</v>
      </c>
      <c r="K204">
        <f t="shared" si="92"/>
        <v>0.5</v>
      </c>
      <c r="L204">
        <f t="shared" si="93"/>
        <v>0.14285714285714285</v>
      </c>
      <c r="M204">
        <f t="shared" si="94"/>
        <v>1.5</v>
      </c>
      <c r="N204">
        <f t="shared" si="95"/>
        <v>0.6</v>
      </c>
      <c r="O204" s="8">
        <f t="shared" si="96"/>
        <v>0.42857142857142855</v>
      </c>
      <c r="P204">
        <v>1</v>
      </c>
      <c r="Q204">
        <v>0</v>
      </c>
      <c r="R204">
        <v>0</v>
      </c>
      <c r="S204">
        <v>0</v>
      </c>
      <c r="T204">
        <v>2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0</v>
      </c>
      <c r="AC204">
        <v>2</v>
      </c>
      <c r="AD204">
        <v>1</v>
      </c>
      <c r="AE204">
        <v>0</v>
      </c>
      <c r="AF204">
        <v>0</v>
      </c>
      <c r="AG204">
        <v>2</v>
      </c>
      <c r="AH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3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X204">
        <v>1</v>
      </c>
      <c r="AY204">
        <v>0</v>
      </c>
      <c r="AZ204">
        <v>0</v>
      </c>
      <c r="BA204">
        <v>3</v>
      </c>
      <c r="BB204">
        <v>0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4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4</v>
      </c>
      <c r="BO204">
        <v>1</v>
      </c>
      <c r="BP204">
        <v>0</v>
      </c>
      <c r="BQ204">
        <v>0</v>
      </c>
      <c r="BR204">
        <v>1</v>
      </c>
      <c r="BS204">
        <v>1</v>
      </c>
      <c r="BT204">
        <v>2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1</v>
      </c>
      <c r="CO204">
        <v>0</v>
      </c>
      <c r="CP204">
        <v>1</v>
      </c>
      <c r="CQ204">
        <v>2</v>
      </c>
      <c r="CR204">
        <v>0</v>
      </c>
      <c r="CS204">
        <v>0</v>
      </c>
      <c r="CT204">
        <v>4</v>
      </c>
      <c r="CU204">
        <v>1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2</v>
      </c>
    </row>
    <row r="205" spans="1:105" x14ac:dyDescent="0.3">
      <c r="A205">
        <f t="shared" si="75"/>
        <v>204</v>
      </c>
      <c r="B205">
        <f t="shared" si="83"/>
        <v>42</v>
      </c>
      <c r="C205">
        <f t="shared" si="84"/>
        <v>0.46666666666666667</v>
      </c>
      <c r="D205">
        <f t="shared" si="85"/>
        <v>35</v>
      </c>
      <c r="E205" s="8">
        <f t="shared" si="86"/>
        <v>1.3333333333333334E-2</v>
      </c>
      <c r="F205">
        <f t="shared" si="87"/>
        <v>8.3333333333333329E-2</v>
      </c>
      <c r="G205">
        <f t="shared" si="88"/>
        <v>0.6</v>
      </c>
      <c r="H205">
        <f t="shared" si="89"/>
        <v>0.77777777777777779</v>
      </c>
      <c r="I205">
        <f t="shared" si="90"/>
        <v>0.38461538461538464</v>
      </c>
      <c r="J205">
        <f t="shared" si="91"/>
        <v>0.2</v>
      </c>
      <c r="K205">
        <f t="shared" si="92"/>
        <v>0.83333333333333337</v>
      </c>
      <c r="L205">
        <f t="shared" si="93"/>
        <v>0.2857142857142857</v>
      </c>
      <c r="M205">
        <f t="shared" si="94"/>
        <v>0.83333333333333337</v>
      </c>
      <c r="N205">
        <f t="shared" si="95"/>
        <v>0.2</v>
      </c>
      <c r="O205" s="8">
        <f t="shared" si="96"/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2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2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3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 x14ac:dyDescent="0.3">
      <c r="A206">
        <f t="shared" si="75"/>
        <v>205</v>
      </c>
      <c r="B206">
        <f t="shared" si="83"/>
        <v>50</v>
      </c>
      <c r="C206">
        <f t="shared" si="84"/>
        <v>0.55555555555555558</v>
      </c>
      <c r="D206">
        <f t="shared" si="85"/>
        <v>40</v>
      </c>
      <c r="E206" s="8">
        <f t="shared" si="86"/>
        <v>1.388888888888889E-2</v>
      </c>
      <c r="F206">
        <f t="shared" si="87"/>
        <v>0.66666666666666663</v>
      </c>
      <c r="G206">
        <f t="shared" si="88"/>
        <v>1</v>
      </c>
      <c r="H206">
        <f t="shared" si="89"/>
        <v>0.33333333333333331</v>
      </c>
      <c r="I206">
        <f t="shared" si="90"/>
        <v>0.61538461538461542</v>
      </c>
      <c r="J206">
        <f t="shared" si="91"/>
        <v>0.2</v>
      </c>
      <c r="K206">
        <f t="shared" si="92"/>
        <v>0.5</v>
      </c>
      <c r="L206">
        <f t="shared" si="93"/>
        <v>0.2857142857142857</v>
      </c>
      <c r="M206">
        <f t="shared" si="94"/>
        <v>0.66666666666666663</v>
      </c>
      <c r="N206">
        <f t="shared" si="95"/>
        <v>0.6</v>
      </c>
      <c r="O206" s="8">
        <f t="shared" si="96"/>
        <v>0.5714285714285714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1</v>
      </c>
      <c r="V206">
        <v>0</v>
      </c>
      <c r="W206">
        <v>1</v>
      </c>
      <c r="X206">
        <v>2</v>
      </c>
      <c r="Y206">
        <v>1</v>
      </c>
      <c r="Z206">
        <v>2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2</v>
      </c>
      <c r="AP206">
        <v>3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1</v>
      </c>
      <c r="BG206">
        <v>2</v>
      </c>
      <c r="BH206">
        <v>2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3</v>
      </c>
      <c r="CW206">
        <v>0</v>
      </c>
      <c r="CX206">
        <v>0</v>
      </c>
      <c r="CY206">
        <v>0</v>
      </c>
      <c r="CZ206">
        <v>0</v>
      </c>
      <c r="DA206">
        <v>1</v>
      </c>
    </row>
    <row r="207" spans="1:105" x14ac:dyDescent="0.3">
      <c r="A207">
        <f t="shared" si="75"/>
        <v>206</v>
      </c>
      <c r="B207">
        <f t="shared" si="83"/>
        <v>152</v>
      </c>
      <c r="C207">
        <f t="shared" si="84"/>
        <v>1.6888888888888889</v>
      </c>
      <c r="D207">
        <f t="shared" si="85"/>
        <v>64</v>
      </c>
      <c r="E207" s="8">
        <f t="shared" si="86"/>
        <v>2.6388888888888889E-2</v>
      </c>
      <c r="F207">
        <f t="shared" si="87"/>
        <v>1.3333333333333333</v>
      </c>
      <c r="G207">
        <f t="shared" si="88"/>
        <v>3.2</v>
      </c>
      <c r="H207">
        <f t="shared" si="89"/>
        <v>1.4444444444444444</v>
      </c>
      <c r="I207">
        <f t="shared" si="90"/>
        <v>2.6153846153846154</v>
      </c>
      <c r="J207">
        <f t="shared" si="91"/>
        <v>1.3</v>
      </c>
      <c r="K207">
        <f t="shared" si="92"/>
        <v>1.3333333333333333</v>
      </c>
      <c r="L207">
        <f t="shared" si="93"/>
        <v>1.7142857142857142</v>
      </c>
      <c r="M207">
        <f t="shared" si="94"/>
        <v>1.1666666666666667</v>
      </c>
      <c r="N207">
        <f t="shared" si="95"/>
        <v>0.5</v>
      </c>
      <c r="O207" s="8">
        <f t="shared" si="96"/>
        <v>2.1428571428571428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3</v>
      </c>
      <c r="V207">
        <v>0</v>
      </c>
      <c r="W207">
        <v>1</v>
      </c>
      <c r="X207">
        <v>4</v>
      </c>
      <c r="Y207">
        <v>3</v>
      </c>
      <c r="Z207">
        <v>4</v>
      </c>
      <c r="AA207">
        <v>1</v>
      </c>
      <c r="AB207">
        <v>2</v>
      </c>
      <c r="AC207">
        <v>4</v>
      </c>
      <c r="AD207">
        <v>1</v>
      </c>
      <c r="AE207">
        <v>0</v>
      </c>
      <c r="AF207">
        <v>0</v>
      </c>
      <c r="AG207">
        <v>3</v>
      </c>
      <c r="AH207">
        <v>2</v>
      </c>
      <c r="AI207">
        <v>3</v>
      </c>
      <c r="AJ207">
        <v>1</v>
      </c>
      <c r="AK207">
        <v>2</v>
      </c>
      <c r="AL207">
        <v>2</v>
      </c>
      <c r="AM207">
        <v>2</v>
      </c>
      <c r="AN207">
        <v>2</v>
      </c>
      <c r="AO207">
        <v>3</v>
      </c>
      <c r="AP207">
        <v>0</v>
      </c>
      <c r="AQ207">
        <v>4</v>
      </c>
      <c r="AR207">
        <v>4</v>
      </c>
      <c r="AS207">
        <v>3</v>
      </c>
      <c r="AT207">
        <v>3</v>
      </c>
      <c r="AU207">
        <v>4</v>
      </c>
      <c r="AV207">
        <v>2</v>
      </c>
      <c r="AW207">
        <v>3</v>
      </c>
      <c r="AX207">
        <v>0</v>
      </c>
      <c r="AY207">
        <v>0</v>
      </c>
      <c r="AZ207">
        <v>0</v>
      </c>
      <c r="BA207">
        <v>4</v>
      </c>
      <c r="BB207">
        <v>0</v>
      </c>
      <c r="BC207">
        <v>0</v>
      </c>
      <c r="BD207">
        <v>3</v>
      </c>
      <c r="BE207">
        <v>2</v>
      </c>
      <c r="BF207">
        <v>0</v>
      </c>
      <c r="BG207">
        <v>4</v>
      </c>
      <c r="BH207">
        <v>2</v>
      </c>
      <c r="BI207">
        <v>4</v>
      </c>
      <c r="BJ207">
        <v>3</v>
      </c>
      <c r="BK207">
        <v>1</v>
      </c>
      <c r="BL207">
        <v>0</v>
      </c>
      <c r="BM207">
        <v>0</v>
      </c>
      <c r="BN207">
        <v>3</v>
      </c>
      <c r="BO207">
        <v>0</v>
      </c>
      <c r="BP207">
        <v>1</v>
      </c>
      <c r="BQ207">
        <v>1</v>
      </c>
      <c r="BR207">
        <v>4</v>
      </c>
      <c r="BS207">
        <v>3</v>
      </c>
      <c r="BT207">
        <v>4</v>
      </c>
      <c r="BU207">
        <v>3</v>
      </c>
      <c r="BV207">
        <v>1</v>
      </c>
      <c r="BW207">
        <v>4</v>
      </c>
      <c r="BX207">
        <v>2</v>
      </c>
      <c r="BY207">
        <v>0</v>
      </c>
      <c r="BZ207">
        <v>0</v>
      </c>
      <c r="CA207">
        <v>0</v>
      </c>
      <c r="CB207">
        <v>1</v>
      </c>
      <c r="CC207">
        <v>4</v>
      </c>
      <c r="CD207">
        <v>0</v>
      </c>
      <c r="CE207">
        <v>2</v>
      </c>
      <c r="CF207">
        <v>1</v>
      </c>
      <c r="CG207">
        <v>2</v>
      </c>
      <c r="CH207">
        <v>4</v>
      </c>
      <c r="CI207">
        <v>3</v>
      </c>
      <c r="CJ207">
        <v>0</v>
      </c>
      <c r="CK207">
        <v>2</v>
      </c>
      <c r="CL207">
        <v>3</v>
      </c>
      <c r="CM207">
        <v>1</v>
      </c>
      <c r="CN207">
        <v>1</v>
      </c>
      <c r="CO207">
        <v>0</v>
      </c>
      <c r="CP207">
        <v>1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2</v>
      </c>
    </row>
    <row r="208" spans="1:105" x14ac:dyDescent="0.3">
      <c r="A208">
        <f t="shared" si="75"/>
        <v>207</v>
      </c>
      <c r="B208">
        <f t="shared" si="83"/>
        <v>79</v>
      </c>
      <c r="C208">
        <f t="shared" si="84"/>
        <v>0.87777777777777777</v>
      </c>
      <c r="D208">
        <f t="shared" si="85"/>
        <v>52</v>
      </c>
      <c r="E208" s="8">
        <f t="shared" si="86"/>
        <v>1.6880341880341879E-2</v>
      </c>
      <c r="F208">
        <f t="shared" si="87"/>
        <v>0.83333333333333337</v>
      </c>
      <c r="G208">
        <f t="shared" si="88"/>
        <v>0.6</v>
      </c>
      <c r="H208">
        <f t="shared" si="89"/>
        <v>1.3333333333333333</v>
      </c>
      <c r="I208">
        <f t="shared" si="90"/>
        <v>0.76923076923076927</v>
      </c>
      <c r="J208">
        <f t="shared" si="91"/>
        <v>0.7</v>
      </c>
      <c r="K208">
        <f t="shared" si="92"/>
        <v>2.5</v>
      </c>
      <c r="L208">
        <f t="shared" si="93"/>
        <v>0</v>
      </c>
      <c r="M208">
        <f t="shared" si="94"/>
        <v>1</v>
      </c>
      <c r="N208">
        <f t="shared" si="95"/>
        <v>0.4</v>
      </c>
      <c r="O208" s="8">
        <f t="shared" si="96"/>
        <v>1</v>
      </c>
      <c r="P208">
        <v>1</v>
      </c>
      <c r="Q208">
        <v>1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2</v>
      </c>
      <c r="Y208">
        <v>1</v>
      </c>
      <c r="Z208">
        <v>2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0</v>
      </c>
      <c r="AJ208">
        <v>4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2</v>
      </c>
      <c r="AQ208">
        <v>0</v>
      </c>
      <c r="AR208">
        <v>1</v>
      </c>
      <c r="AS208">
        <v>1</v>
      </c>
      <c r="AT208">
        <v>2</v>
      </c>
      <c r="AU208">
        <v>0</v>
      </c>
      <c r="AV208">
        <v>2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1</v>
      </c>
      <c r="BD208">
        <v>1</v>
      </c>
      <c r="BE208">
        <v>1</v>
      </c>
      <c r="BF208">
        <v>1</v>
      </c>
      <c r="BG208">
        <v>2</v>
      </c>
      <c r="BH208">
        <v>0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2</v>
      </c>
      <c r="BP208">
        <v>1</v>
      </c>
      <c r="BQ208">
        <v>1</v>
      </c>
      <c r="BR208">
        <v>2</v>
      </c>
      <c r="BS208">
        <v>2</v>
      </c>
      <c r="BT208">
        <v>1</v>
      </c>
      <c r="BU208">
        <v>1</v>
      </c>
      <c r="BV208">
        <v>0</v>
      </c>
      <c r="BW208">
        <v>1</v>
      </c>
      <c r="BX208">
        <v>2</v>
      </c>
      <c r="BY208">
        <v>0</v>
      </c>
      <c r="BZ208">
        <v>3</v>
      </c>
      <c r="CA208">
        <v>2</v>
      </c>
      <c r="CB208">
        <v>0</v>
      </c>
      <c r="CC208">
        <v>1</v>
      </c>
      <c r="CD208">
        <v>4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0</v>
      </c>
      <c r="CR208">
        <v>3</v>
      </c>
      <c r="CS208">
        <v>0</v>
      </c>
      <c r="CT208">
        <v>2</v>
      </c>
      <c r="CU208">
        <v>2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0</v>
      </c>
    </row>
    <row r="209" spans="1:105" x14ac:dyDescent="0.3">
      <c r="A209">
        <f t="shared" si="75"/>
        <v>208</v>
      </c>
      <c r="B209">
        <f t="shared" si="83"/>
        <v>6</v>
      </c>
      <c r="C209">
        <f t="shared" si="84"/>
        <v>6.6666666666666666E-2</v>
      </c>
      <c r="D209">
        <f t="shared" si="85"/>
        <v>4</v>
      </c>
      <c r="E209" s="8">
        <f t="shared" si="86"/>
        <v>1.6666666666666666E-2</v>
      </c>
      <c r="F209">
        <f t="shared" si="87"/>
        <v>0.16666666666666666</v>
      </c>
      <c r="G209">
        <f t="shared" si="88"/>
        <v>0.1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0.5714285714285714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 x14ac:dyDescent="0.3">
      <c r="A210">
        <f t="shared" ref="A210:A273" si="97">SUM(A209+1)</f>
        <v>209</v>
      </c>
      <c r="B210">
        <f t="shared" si="83"/>
        <v>56</v>
      </c>
      <c r="C210">
        <f t="shared" si="84"/>
        <v>0.62222222222222223</v>
      </c>
      <c r="D210">
        <f t="shared" si="85"/>
        <v>28</v>
      </c>
      <c r="E210" s="8">
        <f t="shared" si="86"/>
        <v>2.2222222222222223E-2</v>
      </c>
      <c r="F210">
        <f t="shared" si="87"/>
        <v>0.41666666666666669</v>
      </c>
      <c r="G210">
        <f t="shared" si="88"/>
        <v>1.4</v>
      </c>
      <c r="H210">
        <f t="shared" si="89"/>
        <v>0.33333333333333331</v>
      </c>
      <c r="I210">
        <f t="shared" si="90"/>
        <v>0.38461538461538464</v>
      </c>
      <c r="J210">
        <f t="shared" si="91"/>
        <v>0.7</v>
      </c>
      <c r="K210">
        <f t="shared" si="92"/>
        <v>0.66666666666666663</v>
      </c>
      <c r="L210">
        <f t="shared" si="93"/>
        <v>0.14285714285714285</v>
      </c>
      <c r="M210">
        <f t="shared" si="94"/>
        <v>0.66666666666666663</v>
      </c>
      <c r="N210">
        <f t="shared" si="95"/>
        <v>0</v>
      </c>
      <c r="O210" s="8">
        <f t="shared" si="96"/>
        <v>1.8571428571428572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</v>
      </c>
      <c r="Y210">
        <v>1</v>
      </c>
      <c r="Z210">
        <v>2</v>
      </c>
      <c r="AA210">
        <v>1</v>
      </c>
      <c r="AB210">
        <v>1</v>
      </c>
      <c r="AC210">
        <v>2</v>
      </c>
      <c r="AD210">
        <v>0</v>
      </c>
      <c r="AE210">
        <v>0</v>
      </c>
      <c r="AF210">
        <v>2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3</v>
      </c>
      <c r="AQ210">
        <v>1</v>
      </c>
      <c r="AR210">
        <v>0</v>
      </c>
      <c r="AS210">
        <v>0</v>
      </c>
      <c r="AT210">
        <v>2</v>
      </c>
      <c r="AU210">
        <v>0</v>
      </c>
      <c r="AV210">
        <v>0</v>
      </c>
      <c r="AW210">
        <v>2</v>
      </c>
      <c r="AX210">
        <v>0</v>
      </c>
      <c r="AY210">
        <v>1</v>
      </c>
      <c r="AZ210">
        <v>0</v>
      </c>
      <c r="BA210">
        <v>1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4</v>
      </c>
      <c r="BS210">
        <v>1</v>
      </c>
      <c r="BT210">
        <v>0</v>
      </c>
      <c r="BU210">
        <v>0</v>
      </c>
      <c r="BV210">
        <v>0</v>
      </c>
      <c r="BW210">
        <v>3</v>
      </c>
      <c r="BX210">
        <v>0</v>
      </c>
      <c r="BY210">
        <v>0</v>
      </c>
      <c r="BZ210">
        <v>0</v>
      </c>
      <c r="CA210">
        <v>4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2</v>
      </c>
      <c r="CP210">
        <v>0</v>
      </c>
      <c r="CQ210">
        <v>0</v>
      </c>
      <c r="CR210">
        <v>0</v>
      </c>
      <c r="CS210">
        <v>0</v>
      </c>
      <c r="CT210">
        <v>2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 x14ac:dyDescent="0.3">
      <c r="A211">
        <f t="shared" si="97"/>
        <v>210</v>
      </c>
      <c r="B211">
        <f t="shared" si="83"/>
        <v>19</v>
      </c>
      <c r="C211">
        <f t="shared" si="84"/>
        <v>0.21111111111111111</v>
      </c>
      <c r="D211">
        <f t="shared" si="85"/>
        <v>9</v>
      </c>
      <c r="E211" s="8">
        <f t="shared" si="86"/>
        <v>2.3456790123456792E-2</v>
      </c>
      <c r="F211">
        <f t="shared" si="87"/>
        <v>0.16666666666666666</v>
      </c>
      <c r="G211">
        <f t="shared" si="88"/>
        <v>0</v>
      </c>
      <c r="H211">
        <f t="shared" si="89"/>
        <v>0.1111111111111111</v>
      </c>
      <c r="I211">
        <f t="shared" si="90"/>
        <v>7.6923076923076927E-2</v>
      </c>
      <c r="J211">
        <f t="shared" si="91"/>
        <v>0</v>
      </c>
      <c r="K211">
        <f t="shared" si="92"/>
        <v>0</v>
      </c>
      <c r="L211">
        <f t="shared" si="93"/>
        <v>0.5714285714285714</v>
      </c>
      <c r="M211">
        <f t="shared" si="94"/>
        <v>0.5</v>
      </c>
      <c r="N211">
        <f t="shared" si="95"/>
        <v>0</v>
      </c>
      <c r="O211" s="8">
        <f t="shared" si="96"/>
        <v>1.1428571428571428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4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4</v>
      </c>
      <c r="BX211">
        <v>0</v>
      </c>
      <c r="BY211">
        <v>0</v>
      </c>
      <c r="BZ211">
        <v>0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 x14ac:dyDescent="0.3">
      <c r="A212">
        <f t="shared" si="97"/>
        <v>211</v>
      </c>
      <c r="B212">
        <f t="shared" si="83"/>
        <v>15</v>
      </c>
      <c r="C212">
        <f t="shared" si="84"/>
        <v>0.16666666666666666</v>
      </c>
      <c r="D212">
        <f t="shared" si="85"/>
        <v>13</v>
      </c>
      <c r="E212" s="8">
        <f t="shared" si="86"/>
        <v>1.282051282051282E-2</v>
      </c>
      <c r="F212">
        <f t="shared" si="87"/>
        <v>0</v>
      </c>
      <c r="G212">
        <f t="shared" si="88"/>
        <v>0.4</v>
      </c>
      <c r="H212">
        <f t="shared" si="89"/>
        <v>0.22222222222222221</v>
      </c>
      <c r="I212">
        <f t="shared" si="90"/>
        <v>7.6923076923076927E-2</v>
      </c>
      <c r="J212">
        <f t="shared" si="91"/>
        <v>0.1</v>
      </c>
      <c r="K212">
        <f t="shared" si="92"/>
        <v>0.33333333333333331</v>
      </c>
      <c r="L212">
        <f t="shared" si="93"/>
        <v>0.14285714285714285</v>
      </c>
      <c r="M212">
        <f t="shared" si="94"/>
        <v>0.5</v>
      </c>
      <c r="N212">
        <f t="shared" si="95"/>
        <v>0</v>
      </c>
      <c r="O212" s="8">
        <f t="shared" si="96"/>
        <v>0.14285714285714285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</v>
      </c>
      <c r="BS212">
        <v>0</v>
      </c>
      <c r="BT212">
        <v>1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 x14ac:dyDescent="0.3">
      <c r="A213">
        <f t="shared" si="97"/>
        <v>212</v>
      </c>
      <c r="B213">
        <f t="shared" si="83"/>
        <v>35</v>
      </c>
      <c r="C213">
        <f t="shared" si="84"/>
        <v>0.3888888888888889</v>
      </c>
      <c r="D213">
        <f t="shared" si="85"/>
        <v>28</v>
      </c>
      <c r="E213" s="8">
        <f t="shared" si="86"/>
        <v>1.388888888888889E-2</v>
      </c>
      <c r="F213">
        <f t="shared" si="87"/>
        <v>0.25</v>
      </c>
      <c r="G213">
        <f t="shared" si="88"/>
        <v>0.8</v>
      </c>
      <c r="H213">
        <f t="shared" si="89"/>
        <v>0.33333333333333331</v>
      </c>
      <c r="I213">
        <f t="shared" si="90"/>
        <v>0.38461538461538464</v>
      </c>
      <c r="J213">
        <f t="shared" si="91"/>
        <v>0.7</v>
      </c>
      <c r="K213">
        <f t="shared" si="92"/>
        <v>0.33333333333333331</v>
      </c>
      <c r="L213">
        <f t="shared" si="93"/>
        <v>0</v>
      </c>
      <c r="M213">
        <f t="shared" si="94"/>
        <v>0.5</v>
      </c>
      <c r="N213">
        <f t="shared" si="95"/>
        <v>0.2</v>
      </c>
      <c r="O213" s="8">
        <f t="shared" si="96"/>
        <v>0.42857142857142855</v>
      </c>
      <c r="P213">
        <v>0</v>
      </c>
      <c r="Q213">
        <v>3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1</v>
      </c>
      <c r="BR213">
        <v>2</v>
      </c>
      <c r="BS213">
        <v>0</v>
      </c>
      <c r="BT213">
        <v>1</v>
      </c>
      <c r="BU213">
        <v>1</v>
      </c>
      <c r="BV213">
        <v>0</v>
      </c>
      <c r="BW213">
        <v>3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2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0</v>
      </c>
      <c r="DA213">
        <v>1</v>
      </c>
    </row>
    <row r="214" spans="1:105" x14ac:dyDescent="0.3">
      <c r="A214">
        <f t="shared" si="97"/>
        <v>213</v>
      </c>
      <c r="B214">
        <f t="shared" si="83"/>
        <v>69</v>
      </c>
      <c r="C214">
        <f t="shared" si="84"/>
        <v>0.76666666666666672</v>
      </c>
      <c r="D214">
        <f t="shared" si="85"/>
        <v>49</v>
      </c>
      <c r="E214" s="8">
        <f t="shared" si="86"/>
        <v>1.5646258503401362E-2</v>
      </c>
      <c r="F214">
        <f t="shared" si="87"/>
        <v>1</v>
      </c>
      <c r="G214">
        <f t="shared" si="88"/>
        <v>1.4</v>
      </c>
      <c r="H214">
        <f t="shared" si="89"/>
        <v>1</v>
      </c>
      <c r="I214">
        <f t="shared" si="90"/>
        <v>1.0769230769230769</v>
      </c>
      <c r="J214">
        <f t="shared" si="91"/>
        <v>0.3</v>
      </c>
      <c r="K214">
        <f t="shared" si="92"/>
        <v>0.5</v>
      </c>
      <c r="L214">
        <f t="shared" si="93"/>
        <v>0</v>
      </c>
      <c r="M214">
        <f t="shared" si="94"/>
        <v>1</v>
      </c>
      <c r="N214">
        <f t="shared" si="95"/>
        <v>0.2</v>
      </c>
      <c r="O214" s="8">
        <f t="shared" si="96"/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1</v>
      </c>
      <c r="Z214">
        <v>2</v>
      </c>
      <c r="AA214">
        <v>1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2</v>
      </c>
      <c r="AP214">
        <v>2</v>
      </c>
      <c r="AQ214">
        <v>1</v>
      </c>
      <c r="AR214">
        <v>2</v>
      </c>
      <c r="AS214">
        <v>2</v>
      </c>
      <c r="AT214">
        <v>2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2</v>
      </c>
      <c r="BS214">
        <v>2</v>
      </c>
      <c r="BT214">
        <v>1</v>
      </c>
      <c r="BU214">
        <v>1</v>
      </c>
      <c r="BV214">
        <v>0</v>
      </c>
      <c r="BW214">
        <v>2</v>
      </c>
      <c r="BX214">
        <v>2</v>
      </c>
      <c r="BY214">
        <v>0</v>
      </c>
      <c r="BZ214">
        <v>0</v>
      </c>
      <c r="CA214">
        <v>0</v>
      </c>
      <c r="CB214">
        <v>1</v>
      </c>
      <c r="CC214">
        <v>2</v>
      </c>
      <c r="CD214">
        <v>0</v>
      </c>
      <c r="CE214">
        <v>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</row>
    <row r="215" spans="1:105" x14ac:dyDescent="0.3">
      <c r="A215">
        <f t="shared" si="97"/>
        <v>214</v>
      </c>
      <c r="B215">
        <f t="shared" si="83"/>
        <v>25</v>
      </c>
      <c r="C215">
        <f t="shared" si="84"/>
        <v>0.27777777777777779</v>
      </c>
      <c r="D215">
        <f t="shared" si="85"/>
        <v>23</v>
      </c>
      <c r="E215" s="8">
        <f t="shared" si="86"/>
        <v>1.2077294685990338E-2</v>
      </c>
      <c r="F215">
        <f t="shared" si="87"/>
        <v>0.5</v>
      </c>
      <c r="G215">
        <f t="shared" si="88"/>
        <v>0.4</v>
      </c>
      <c r="H215">
        <f t="shared" si="89"/>
        <v>0.33333333333333331</v>
      </c>
      <c r="I215">
        <f t="shared" si="90"/>
        <v>0.30769230769230771</v>
      </c>
      <c r="J215">
        <f t="shared" si="91"/>
        <v>0.2</v>
      </c>
      <c r="K215">
        <f t="shared" si="92"/>
        <v>0</v>
      </c>
      <c r="L215">
        <f t="shared" si="93"/>
        <v>0</v>
      </c>
      <c r="M215">
        <f t="shared" si="94"/>
        <v>0.16666666666666666</v>
      </c>
      <c r="N215">
        <f t="shared" si="95"/>
        <v>0</v>
      </c>
      <c r="O215" s="8">
        <f t="shared" si="96"/>
        <v>0.7142857142857143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3</v>
      </c>
      <c r="CB215">
        <v>1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 x14ac:dyDescent="0.3">
      <c r="A216">
        <f t="shared" si="97"/>
        <v>215</v>
      </c>
      <c r="B216">
        <f t="shared" ref="B216:B279" si="98">SUM(P216:DA216)</f>
        <v>55</v>
      </c>
      <c r="C216">
        <f t="shared" ref="C216:C279" si="99">B216/90</f>
        <v>0.61111111111111116</v>
      </c>
      <c r="D216">
        <f t="shared" ref="D216:D279" si="100">COUNTIF(P216:DA216,"&gt;0")</f>
        <v>33</v>
      </c>
      <c r="E216" s="8">
        <f t="shared" ref="E216:E279" si="101">C216/D216</f>
        <v>1.8518518518518521E-2</v>
      </c>
      <c r="F216">
        <f t="shared" ref="F216:F279" si="102">SUM(P216,S216,AA216,AP216,BE216,BK216,BL216,BN216,BP216,BS216,BU216,BC216)/12</f>
        <v>0.66666666666666663</v>
      </c>
      <c r="G216">
        <f t="shared" ref="G216:G279" si="103">SUM(X216,Y216,AQ216,BA216,R216,BH216,BI216,BN216,BR216,CB216)/10</f>
        <v>0.7</v>
      </c>
      <c r="H216">
        <f t="shared" ref="H216:H279" si="104">SUM(U216,AJ216,AW216,AY216,AZ216,BD216,BX216,CF216,CJ216)/9</f>
        <v>0.55555555555555558</v>
      </c>
      <c r="I216">
        <f t="shared" ref="I216:I279" si="105">SUM(T216,AC216,AD216,AI216,AK216,AO216,AR216,AS216,AT216,AU216,BQ216,CH216,CP216)/13</f>
        <v>0.23076923076923078</v>
      </c>
      <c r="J216">
        <f t="shared" ref="J216:J279" si="106">SUM(Q216,AF216,AL216,AV216,BB216,BT216,CI216,CO216,CQ216,CW216)/10</f>
        <v>0.6</v>
      </c>
      <c r="K216">
        <f t="shared" ref="K216:K279" si="107">SUM(Z216,AM216,BZ216,CD216,CK216,CR216)/6</f>
        <v>1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0.66666666666666663</v>
      </c>
      <c r="N216">
        <f t="shared" ref="N216:N279" si="110">SUM(V216,AE216,AX216,BY216,CN216,CU216,CV216,CX216,CY216,DA216)/10</f>
        <v>0.7</v>
      </c>
      <c r="O216" s="8">
        <f t="shared" ref="O216:O279" si="111">SUM(AH216,BG216,BV216,BW216,CA216,CC216,CZ216)/7</f>
        <v>1.2857142857142858</v>
      </c>
      <c r="P216">
        <v>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1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0</v>
      </c>
      <c r="BH216">
        <v>3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1</v>
      </c>
      <c r="BT216">
        <v>3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4</v>
      </c>
      <c r="CB216">
        <v>1</v>
      </c>
      <c r="CC216">
        <v>3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2</v>
      </c>
      <c r="CN216">
        <v>2</v>
      </c>
      <c r="CO216">
        <v>0</v>
      </c>
      <c r="CP216">
        <v>0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2</v>
      </c>
      <c r="CX216">
        <v>1</v>
      </c>
      <c r="CY216">
        <v>1</v>
      </c>
      <c r="CZ216">
        <v>2</v>
      </c>
      <c r="DA216">
        <v>1</v>
      </c>
    </row>
    <row r="217" spans="1:105" x14ac:dyDescent="0.3">
      <c r="A217">
        <f t="shared" si="97"/>
        <v>216</v>
      </c>
      <c r="B217">
        <f t="shared" si="98"/>
        <v>5</v>
      </c>
      <c r="C217">
        <f t="shared" si="99"/>
        <v>5.5555555555555552E-2</v>
      </c>
      <c r="D217">
        <f t="shared" si="100"/>
        <v>3</v>
      </c>
      <c r="E217" s="8">
        <f t="shared" si="101"/>
        <v>1.8518518518518517E-2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0.14285714285714285</v>
      </c>
      <c r="M217">
        <f t="shared" si="109"/>
        <v>0</v>
      </c>
      <c r="N217">
        <f t="shared" si="110"/>
        <v>0</v>
      </c>
      <c r="O217" s="8">
        <f t="shared" si="111"/>
        <v>0.5714285714285714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3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 x14ac:dyDescent="0.3">
      <c r="A218">
        <f t="shared" si="97"/>
        <v>217</v>
      </c>
      <c r="B218">
        <f t="shared" si="98"/>
        <v>3</v>
      </c>
      <c r="C218">
        <f t="shared" si="99"/>
        <v>3.3333333333333333E-2</v>
      </c>
      <c r="D218">
        <f t="shared" si="100"/>
        <v>1</v>
      </c>
      <c r="E218" s="8">
        <f t="shared" si="101"/>
        <v>3.3333333333333333E-2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0.42857142857142855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 x14ac:dyDescent="0.3">
      <c r="A219">
        <f t="shared" si="97"/>
        <v>218</v>
      </c>
      <c r="B219">
        <f t="shared" si="98"/>
        <v>105</v>
      </c>
      <c r="C219">
        <f t="shared" si="99"/>
        <v>1.1666666666666667</v>
      </c>
      <c r="D219">
        <f t="shared" si="100"/>
        <v>50</v>
      </c>
      <c r="E219" s="8">
        <f t="shared" si="101"/>
        <v>2.3333333333333334E-2</v>
      </c>
      <c r="F219">
        <f t="shared" si="102"/>
        <v>1.3333333333333333</v>
      </c>
      <c r="G219">
        <f t="shared" si="103"/>
        <v>1.9</v>
      </c>
      <c r="H219">
        <f t="shared" si="104"/>
        <v>1.7777777777777777</v>
      </c>
      <c r="I219">
        <f t="shared" si="105"/>
        <v>1.1538461538461537</v>
      </c>
      <c r="J219">
        <f t="shared" si="106"/>
        <v>1.4</v>
      </c>
      <c r="K219">
        <f t="shared" si="107"/>
        <v>0.16666666666666666</v>
      </c>
      <c r="L219">
        <f t="shared" si="108"/>
        <v>0.8571428571428571</v>
      </c>
      <c r="M219">
        <f t="shared" si="109"/>
        <v>1</v>
      </c>
      <c r="N219">
        <f t="shared" si="110"/>
        <v>0.7</v>
      </c>
      <c r="O219" s="8">
        <f t="shared" si="111"/>
        <v>0.8571428571428571</v>
      </c>
      <c r="P219">
        <v>0</v>
      </c>
      <c r="Q219">
        <v>2</v>
      </c>
      <c r="R219">
        <v>0</v>
      </c>
      <c r="S219">
        <v>2</v>
      </c>
      <c r="T219">
        <v>4</v>
      </c>
      <c r="U219">
        <v>2</v>
      </c>
      <c r="V219">
        <v>0</v>
      </c>
      <c r="W219">
        <v>0</v>
      </c>
      <c r="X219">
        <v>2</v>
      </c>
      <c r="Y219">
        <v>1</v>
      </c>
      <c r="Z219">
        <v>1</v>
      </c>
      <c r="AA219">
        <v>1</v>
      </c>
      <c r="AB219">
        <v>0</v>
      </c>
      <c r="AC219">
        <v>2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2</v>
      </c>
      <c r="AQ219">
        <v>2</v>
      </c>
      <c r="AR219">
        <v>4</v>
      </c>
      <c r="AS219">
        <v>1</v>
      </c>
      <c r="AT219">
        <v>1</v>
      </c>
      <c r="AU219">
        <v>0</v>
      </c>
      <c r="AV219">
        <v>1</v>
      </c>
      <c r="AW219">
        <v>3</v>
      </c>
      <c r="AX219">
        <v>0</v>
      </c>
      <c r="AY219">
        <v>4</v>
      </c>
      <c r="AZ219">
        <v>4</v>
      </c>
      <c r="BA219">
        <v>4</v>
      </c>
      <c r="BB219">
        <v>3</v>
      </c>
      <c r="BC219">
        <v>0</v>
      </c>
      <c r="BD219">
        <v>1</v>
      </c>
      <c r="BE219">
        <v>2</v>
      </c>
      <c r="BF219">
        <v>0</v>
      </c>
      <c r="BG219">
        <v>0</v>
      </c>
      <c r="BH219">
        <v>4</v>
      </c>
      <c r="BI219">
        <v>4</v>
      </c>
      <c r="BJ219">
        <v>0</v>
      </c>
      <c r="BK219">
        <v>0</v>
      </c>
      <c r="BL219">
        <v>2</v>
      </c>
      <c r="BM219">
        <v>2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4</v>
      </c>
      <c r="BU219">
        <v>4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2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1</v>
      </c>
      <c r="CJ219">
        <v>1</v>
      </c>
      <c r="CK219">
        <v>0</v>
      </c>
      <c r="CL219">
        <v>0</v>
      </c>
      <c r="CM219">
        <v>4</v>
      </c>
      <c r="CN219">
        <v>3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3</v>
      </c>
      <c r="CX219">
        <v>0</v>
      </c>
      <c r="CY219">
        <v>3</v>
      </c>
      <c r="CZ219">
        <v>1</v>
      </c>
      <c r="DA219">
        <v>1</v>
      </c>
    </row>
    <row r="220" spans="1:105" x14ac:dyDescent="0.3">
      <c r="A220">
        <f t="shared" si="97"/>
        <v>219</v>
      </c>
      <c r="B220">
        <f t="shared" si="98"/>
        <v>33</v>
      </c>
      <c r="C220">
        <f t="shared" si="99"/>
        <v>0.36666666666666664</v>
      </c>
      <c r="D220">
        <f t="shared" si="100"/>
        <v>26</v>
      </c>
      <c r="E220" s="8">
        <f t="shared" si="101"/>
        <v>1.4102564102564101E-2</v>
      </c>
      <c r="F220">
        <f t="shared" si="102"/>
        <v>8.3333333333333329E-2</v>
      </c>
      <c r="G220">
        <f t="shared" si="103"/>
        <v>0.7</v>
      </c>
      <c r="H220">
        <f t="shared" si="104"/>
        <v>0.33333333333333331</v>
      </c>
      <c r="I220">
        <f t="shared" si="105"/>
        <v>0.53846153846153844</v>
      </c>
      <c r="J220">
        <f t="shared" si="106"/>
        <v>0.2</v>
      </c>
      <c r="K220">
        <f t="shared" si="107"/>
        <v>0.33333333333333331</v>
      </c>
      <c r="L220">
        <f t="shared" si="108"/>
        <v>0</v>
      </c>
      <c r="M220">
        <f t="shared" si="109"/>
        <v>0.5</v>
      </c>
      <c r="N220">
        <f t="shared" si="110"/>
        <v>0.2</v>
      </c>
      <c r="O220" s="8">
        <f t="shared" si="111"/>
        <v>0.8571428571428571</v>
      </c>
      <c r="P220">
        <v>0</v>
      </c>
      <c r="Q220">
        <v>1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2</v>
      </c>
      <c r="BS220">
        <v>1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2</v>
      </c>
      <c r="CD220">
        <v>0</v>
      </c>
      <c r="CE220">
        <v>3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 x14ac:dyDescent="0.3">
      <c r="A221">
        <f t="shared" si="97"/>
        <v>220</v>
      </c>
      <c r="B221">
        <f t="shared" si="98"/>
        <v>47</v>
      </c>
      <c r="C221">
        <f t="shared" si="99"/>
        <v>0.52222222222222225</v>
      </c>
      <c r="D221">
        <f t="shared" si="100"/>
        <v>30</v>
      </c>
      <c r="E221" s="8">
        <f t="shared" si="101"/>
        <v>1.740740740740741E-2</v>
      </c>
      <c r="F221">
        <f t="shared" si="102"/>
        <v>0.16666666666666666</v>
      </c>
      <c r="G221">
        <f t="shared" si="103"/>
        <v>0.7</v>
      </c>
      <c r="H221">
        <f t="shared" si="104"/>
        <v>0.88888888888888884</v>
      </c>
      <c r="I221">
        <f t="shared" si="105"/>
        <v>0.23076923076923078</v>
      </c>
      <c r="J221">
        <f t="shared" si="106"/>
        <v>0.4</v>
      </c>
      <c r="K221">
        <f t="shared" si="107"/>
        <v>0.16666666666666666</v>
      </c>
      <c r="L221">
        <f t="shared" si="108"/>
        <v>0.2857142857142857</v>
      </c>
      <c r="M221">
        <f t="shared" si="109"/>
        <v>1</v>
      </c>
      <c r="N221">
        <f t="shared" si="110"/>
        <v>0.4</v>
      </c>
      <c r="O221" s="8">
        <f t="shared" si="111"/>
        <v>1.4285714285714286</v>
      </c>
      <c r="P221">
        <v>0</v>
      </c>
      <c r="Q221">
        <v>2</v>
      </c>
      <c r="R221">
        <v>0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3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0</v>
      </c>
      <c r="BT221">
        <v>1</v>
      </c>
      <c r="BU221">
        <v>0</v>
      </c>
      <c r="BV221">
        <v>0</v>
      </c>
      <c r="BW221">
        <v>1</v>
      </c>
      <c r="BX221">
        <v>2</v>
      </c>
      <c r="BY221">
        <v>0</v>
      </c>
      <c r="BZ221">
        <v>0</v>
      </c>
      <c r="CA221">
        <v>2</v>
      </c>
      <c r="CB221">
        <v>1</v>
      </c>
      <c r="CC221">
        <v>2</v>
      </c>
      <c r="CD221">
        <v>0</v>
      </c>
      <c r="CE221">
        <v>2</v>
      </c>
      <c r="CF221">
        <v>1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2</v>
      </c>
      <c r="CN221">
        <v>3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1</v>
      </c>
      <c r="CZ221">
        <v>2</v>
      </c>
      <c r="DA221">
        <v>0</v>
      </c>
    </row>
    <row r="222" spans="1:105" x14ac:dyDescent="0.3">
      <c r="A222">
        <f t="shared" si="97"/>
        <v>221</v>
      </c>
      <c r="B222">
        <f t="shared" si="98"/>
        <v>102</v>
      </c>
      <c r="C222">
        <f t="shared" si="99"/>
        <v>1.1333333333333333</v>
      </c>
      <c r="D222">
        <f t="shared" si="100"/>
        <v>45</v>
      </c>
      <c r="E222" s="8">
        <f t="shared" si="101"/>
        <v>2.5185185185185185E-2</v>
      </c>
      <c r="F222">
        <f t="shared" si="102"/>
        <v>0.83333333333333337</v>
      </c>
      <c r="G222">
        <f t="shared" si="103"/>
        <v>1</v>
      </c>
      <c r="H222">
        <f t="shared" si="104"/>
        <v>2.5555555555555554</v>
      </c>
      <c r="I222">
        <f t="shared" si="105"/>
        <v>1.2307692307692308</v>
      </c>
      <c r="J222">
        <f t="shared" si="106"/>
        <v>0.7</v>
      </c>
      <c r="K222">
        <f t="shared" si="107"/>
        <v>0.83333333333333337</v>
      </c>
      <c r="L222">
        <f t="shared" si="108"/>
        <v>0</v>
      </c>
      <c r="M222">
        <f t="shared" si="109"/>
        <v>2.3333333333333335</v>
      </c>
      <c r="N222">
        <f t="shared" si="110"/>
        <v>1.2</v>
      </c>
      <c r="O222" s="8">
        <f t="shared" si="111"/>
        <v>0.8571428571428571</v>
      </c>
      <c r="P222">
        <v>0</v>
      </c>
      <c r="Q222">
        <v>0</v>
      </c>
      <c r="R222">
        <v>0</v>
      </c>
      <c r="S222">
        <v>1</v>
      </c>
      <c r="T222">
        <v>4</v>
      </c>
      <c r="U222">
        <v>4</v>
      </c>
      <c r="V222">
        <v>0</v>
      </c>
      <c r="W222">
        <v>3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</v>
      </c>
      <c r="AH222">
        <v>0</v>
      </c>
      <c r="AI222">
        <v>0</v>
      </c>
      <c r="AJ222">
        <v>4</v>
      </c>
      <c r="AK222">
        <v>3</v>
      </c>
      <c r="AL222">
        <v>4</v>
      </c>
      <c r="AM222">
        <v>0</v>
      </c>
      <c r="AN222">
        <v>0</v>
      </c>
      <c r="AO222">
        <v>3</v>
      </c>
      <c r="AP222">
        <v>4</v>
      </c>
      <c r="AQ222">
        <v>2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4</v>
      </c>
      <c r="AZ222">
        <v>4</v>
      </c>
      <c r="BA222">
        <v>4</v>
      </c>
      <c r="BB222">
        <v>0</v>
      </c>
      <c r="BC222">
        <v>0</v>
      </c>
      <c r="BD222">
        <v>4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4</v>
      </c>
      <c r="CB222">
        <v>0</v>
      </c>
      <c r="CC222">
        <v>2</v>
      </c>
      <c r="CD222">
        <v>0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4</v>
      </c>
      <c r="CL222">
        <v>0</v>
      </c>
      <c r="CM222">
        <v>4</v>
      </c>
      <c r="CN222">
        <v>4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4</v>
      </c>
      <c r="CU222">
        <v>4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0</v>
      </c>
    </row>
    <row r="223" spans="1:105" x14ac:dyDescent="0.3">
      <c r="A223">
        <f t="shared" si="97"/>
        <v>222</v>
      </c>
      <c r="B223">
        <f t="shared" si="98"/>
        <v>130</v>
      </c>
      <c r="C223">
        <f t="shared" si="99"/>
        <v>1.4444444444444444</v>
      </c>
      <c r="D223">
        <f t="shared" si="100"/>
        <v>61</v>
      </c>
      <c r="E223" s="8">
        <f t="shared" si="101"/>
        <v>2.3679417122040074E-2</v>
      </c>
      <c r="F223">
        <f t="shared" si="102"/>
        <v>1.0833333333333333</v>
      </c>
      <c r="G223">
        <f t="shared" si="103"/>
        <v>1.7</v>
      </c>
      <c r="H223">
        <f t="shared" si="104"/>
        <v>1.4444444444444444</v>
      </c>
      <c r="I223">
        <f t="shared" si="105"/>
        <v>2.2307692307692308</v>
      </c>
      <c r="J223">
        <f t="shared" si="106"/>
        <v>1.9</v>
      </c>
      <c r="K223">
        <f t="shared" si="107"/>
        <v>1.1666666666666667</v>
      </c>
      <c r="L223">
        <f t="shared" si="108"/>
        <v>0.42857142857142855</v>
      </c>
      <c r="M223">
        <f t="shared" si="109"/>
        <v>1.1666666666666667</v>
      </c>
      <c r="N223">
        <f t="shared" si="110"/>
        <v>1.1000000000000001</v>
      </c>
      <c r="O223" s="8">
        <f t="shared" si="111"/>
        <v>1.8571428571428572</v>
      </c>
      <c r="P223">
        <v>0</v>
      </c>
      <c r="Q223">
        <v>2</v>
      </c>
      <c r="R223">
        <v>4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1</v>
      </c>
      <c r="Y223">
        <v>3</v>
      </c>
      <c r="Z223">
        <v>3</v>
      </c>
      <c r="AA223">
        <v>3</v>
      </c>
      <c r="AB223">
        <v>1</v>
      </c>
      <c r="AC223">
        <v>2</v>
      </c>
      <c r="AD223">
        <v>1</v>
      </c>
      <c r="AE223">
        <v>0</v>
      </c>
      <c r="AF223">
        <v>0</v>
      </c>
      <c r="AG223">
        <v>2</v>
      </c>
      <c r="AH223">
        <v>4</v>
      </c>
      <c r="AI223">
        <v>0</v>
      </c>
      <c r="AJ223">
        <v>1</v>
      </c>
      <c r="AK223">
        <v>1</v>
      </c>
      <c r="AL223">
        <v>3</v>
      </c>
      <c r="AM223">
        <v>1</v>
      </c>
      <c r="AN223">
        <v>0</v>
      </c>
      <c r="AO223">
        <v>4</v>
      </c>
      <c r="AP223">
        <v>0</v>
      </c>
      <c r="AQ223">
        <v>1</v>
      </c>
      <c r="AR223">
        <v>4</v>
      </c>
      <c r="AS223">
        <v>3</v>
      </c>
      <c r="AT223">
        <v>4</v>
      </c>
      <c r="AU223">
        <v>2</v>
      </c>
      <c r="AV223">
        <v>4</v>
      </c>
      <c r="AW223">
        <v>3</v>
      </c>
      <c r="AX223">
        <v>0</v>
      </c>
      <c r="AY223">
        <v>1</v>
      </c>
      <c r="AZ223">
        <v>1</v>
      </c>
      <c r="BA223">
        <v>2</v>
      </c>
      <c r="BB223">
        <v>3</v>
      </c>
      <c r="BC223">
        <v>1</v>
      </c>
      <c r="BD223">
        <v>1</v>
      </c>
      <c r="BE223">
        <v>0</v>
      </c>
      <c r="BF223">
        <v>2</v>
      </c>
      <c r="BG223">
        <v>1</v>
      </c>
      <c r="BH223">
        <v>0</v>
      </c>
      <c r="BI223">
        <v>2</v>
      </c>
      <c r="BJ223">
        <v>1</v>
      </c>
      <c r="BK223">
        <v>0</v>
      </c>
      <c r="BL223">
        <v>1</v>
      </c>
      <c r="BM223">
        <v>0</v>
      </c>
      <c r="BN223">
        <v>3</v>
      </c>
      <c r="BO223">
        <v>1</v>
      </c>
      <c r="BP223">
        <v>4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3</v>
      </c>
      <c r="BW223">
        <v>0</v>
      </c>
      <c r="BX223">
        <v>2</v>
      </c>
      <c r="BY223">
        <v>0</v>
      </c>
      <c r="BZ223">
        <v>3</v>
      </c>
      <c r="CA223">
        <v>0</v>
      </c>
      <c r="CB223">
        <v>0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2</v>
      </c>
      <c r="CJ223">
        <v>0</v>
      </c>
      <c r="CK223">
        <v>0</v>
      </c>
      <c r="CL223">
        <v>0</v>
      </c>
      <c r="CM223">
        <v>2</v>
      </c>
      <c r="CN223">
        <v>3</v>
      </c>
      <c r="CO223">
        <v>0</v>
      </c>
      <c r="CP223">
        <v>4</v>
      </c>
      <c r="CQ223">
        <v>2</v>
      </c>
      <c r="CR223">
        <v>0</v>
      </c>
      <c r="CS223">
        <v>0</v>
      </c>
      <c r="CT223">
        <v>0</v>
      </c>
      <c r="CU223">
        <v>3</v>
      </c>
      <c r="CV223">
        <v>0</v>
      </c>
      <c r="CW223">
        <v>1</v>
      </c>
      <c r="CX223">
        <v>0</v>
      </c>
      <c r="CY223">
        <v>1</v>
      </c>
      <c r="CZ223">
        <v>4</v>
      </c>
      <c r="DA223">
        <v>4</v>
      </c>
    </row>
    <row r="224" spans="1:105" x14ac:dyDescent="0.3">
      <c r="A224">
        <f t="shared" si="97"/>
        <v>223</v>
      </c>
      <c r="B224">
        <f t="shared" si="98"/>
        <v>46</v>
      </c>
      <c r="C224">
        <f t="shared" si="99"/>
        <v>0.51111111111111107</v>
      </c>
      <c r="D224">
        <f t="shared" si="100"/>
        <v>29</v>
      </c>
      <c r="E224" s="8">
        <f t="shared" si="101"/>
        <v>1.7624521072796932E-2</v>
      </c>
      <c r="F224">
        <f t="shared" si="102"/>
        <v>0.25</v>
      </c>
      <c r="G224">
        <f t="shared" si="103"/>
        <v>0.6</v>
      </c>
      <c r="H224">
        <f t="shared" si="104"/>
        <v>0.55555555555555558</v>
      </c>
      <c r="I224">
        <f t="shared" si="105"/>
        <v>0.76923076923076927</v>
      </c>
      <c r="J224">
        <f t="shared" si="106"/>
        <v>0.5</v>
      </c>
      <c r="K224">
        <f t="shared" si="107"/>
        <v>0.5</v>
      </c>
      <c r="L224">
        <f t="shared" si="108"/>
        <v>0</v>
      </c>
      <c r="M224">
        <f t="shared" si="109"/>
        <v>1</v>
      </c>
      <c r="N224">
        <f t="shared" si="110"/>
        <v>0</v>
      </c>
      <c r="O224" s="8">
        <f t="shared" si="111"/>
        <v>1.1428571428571428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2</v>
      </c>
      <c r="AE224">
        <v>0</v>
      </c>
      <c r="AF224">
        <v>1</v>
      </c>
      <c r="AG224">
        <v>4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2</v>
      </c>
      <c r="AN224">
        <v>0</v>
      </c>
      <c r="AO224">
        <v>2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3</v>
      </c>
      <c r="BC224">
        <v>0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2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2</v>
      </c>
      <c r="BX224">
        <v>2</v>
      </c>
      <c r="BY224">
        <v>0</v>
      </c>
      <c r="BZ224">
        <v>0</v>
      </c>
      <c r="CA224">
        <v>4</v>
      </c>
      <c r="CB224">
        <v>0</v>
      </c>
      <c r="CC224">
        <v>1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 x14ac:dyDescent="0.3">
      <c r="A225">
        <f t="shared" si="97"/>
        <v>224</v>
      </c>
      <c r="B225">
        <f t="shared" si="98"/>
        <v>105</v>
      </c>
      <c r="C225">
        <f t="shared" si="99"/>
        <v>1.1666666666666667</v>
      </c>
      <c r="D225">
        <f t="shared" si="100"/>
        <v>52</v>
      </c>
      <c r="E225" s="8">
        <f t="shared" si="101"/>
        <v>2.2435897435897436E-2</v>
      </c>
      <c r="F225">
        <f t="shared" si="102"/>
        <v>0.66666666666666663</v>
      </c>
      <c r="G225">
        <f t="shared" si="103"/>
        <v>2</v>
      </c>
      <c r="H225">
        <f t="shared" si="104"/>
        <v>0.77777777777777779</v>
      </c>
      <c r="I225">
        <f t="shared" si="105"/>
        <v>1.6923076923076923</v>
      </c>
      <c r="J225">
        <f t="shared" si="106"/>
        <v>1.4</v>
      </c>
      <c r="K225">
        <f t="shared" si="107"/>
        <v>0.33333333333333331</v>
      </c>
      <c r="L225">
        <f t="shared" si="108"/>
        <v>0</v>
      </c>
      <c r="M225">
        <f t="shared" si="109"/>
        <v>2</v>
      </c>
      <c r="N225">
        <f t="shared" si="110"/>
        <v>1.4</v>
      </c>
      <c r="O225" s="8">
        <f t="shared" si="111"/>
        <v>1.1428571428571428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2</v>
      </c>
      <c r="Z225">
        <v>2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3</v>
      </c>
      <c r="AH225">
        <v>1</v>
      </c>
      <c r="AI225">
        <v>0</v>
      </c>
      <c r="AJ225">
        <v>0</v>
      </c>
      <c r="AK225">
        <v>3</v>
      </c>
      <c r="AL225">
        <v>2</v>
      </c>
      <c r="AM225">
        <v>0</v>
      </c>
      <c r="AN225">
        <v>0</v>
      </c>
      <c r="AO225">
        <v>3</v>
      </c>
      <c r="AP225">
        <v>0</v>
      </c>
      <c r="AQ225">
        <v>1</v>
      </c>
      <c r="AR225">
        <v>3</v>
      </c>
      <c r="AS225">
        <v>1</v>
      </c>
      <c r="AT225">
        <v>3</v>
      </c>
      <c r="AU225">
        <v>1</v>
      </c>
      <c r="AV225">
        <v>3</v>
      </c>
      <c r="AW225">
        <v>0</v>
      </c>
      <c r="AX225">
        <v>0</v>
      </c>
      <c r="AY225">
        <v>1</v>
      </c>
      <c r="AZ225">
        <v>0</v>
      </c>
      <c r="BA225">
        <v>3</v>
      </c>
      <c r="BB225">
        <v>1</v>
      </c>
      <c r="BC225">
        <v>0</v>
      </c>
      <c r="BD225">
        <v>1</v>
      </c>
      <c r="BE225">
        <v>0</v>
      </c>
      <c r="BF225">
        <v>1</v>
      </c>
      <c r="BG225">
        <v>2</v>
      </c>
      <c r="BH225">
        <v>3</v>
      </c>
      <c r="BI225">
        <v>3</v>
      </c>
      <c r="BJ225">
        <v>0</v>
      </c>
      <c r="BK225">
        <v>0</v>
      </c>
      <c r="BL225">
        <v>2</v>
      </c>
      <c r="BM225">
        <v>0</v>
      </c>
      <c r="BN225">
        <v>2</v>
      </c>
      <c r="BO225">
        <v>0</v>
      </c>
      <c r="BP225">
        <v>2</v>
      </c>
      <c r="BQ225">
        <v>2</v>
      </c>
      <c r="BR225">
        <v>3</v>
      </c>
      <c r="BS225">
        <v>0</v>
      </c>
      <c r="BT225">
        <v>2</v>
      </c>
      <c r="BU225">
        <v>0</v>
      </c>
      <c r="BV225">
        <v>0</v>
      </c>
      <c r="BW225">
        <v>2</v>
      </c>
      <c r="BX225">
        <v>1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0</v>
      </c>
      <c r="CE225">
        <v>2</v>
      </c>
      <c r="CF225">
        <v>3</v>
      </c>
      <c r="CG225">
        <v>0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3</v>
      </c>
      <c r="CN225">
        <v>3</v>
      </c>
      <c r="CO225">
        <v>0</v>
      </c>
      <c r="CP225">
        <v>3</v>
      </c>
      <c r="CQ225">
        <v>2</v>
      </c>
      <c r="CR225">
        <v>0</v>
      </c>
      <c r="CS225">
        <v>0</v>
      </c>
      <c r="CT225">
        <v>3</v>
      </c>
      <c r="CU225">
        <v>3</v>
      </c>
      <c r="CV225">
        <v>1</v>
      </c>
      <c r="CW225">
        <v>2</v>
      </c>
      <c r="CX225">
        <v>0</v>
      </c>
      <c r="CY225">
        <v>4</v>
      </c>
      <c r="CZ225">
        <v>3</v>
      </c>
      <c r="DA225">
        <v>3</v>
      </c>
    </row>
    <row r="226" spans="1:105" x14ac:dyDescent="0.3">
      <c r="A226">
        <f t="shared" si="97"/>
        <v>225</v>
      </c>
      <c r="B226">
        <f t="shared" si="98"/>
        <v>14</v>
      </c>
      <c r="C226">
        <f t="shared" si="99"/>
        <v>0.15555555555555556</v>
      </c>
      <c r="D226">
        <f t="shared" si="100"/>
        <v>10</v>
      </c>
      <c r="E226" s="8">
        <f t="shared" si="101"/>
        <v>1.5555555555555555E-2</v>
      </c>
      <c r="F226">
        <f t="shared" si="102"/>
        <v>0.16666666666666666</v>
      </c>
      <c r="G226">
        <f t="shared" si="103"/>
        <v>0.3</v>
      </c>
      <c r="H226">
        <f t="shared" si="104"/>
        <v>0.1111111111111111</v>
      </c>
      <c r="I226">
        <f t="shared" si="105"/>
        <v>0.23076923076923078</v>
      </c>
      <c r="J226">
        <f t="shared" si="106"/>
        <v>0.2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0.1</v>
      </c>
      <c r="O226" s="8">
        <f t="shared" si="111"/>
        <v>0.2857142857142857</v>
      </c>
      <c r="P226">
        <v>2</v>
      </c>
      <c r="Q226">
        <v>2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 x14ac:dyDescent="0.3">
      <c r="A227">
        <f t="shared" si="97"/>
        <v>226</v>
      </c>
      <c r="B227">
        <f t="shared" si="98"/>
        <v>42</v>
      </c>
      <c r="C227">
        <f t="shared" si="99"/>
        <v>0.46666666666666667</v>
      </c>
      <c r="D227">
        <f t="shared" si="100"/>
        <v>32</v>
      </c>
      <c r="E227" s="8">
        <f t="shared" si="101"/>
        <v>1.4583333333333334E-2</v>
      </c>
      <c r="F227">
        <f t="shared" si="102"/>
        <v>0.58333333333333337</v>
      </c>
      <c r="G227">
        <f t="shared" si="103"/>
        <v>0.6</v>
      </c>
      <c r="H227">
        <f t="shared" si="104"/>
        <v>0.33333333333333331</v>
      </c>
      <c r="I227">
        <f t="shared" si="105"/>
        <v>0.46153846153846156</v>
      </c>
      <c r="J227">
        <f t="shared" si="106"/>
        <v>0.8</v>
      </c>
      <c r="K227">
        <f t="shared" si="107"/>
        <v>0</v>
      </c>
      <c r="L227">
        <f t="shared" si="108"/>
        <v>0</v>
      </c>
      <c r="M227">
        <f t="shared" si="109"/>
        <v>1</v>
      </c>
      <c r="N227">
        <f t="shared" si="110"/>
        <v>0.5</v>
      </c>
      <c r="O227" s="8">
        <f t="shared" si="111"/>
        <v>0.14285714285714285</v>
      </c>
      <c r="P227">
        <v>3</v>
      </c>
      <c r="Q227">
        <v>3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2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3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</v>
      </c>
      <c r="CN227">
        <v>1</v>
      </c>
      <c r="CO227">
        <v>1</v>
      </c>
      <c r="CP227">
        <v>0</v>
      </c>
      <c r="CQ227">
        <v>1</v>
      </c>
      <c r="CR227">
        <v>0</v>
      </c>
      <c r="CS227">
        <v>0</v>
      </c>
      <c r="CT227">
        <v>2</v>
      </c>
      <c r="CU227">
        <v>1</v>
      </c>
      <c r="CV227">
        <v>0</v>
      </c>
      <c r="CW227">
        <v>1</v>
      </c>
      <c r="CX227">
        <v>2</v>
      </c>
      <c r="CY227">
        <v>0</v>
      </c>
      <c r="CZ227">
        <v>0</v>
      </c>
      <c r="DA227">
        <v>0</v>
      </c>
    </row>
    <row r="228" spans="1:105" x14ac:dyDescent="0.3">
      <c r="A228">
        <f t="shared" si="97"/>
        <v>227</v>
      </c>
      <c r="B228">
        <f t="shared" si="98"/>
        <v>30</v>
      </c>
      <c r="C228">
        <f t="shared" si="99"/>
        <v>0.33333333333333331</v>
      </c>
      <c r="D228">
        <f t="shared" si="100"/>
        <v>20</v>
      </c>
      <c r="E228" s="8">
        <f t="shared" si="101"/>
        <v>1.6666666666666666E-2</v>
      </c>
      <c r="F228">
        <f t="shared" si="102"/>
        <v>0</v>
      </c>
      <c r="G228">
        <f t="shared" si="103"/>
        <v>0.2</v>
      </c>
      <c r="H228">
        <f t="shared" si="104"/>
        <v>0.33333333333333331</v>
      </c>
      <c r="I228">
        <f t="shared" si="105"/>
        <v>0.38461538461538464</v>
      </c>
      <c r="J228">
        <f t="shared" si="106"/>
        <v>0.5</v>
      </c>
      <c r="K228">
        <f t="shared" si="107"/>
        <v>0.5</v>
      </c>
      <c r="L228">
        <f t="shared" si="108"/>
        <v>0</v>
      </c>
      <c r="M228">
        <f t="shared" si="109"/>
        <v>0.83333333333333337</v>
      </c>
      <c r="N228">
        <f t="shared" si="110"/>
        <v>0.4</v>
      </c>
      <c r="O228" s="8">
        <f t="shared" si="111"/>
        <v>0.42857142857142855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2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3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3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2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2</v>
      </c>
      <c r="CW228">
        <v>0</v>
      </c>
      <c r="CX228">
        <v>1</v>
      </c>
      <c r="CY228">
        <v>0</v>
      </c>
      <c r="CZ228">
        <v>0</v>
      </c>
      <c r="DA228">
        <v>1</v>
      </c>
    </row>
    <row r="229" spans="1:105" x14ac:dyDescent="0.3">
      <c r="A229">
        <f t="shared" si="97"/>
        <v>228</v>
      </c>
      <c r="B229">
        <f t="shared" si="98"/>
        <v>64</v>
      </c>
      <c r="C229">
        <f t="shared" si="99"/>
        <v>0.71111111111111114</v>
      </c>
      <c r="D229">
        <f t="shared" si="100"/>
        <v>42</v>
      </c>
      <c r="E229" s="8">
        <f t="shared" si="101"/>
        <v>1.6931216931216932E-2</v>
      </c>
      <c r="F229">
        <f t="shared" si="102"/>
        <v>0.75</v>
      </c>
      <c r="G229">
        <f t="shared" si="103"/>
        <v>0.5</v>
      </c>
      <c r="H229">
        <f t="shared" si="104"/>
        <v>0.77777777777777779</v>
      </c>
      <c r="I229">
        <f t="shared" si="105"/>
        <v>0.61538461538461542</v>
      </c>
      <c r="J229">
        <f t="shared" si="106"/>
        <v>1</v>
      </c>
      <c r="K229">
        <f t="shared" si="107"/>
        <v>0.5</v>
      </c>
      <c r="L229">
        <f t="shared" si="108"/>
        <v>0.5714285714285714</v>
      </c>
      <c r="M229">
        <f t="shared" si="109"/>
        <v>0.66666666666666663</v>
      </c>
      <c r="N229">
        <f t="shared" si="110"/>
        <v>0.4</v>
      </c>
      <c r="O229" s="8">
        <f t="shared" si="111"/>
        <v>1.5714285714285714</v>
      </c>
      <c r="P229">
        <v>1</v>
      </c>
      <c r="Q229">
        <v>3</v>
      </c>
      <c r="R229">
        <v>1</v>
      </c>
      <c r="S229">
        <v>0</v>
      </c>
      <c r="T229">
        <v>1</v>
      </c>
      <c r="U229">
        <v>2</v>
      </c>
      <c r="V229">
        <v>0</v>
      </c>
      <c r="W229">
        <v>0</v>
      </c>
      <c r="X229">
        <v>1</v>
      </c>
      <c r="Y229">
        <v>1</v>
      </c>
      <c r="Z229">
        <v>2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</v>
      </c>
      <c r="AI229">
        <v>0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2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>
        <v>2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1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3</v>
      </c>
      <c r="BX229">
        <v>3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1</v>
      </c>
      <c r="CL229">
        <v>3</v>
      </c>
      <c r="CM229">
        <v>1</v>
      </c>
      <c r="CN229">
        <v>0</v>
      </c>
      <c r="CO229">
        <v>2</v>
      </c>
      <c r="CP229">
        <v>0</v>
      </c>
      <c r="CQ229">
        <v>1</v>
      </c>
      <c r="CR229">
        <v>0</v>
      </c>
      <c r="CS229">
        <v>0</v>
      </c>
      <c r="CT229">
        <v>2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3</v>
      </c>
      <c r="DA229">
        <v>2</v>
      </c>
    </row>
    <row r="230" spans="1:105" x14ac:dyDescent="0.3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05" x14ac:dyDescent="0.3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05" x14ac:dyDescent="0.3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05" x14ac:dyDescent="0.3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05" x14ac:dyDescent="0.3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05" x14ac:dyDescent="0.3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05" x14ac:dyDescent="0.3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05" x14ac:dyDescent="0.3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05" x14ac:dyDescent="0.3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05" x14ac:dyDescent="0.3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05" x14ac:dyDescent="0.3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 x14ac:dyDescent="0.3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 x14ac:dyDescent="0.3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 x14ac:dyDescent="0.3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 x14ac:dyDescent="0.3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 x14ac:dyDescent="0.3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 x14ac:dyDescent="0.3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 x14ac:dyDescent="0.3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 x14ac:dyDescent="0.3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 x14ac:dyDescent="0.3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 x14ac:dyDescent="0.3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 x14ac:dyDescent="0.3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 x14ac:dyDescent="0.3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 x14ac:dyDescent="0.3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 x14ac:dyDescent="0.3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 x14ac:dyDescent="0.3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 x14ac:dyDescent="0.3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 x14ac:dyDescent="0.3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 x14ac:dyDescent="0.3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 x14ac:dyDescent="0.3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 x14ac:dyDescent="0.3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 x14ac:dyDescent="0.3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 x14ac:dyDescent="0.3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 x14ac:dyDescent="0.3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 x14ac:dyDescent="0.3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 x14ac:dyDescent="0.3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 x14ac:dyDescent="0.3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 x14ac:dyDescent="0.3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 x14ac:dyDescent="0.3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 x14ac:dyDescent="0.3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 x14ac:dyDescent="0.3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 x14ac:dyDescent="0.3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 x14ac:dyDescent="0.3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 x14ac:dyDescent="0.3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 x14ac:dyDescent="0.3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 x14ac:dyDescent="0.3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 x14ac:dyDescent="0.3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 x14ac:dyDescent="0.3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 x14ac:dyDescent="0.3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 x14ac:dyDescent="0.3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 x14ac:dyDescent="0.3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 x14ac:dyDescent="0.3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 x14ac:dyDescent="0.3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 x14ac:dyDescent="0.3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 x14ac:dyDescent="0.3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 x14ac:dyDescent="0.3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 x14ac:dyDescent="0.3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 x14ac:dyDescent="0.3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 x14ac:dyDescent="0.3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 x14ac:dyDescent="0.3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 x14ac:dyDescent="0.3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 x14ac:dyDescent="0.3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 x14ac:dyDescent="0.3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 x14ac:dyDescent="0.3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 x14ac:dyDescent="0.3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 x14ac:dyDescent="0.3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 x14ac:dyDescent="0.3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 x14ac:dyDescent="0.3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 x14ac:dyDescent="0.3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 x14ac:dyDescent="0.3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 x14ac:dyDescent="0.3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 x14ac:dyDescent="0.3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 x14ac:dyDescent="0.3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 x14ac:dyDescent="0.3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 x14ac:dyDescent="0.3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 x14ac:dyDescent="0.3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 x14ac:dyDescent="0.3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 x14ac:dyDescent="0.3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 x14ac:dyDescent="0.3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 x14ac:dyDescent="0.3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 x14ac:dyDescent="0.3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 x14ac:dyDescent="0.3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 x14ac:dyDescent="0.3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 x14ac:dyDescent="0.3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 x14ac:dyDescent="0.3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 x14ac:dyDescent="0.3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 x14ac:dyDescent="0.3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 x14ac:dyDescent="0.3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 x14ac:dyDescent="0.3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 x14ac:dyDescent="0.3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 x14ac:dyDescent="0.3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 x14ac:dyDescent="0.3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 x14ac:dyDescent="0.3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 x14ac:dyDescent="0.3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 x14ac:dyDescent="0.3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 x14ac:dyDescent="0.3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 x14ac:dyDescent="0.3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 x14ac:dyDescent="0.3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 x14ac:dyDescent="0.3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 x14ac:dyDescent="0.3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 x14ac:dyDescent="0.3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 x14ac:dyDescent="0.3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 x14ac:dyDescent="0.3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 x14ac:dyDescent="0.3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 x14ac:dyDescent="0.3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 x14ac:dyDescent="0.3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 x14ac:dyDescent="0.3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 x14ac:dyDescent="0.3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 x14ac:dyDescent="0.3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 x14ac:dyDescent="0.3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 x14ac:dyDescent="0.3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 x14ac:dyDescent="0.3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 x14ac:dyDescent="0.3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 x14ac:dyDescent="0.3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 x14ac:dyDescent="0.3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 x14ac:dyDescent="0.3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 x14ac:dyDescent="0.3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 x14ac:dyDescent="0.3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 x14ac:dyDescent="0.3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 x14ac:dyDescent="0.3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 x14ac:dyDescent="0.3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 x14ac:dyDescent="0.3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 x14ac:dyDescent="0.3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 x14ac:dyDescent="0.3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 x14ac:dyDescent="0.3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 x14ac:dyDescent="0.3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 x14ac:dyDescent="0.3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 x14ac:dyDescent="0.3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 x14ac:dyDescent="0.3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 x14ac:dyDescent="0.3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225" activePane="bottomRight" state="frozen"/>
      <selection pane="topRight" activeCell="C1" sqref="C1"/>
      <selection pane="bottomLeft" activeCell="A2" sqref="A2"/>
      <selection pane="bottomRight" activeCell="C229" sqref="C229"/>
    </sheetView>
  </sheetViews>
  <sheetFormatPr baseColWidth="10" defaultColWidth="10.6640625" defaultRowHeight="14.4" x14ac:dyDescent="0.3"/>
  <sheetData>
    <row r="1" spans="1:11" x14ac:dyDescent="0.3">
      <c r="A1" t="s">
        <v>0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 x14ac:dyDescent="0.3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3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 x14ac:dyDescent="0.3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x14ac:dyDescent="0.3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 x14ac:dyDescent="0.3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3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 x14ac:dyDescent="0.3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 x14ac:dyDescent="0.3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3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 x14ac:dyDescent="0.3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3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 x14ac:dyDescent="0.3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3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3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 x14ac:dyDescent="0.3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 x14ac:dyDescent="0.3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 x14ac:dyDescent="0.3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 x14ac:dyDescent="0.3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 x14ac:dyDescent="0.3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 x14ac:dyDescent="0.3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 x14ac:dyDescent="0.3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 x14ac:dyDescent="0.3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3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 x14ac:dyDescent="0.3">
      <c r="A82">
        <f t="shared" ref="A82:A145" si="4">SUM(A81+1)</f>
        <v>81</v>
      </c>
      <c r="B82">
        <f t="shared" si="2"/>
        <v>4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</row>
    <row r="83" spans="1:11" x14ac:dyDescent="0.3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x14ac:dyDescent="0.3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 x14ac:dyDescent="0.3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 x14ac:dyDescent="0.3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 x14ac:dyDescent="0.3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 x14ac:dyDescent="0.3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 x14ac:dyDescent="0.3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 x14ac:dyDescent="0.3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 x14ac:dyDescent="0.3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f t="shared" si="4"/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f t="shared" si="4"/>
        <v>98</v>
      </c>
      <c r="B99" t="e">
        <v>#N/A</v>
      </c>
    </row>
    <row r="100" spans="1:11" x14ac:dyDescent="0.3">
      <c r="A100">
        <f t="shared" si="4"/>
        <v>99</v>
      </c>
      <c r="B100">
        <f t="shared" si="2"/>
        <v>0</v>
      </c>
      <c r="C100">
        <v>0</v>
      </c>
      <c r="D100">
        <v>0</v>
      </c>
      <c r="E100" s="8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f t="shared" si="4"/>
        <v>100</v>
      </c>
      <c r="B101" t="e">
        <v>#N/A</v>
      </c>
    </row>
    <row r="102" spans="1:11" x14ac:dyDescent="0.3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 x14ac:dyDescent="0.3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x14ac:dyDescent="0.3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>
        <f t="shared" si="4"/>
        <v>104</v>
      </c>
      <c r="B105">
        <f t="shared" si="2"/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 x14ac:dyDescent="0.3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 x14ac:dyDescent="0.3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 x14ac:dyDescent="0.3">
      <c r="A116">
        <f t="shared" si="4"/>
        <v>115</v>
      </c>
      <c r="B116" t="e">
        <v>#N/A</v>
      </c>
    </row>
    <row r="117" spans="1:11" x14ac:dyDescent="0.3">
      <c r="A117">
        <f t="shared" si="4"/>
        <v>116</v>
      </c>
      <c r="B117" t="e">
        <v>#N/A</v>
      </c>
    </row>
    <row r="118" spans="1:11" x14ac:dyDescent="0.3">
      <c r="A118">
        <f t="shared" si="4"/>
        <v>117</v>
      </c>
      <c r="B118" t="e">
        <v>#N/A</v>
      </c>
    </row>
    <row r="119" spans="1:11" x14ac:dyDescent="0.3">
      <c r="A119">
        <f t="shared" si="4"/>
        <v>118</v>
      </c>
      <c r="B119" t="e">
        <v>#N/A</v>
      </c>
    </row>
    <row r="120" spans="1:11" x14ac:dyDescent="0.3">
      <c r="A120">
        <f t="shared" si="4"/>
        <v>119</v>
      </c>
      <c r="B120" t="e">
        <v>#N/A</v>
      </c>
    </row>
    <row r="121" spans="1:11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f t="shared" si="4"/>
        <v>121</v>
      </c>
      <c r="B122" t="e">
        <v>#N/A</v>
      </c>
    </row>
    <row r="123" spans="1:11" x14ac:dyDescent="0.3">
      <c r="A123">
        <f t="shared" si="4"/>
        <v>122</v>
      </c>
      <c r="B123" t="e">
        <v>#N/A</v>
      </c>
    </row>
    <row r="124" spans="1:11" x14ac:dyDescent="0.3">
      <c r="A124">
        <f t="shared" si="4"/>
        <v>123</v>
      </c>
      <c r="B124" t="e">
        <v>#N/A</v>
      </c>
    </row>
    <row r="125" spans="1:11" x14ac:dyDescent="0.3">
      <c r="A125">
        <f t="shared" si="4"/>
        <v>124</v>
      </c>
      <c r="B125" t="e">
        <v>#N/A</v>
      </c>
    </row>
    <row r="126" spans="1:11" x14ac:dyDescent="0.3">
      <c r="A126">
        <f t="shared" si="4"/>
        <v>125</v>
      </c>
      <c r="B126" t="e">
        <v>#N/A</v>
      </c>
    </row>
    <row r="127" spans="1:11" x14ac:dyDescent="0.3">
      <c r="A127">
        <f t="shared" si="4"/>
        <v>126</v>
      </c>
      <c r="B127" t="e">
        <v>#N/A</v>
      </c>
    </row>
    <row r="128" spans="1:11" x14ac:dyDescent="0.3">
      <c r="A128">
        <f t="shared" si="4"/>
        <v>127</v>
      </c>
      <c r="B128" t="e">
        <v>#N/A</v>
      </c>
    </row>
    <row r="129" spans="1:2" x14ac:dyDescent="0.3">
      <c r="A129">
        <f t="shared" si="4"/>
        <v>128</v>
      </c>
      <c r="B129" t="e">
        <v>#N/A</v>
      </c>
    </row>
    <row r="130" spans="1:2" x14ac:dyDescent="0.3">
      <c r="A130">
        <f t="shared" si="4"/>
        <v>129</v>
      </c>
      <c r="B130" t="e">
        <v>#N/A</v>
      </c>
    </row>
    <row r="131" spans="1:2" x14ac:dyDescent="0.3">
      <c r="A131">
        <f t="shared" si="4"/>
        <v>130</v>
      </c>
      <c r="B131" t="e">
        <v>#N/A</v>
      </c>
    </row>
    <row r="132" spans="1:2" x14ac:dyDescent="0.3">
      <c r="A132">
        <f t="shared" si="4"/>
        <v>131</v>
      </c>
      <c r="B132" t="e">
        <v>#N/A</v>
      </c>
    </row>
    <row r="133" spans="1:2" x14ac:dyDescent="0.3">
      <c r="A133">
        <f t="shared" si="4"/>
        <v>132</v>
      </c>
      <c r="B133" t="e">
        <v>#N/A</v>
      </c>
    </row>
    <row r="134" spans="1:2" x14ac:dyDescent="0.3">
      <c r="A134">
        <f t="shared" si="4"/>
        <v>133</v>
      </c>
      <c r="B134" t="e">
        <v>#N/A</v>
      </c>
    </row>
    <row r="135" spans="1:2" x14ac:dyDescent="0.3">
      <c r="A135">
        <f t="shared" si="4"/>
        <v>134</v>
      </c>
      <c r="B135" t="e">
        <v>#N/A</v>
      </c>
    </row>
    <row r="136" spans="1:2" x14ac:dyDescent="0.3">
      <c r="A136">
        <f t="shared" si="4"/>
        <v>135</v>
      </c>
      <c r="B136" t="e">
        <v>#N/A</v>
      </c>
    </row>
    <row r="137" spans="1:2" x14ac:dyDescent="0.3">
      <c r="A137">
        <f t="shared" si="4"/>
        <v>136</v>
      </c>
      <c r="B137" t="e">
        <v>#N/A</v>
      </c>
    </row>
    <row r="138" spans="1:2" x14ac:dyDescent="0.3">
      <c r="A138">
        <f t="shared" si="4"/>
        <v>137</v>
      </c>
      <c r="B138" t="e">
        <v>#N/A</v>
      </c>
    </row>
    <row r="139" spans="1:2" x14ac:dyDescent="0.3">
      <c r="A139">
        <f t="shared" si="4"/>
        <v>138</v>
      </c>
      <c r="B139" t="e">
        <v>#N/A</v>
      </c>
    </row>
    <row r="140" spans="1:2" x14ac:dyDescent="0.3">
      <c r="A140">
        <f t="shared" si="4"/>
        <v>139</v>
      </c>
      <c r="B140" t="e">
        <v>#N/A</v>
      </c>
    </row>
    <row r="141" spans="1:2" x14ac:dyDescent="0.3">
      <c r="A141">
        <f t="shared" si="4"/>
        <v>140</v>
      </c>
      <c r="B141" t="e">
        <v>#N/A</v>
      </c>
    </row>
    <row r="142" spans="1:2" x14ac:dyDescent="0.3">
      <c r="A142">
        <f t="shared" si="4"/>
        <v>141</v>
      </c>
      <c r="B142" t="e">
        <v>#N/A</v>
      </c>
    </row>
    <row r="143" spans="1:2" x14ac:dyDescent="0.3">
      <c r="A143">
        <f t="shared" si="4"/>
        <v>142</v>
      </c>
      <c r="B143" t="e">
        <v>#N/A</v>
      </c>
    </row>
    <row r="144" spans="1:2" x14ac:dyDescent="0.3">
      <c r="A144">
        <f t="shared" si="4"/>
        <v>143</v>
      </c>
      <c r="B144" t="e">
        <v>#N/A</v>
      </c>
    </row>
    <row r="145" spans="1:2" x14ac:dyDescent="0.3">
      <c r="A145">
        <f t="shared" si="4"/>
        <v>144</v>
      </c>
      <c r="B145" t="e">
        <v>#N/A</v>
      </c>
    </row>
    <row r="146" spans="1:2" x14ac:dyDescent="0.3">
      <c r="A146">
        <f t="shared" ref="A146:A209" si="5">SUM(A145+1)</f>
        <v>145</v>
      </c>
      <c r="B146" t="e">
        <v>#N/A</v>
      </c>
    </row>
    <row r="147" spans="1:2" x14ac:dyDescent="0.3">
      <c r="A147">
        <f t="shared" si="5"/>
        <v>146</v>
      </c>
      <c r="B147" t="e">
        <v>#N/A</v>
      </c>
    </row>
    <row r="148" spans="1:2" x14ac:dyDescent="0.3">
      <c r="A148">
        <f t="shared" si="5"/>
        <v>147</v>
      </c>
      <c r="B148" t="e">
        <v>#N/A</v>
      </c>
    </row>
    <row r="149" spans="1:2" x14ac:dyDescent="0.3">
      <c r="A149">
        <f t="shared" si="5"/>
        <v>148</v>
      </c>
      <c r="B149" t="e">
        <v>#N/A</v>
      </c>
    </row>
    <row r="150" spans="1:2" x14ac:dyDescent="0.3">
      <c r="A150">
        <f t="shared" si="5"/>
        <v>149</v>
      </c>
      <c r="B150" t="e">
        <v>#N/A</v>
      </c>
    </row>
    <row r="151" spans="1:2" x14ac:dyDescent="0.3">
      <c r="A151">
        <f t="shared" si="5"/>
        <v>150</v>
      </c>
      <c r="B151" t="e">
        <v>#N/A</v>
      </c>
    </row>
    <row r="152" spans="1:2" x14ac:dyDescent="0.3">
      <c r="A152">
        <f t="shared" si="5"/>
        <v>151</v>
      </c>
      <c r="B152" t="e">
        <v>#N/A</v>
      </c>
    </row>
    <row r="153" spans="1:2" x14ac:dyDescent="0.3">
      <c r="A153">
        <f t="shared" si="5"/>
        <v>152</v>
      </c>
      <c r="B153" t="e">
        <v>#N/A</v>
      </c>
    </row>
    <row r="154" spans="1:2" x14ac:dyDescent="0.3">
      <c r="A154">
        <f t="shared" si="5"/>
        <v>153</v>
      </c>
      <c r="B154" t="e">
        <v>#N/A</v>
      </c>
    </row>
    <row r="155" spans="1:2" x14ac:dyDescent="0.3">
      <c r="A155">
        <f t="shared" si="5"/>
        <v>154</v>
      </c>
      <c r="B155" t="e">
        <v>#N/A</v>
      </c>
    </row>
    <row r="156" spans="1:2" x14ac:dyDescent="0.3">
      <c r="A156">
        <f t="shared" si="5"/>
        <v>155</v>
      </c>
      <c r="B156" t="e">
        <v>#N/A</v>
      </c>
    </row>
    <row r="157" spans="1:2" x14ac:dyDescent="0.3">
      <c r="A157">
        <f t="shared" si="5"/>
        <v>156</v>
      </c>
      <c r="B157" t="e">
        <v>#N/A</v>
      </c>
    </row>
    <row r="158" spans="1:2" x14ac:dyDescent="0.3">
      <c r="A158">
        <f t="shared" si="5"/>
        <v>157</v>
      </c>
      <c r="B158" t="e">
        <v>#N/A</v>
      </c>
    </row>
    <row r="159" spans="1:2" x14ac:dyDescent="0.3">
      <c r="A159">
        <f t="shared" si="5"/>
        <v>158</v>
      </c>
      <c r="B159" t="e">
        <v>#N/A</v>
      </c>
    </row>
    <row r="160" spans="1:2" x14ac:dyDescent="0.3">
      <c r="A160">
        <f t="shared" si="5"/>
        <v>159</v>
      </c>
      <c r="B160" t="e">
        <v>#N/A</v>
      </c>
    </row>
    <row r="161" spans="1:2" x14ac:dyDescent="0.3">
      <c r="A161">
        <f t="shared" si="5"/>
        <v>160</v>
      </c>
      <c r="B161" t="e">
        <v>#N/A</v>
      </c>
    </row>
    <row r="162" spans="1:2" x14ac:dyDescent="0.3">
      <c r="A162">
        <f t="shared" si="5"/>
        <v>161</v>
      </c>
      <c r="B162" t="e">
        <v>#N/A</v>
      </c>
    </row>
    <row r="163" spans="1:2" x14ac:dyDescent="0.3">
      <c r="A163">
        <f t="shared" si="5"/>
        <v>162</v>
      </c>
      <c r="B163" t="e">
        <v>#N/A</v>
      </c>
    </row>
    <row r="164" spans="1:2" x14ac:dyDescent="0.3">
      <c r="A164">
        <f t="shared" si="5"/>
        <v>163</v>
      </c>
      <c r="B164" t="e">
        <v>#N/A</v>
      </c>
    </row>
    <row r="165" spans="1:2" x14ac:dyDescent="0.3">
      <c r="A165">
        <f t="shared" si="5"/>
        <v>164</v>
      </c>
      <c r="B165" t="e">
        <v>#N/A</v>
      </c>
    </row>
    <row r="166" spans="1:2" x14ac:dyDescent="0.3">
      <c r="A166">
        <f t="shared" si="5"/>
        <v>165</v>
      </c>
      <c r="B166" t="e">
        <v>#N/A</v>
      </c>
    </row>
    <row r="167" spans="1:2" x14ac:dyDescent="0.3">
      <c r="A167">
        <f t="shared" si="5"/>
        <v>166</v>
      </c>
      <c r="B167" t="e">
        <v>#N/A</v>
      </c>
    </row>
    <row r="168" spans="1:2" x14ac:dyDescent="0.3">
      <c r="A168">
        <f t="shared" si="5"/>
        <v>167</v>
      </c>
      <c r="B168" t="e">
        <v>#N/A</v>
      </c>
    </row>
    <row r="169" spans="1:2" x14ac:dyDescent="0.3">
      <c r="A169">
        <f t="shared" si="5"/>
        <v>168</v>
      </c>
      <c r="B169" t="e">
        <v>#N/A</v>
      </c>
    </row>
    <row r="170" spans="1:2" x14ac:dyDescent="0.3">
      <c r="A170">
        <f t="shared" si="5"/>
        <v>169</v>
      </c>
      <c r="B170" t="e">
        <v>#N/A</v>
      </c>
    </row>
    <row r="171" spans="1:2" x14ac:dyDescent="0.3">
      <c r="A171">
        <f t="shared" si="5"/>
        <v>170</v>
      </c>
      <c r="B171" t="e">
        <v>#N/A</v>
      </c>
    </row>
    <row r="172" spans="1:2" x14ac:dyDescent="0.3">
      <c r="A172">
        <f t="shared" si="5"/>
        <v>171</v>
      </c>
      <c r="B172" t="e">
        <v>#N/A</v>
      </c>
    </row>
    <row r="173" spans="1:2" x14ac:dyDescent="0.3">
      <c r="A173">
        <f t="shared" si="5"/>
        <v>172</v>
      </c>
      <c r="B173" t="e">
        <v>#N/A</v>
      </c>
    </row>
    <row r="174" spans="1:2" x14ac:dyDescent="0.3">
      <c r="A174">
        <f t="shared" si="5"/>
        <v>173</v>
      </c>
      <c r="B174" t="e">
        <v>#N/A</v>
      </c>
    </row>
    <row r="175" spans="1:2" x14ac:dyDescent="0.3">
      <c r="A175">
        <f t="shared" si="5"/>
        <v>174</v>
      </c>
      <c r="B175" t="e">
        <v>#N/A</v>
      </c>
    </row>
    <row r="176" spans="1:2" x14ac:dyDescent="0.3">
      <c r="A176">
        <f t="shared" si="5"/>
        <v>175</v>
      </c>
      <c r="B176" t="e">
        <v>#N/A</v>
      </c>
    </row>
    <row r="177" spans="1:11" x14ac:dyDescent="0.3">
      <c r="A177">
        <f t="shared" si="5"/>
        <v>176</v>
      </c>
      <c r="B177" t="e">
        <v>#N/A</v>
      </c>
    </row>
    <row r="178" spans="1:11" x14ac:dyDescent="0.3">
      <c r="A178">
        <f t="shared" si="5"/>
        <v>177</v>
      </c>
      <c r="B178" t="e">
        <v>#N/A</v>
      </c>
    </row>
    <row r="179" spans="1:11" x14ac:dyDescent="0.3">
      <c r="A179">
        <f t="shared" si="5"/>
        <v>178</v>
      </c>
      <c r="B179" t="e">
        <v>#N/A</v>
      </c>
    </row>
    <row r="180" spans="1:11" x14ac:dyDescent="0.3">
      <c r="A180">
        <f t="shared" si="5"/>
        <v>179</v>
      </c>
      <c r="B180" t="e">
        <v>#N/A</v>
      </c>
    </row>
    <row r="181" spans="1:11" x14ac:dyDescent="0.3">
      <c r="A181">
        <f t="shared" si="5"/>
        <v>180</v>
      </c>
      <c r="B181" t="e">
        <v>#N/A</v>
      </c>
    </row>
    <row r="182" spans="1:11" x14ac:dyDescent="0.3">
      <c r="A182">
        <f t="shared" si="5"/>
        <v>181</v>
      </c>
      <c r="B182">
        <f t="shared" ref="B182:B184" si="6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f t="shared" si="5"/>
        <v>182</v>
      </c>
      <c r="B183">
        <f t="shared" si="6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f t="shared" si="5"/>
        <v>183</v>
      </c>
      <c r="B184">
        <f t="shared" si="6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f t="shared" si="5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f t="shared" si="5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f t="shared" si="5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f t="shared" si="5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f t="shared" si="5"/>
        <v>188</v>
      </c>
      <c r="B189" t="e">
        <v>#N/A</v>
      </c>
    </row>
    <row r="190" spans="1:11" x14ac:dyDescent="0.3">
      <c r="A190">
        <f t="shared" si="5"/>
        <v>189</v>
      </c>
      <c r="B190" t="e">
        <v>#N/A</v>
      </c>
    </row>
    <row r="191" spans="1:11" x14ac:dyDescent="0.3">
      <c r="A191">
        <f t="shared" si="5"/>
        <v>190</v>
      </c>
      <c r="B191" t="e">
        <v>#N/A</v>
      </c>
    </row>
    <row r="192" spans="1:11" x14ac:dyDescent="0.3">
      <c r="A192">
        <f t="shared" si="5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 x14ac:dyDescent="0.3">
      <c r="A193">
        <f t="shared" si="5"/>
        <v>192</v>
      </c>
      <c r="B193" t="e">
        <v>#N/A</v>
      </c>
    </row>
    <row r="194" spans="1:2" x14ac:dyDescent="0.3">
      <c r="A194">
        <f t="shared" si="5"/>
        <v>193</v>
      </c>
      <c r="B194" t="e">
        <v>#N/A</v>
      </c>
    </row>
    <row r="195" spans="1:2" x14ac:dyDescent="0.3">
      <c r="A195">
        <f t="shared" si="5"/>
        <v>194</v>
      </c>
      <c r="B195" t="e">
        <v>#N/A</v>
      </c>
    </row>
    <row r="196" spans="1:2" x14ac:dyDescent="0.3">
      <c r="A196">
        <f t="shared" si="5"/>
        <v>195</v>
      </c>
      <c r="B196" t="e">
        <v>#N/A</v>
      </c>
    </row>
    <row r="197" spans="1:2" x14ac:dyDescent="0.3">
      <c r="A197">
        <f t="shared" si="5"/>
        <v>196</v>
      </c>
      <c r="B197" t="e">
        <v>#N/A</v>
      </c>
    </row>
    <row r="198" spans="1:2" x14ac:dyDescent="0.3">
      <c r="A198">
        <f t="shared" si="5"/>
        <v>197</v>
      </c>
      <c r="B198" t="e">
        <v>#N/A</v>
      </c>
    </row>
    <row r="199" spans="1:2" x14ac:dyDescent="0.3">
      <c r="A199">
        <f t="shared" si="5"/>
        <v>198</v>
      </c>
      <c r="B199" t="e">
        <v>#N/A</v>
      </c>
    </row>
    <row r="200" spans="1:2" x14ac:dyDescent="0.3">
      <c r="A200">
        <f t="shared" si="5"/>
        <v>199</v>
      </c>
      <c r="B200" t="e">
        <v>#N/A</v>
      </c>
    </row>
    <row r="201" spans="1:2" x14ac:dyDescent="0.3">
      <c r="A201">
        <f t="shared" si="5"/>
        <v>200</v>
      </c>
      <c r="B201" t="e">
        <v>#N/A</v>
      </c>
    </row>
    <row r="202" spans="1:2" x14ac:dyDescent="0.3">
      <c r="A202">
        <f t="shared" si="5"/>
        <v>201</v>
      </c>
      <c r="B202" t="e">
        <v>#N/A</v>
      </c>
    </row>
    <row r="203" spans="1:2" x14ac:dyDescent="0.3">
      <c r="A203">
        <f t="shared" si="5"/>
        <v>202</v>
      </c>
      <c r="B203" t="e">
        <v>#N/A</v>
      </c>
    </row>
    <row r="204" spans="1:2" x14ac:dyDescent="0.3">
      <c r="A204">
        <f t="shared" si="5"/>
        <v>203</v>
      </c>
      <c r="B204" t="e">
        <v>#N/A</v>
      </c>
    </row>
    <row r="205" spans="1:2" x14ac:dyDescent="0.3">
      <c r="A205">
        <f t="shared" si="5"/>
        <v>204</v>
      </c>
      <c r="B205" t="e">
        <v>#N/A</v>
      </c>
    </row>
    <row r="206" spans="1:2" x14ac:dyDescent="0.3">
      <c r="A206">
        <f t="shared" si="5"/>
        <v>205</v>
      </c>
      <c r="B206" t="e">
        <v>#N/A</v>
      </c>
    </row>
    <row r="207" spans="1:2" x14ac:dyDescent="0.3">
      <c r="A207">
        <f t="shared" si="5"/>
        <v>206</v>
      </c>
      <c r="B207" t="e">
        <v>#N/A</v>
      </c>
    </row>
    <row r="208" spans="1:2" x14ac:dyDescent="0.3">
      <c r="A208">
        <f t="shared" si="5"/>
        <v>207</v>
      </c>
      <c r="B208" t="e">
        <v>#N/A</v>
      </c>
    </row>
    <row r="209" spans="1:11" x14ac:dyDescent="0.3">
      <c r="A209">
        <f t="shared" si="5"/>
        <v>208</v>
      </c>
      <c r="B209" t="e">
        <v>#N/A</v>
      </c>
    </row>
    <row r="210" spans="1:11" x14ac:dyDescent="0.3">
      <c r="A210">
        <f t="shared" ref="A210:A273" si="8">SUM(A209+1)</f>
        <v>209</v>
      </c>
      <c r="B210" t="e">
        <v>#N/A</v>
      </c>
    </row>
    <row r="211" spans="1:11" x14ac:dyDescent="0.3">
      <c r="A211">
        <f t="shared" si="8"/>
        <v>210</v>
      </c>
      <c r="B211" t="e">
        <v>#N/A</v>
      </c>
    </row>
    <row r="212" spans="1:11" x14ac:dyDescent="0.3">
      <c r="A212">
        <f t="shared" si="8"/>
        <v>211</v>
      </c>
      <c r="B212" t="e">
        <v>#N/A</v>
      </c>
    </row>
    <row r="213" spans="1:11" x14ac:dyDescent="0.3">
      <c r="A213">
        <f t="shared" si="8"/>
        <v>212</v>
      </c>
      <c r="B213" t="e">
        <v>#N/A</v>
      </c>
    </row>
    <row r="214" spans="1:11" x14ac:dyDescent="0.3">
      <c r="A214">
        <f t="shared" si="8"/>
        <v>213</v>
      </c>
      <c r="B214" t="e">
        <v>#N/A</v>
      </c>
    </row>
    <row r="215" spans="1:11" x14ac:dyDescent="0.3">
      <c r="A215">
        <f t="shared" si="8"/>
        <v>214</v>
      </c>
      <c r="B215" t="e">
        <v>#N/A</v>
      </c>
    </row>
    <row r="216" spans="1:11" x14ac:dyDescent="0.3">
      <c r="A216">
        <f t="shared" si="8"/>
        <v>215</v>
      </c>
      <c r="B216" t="e">
        <v>#N/A</v>
      </c>
    </row>
    <row r="217" spans="1:11" x14ac:dyDescent="0.3">
      <c r="A217">
        <f t="shared" si="8"/>
        <v>216</v>
      </c>
      <c r="B217" t="e">
        <v>#N/A</v>
      </c>
    </row>
    <row r="218" spans="1:11" x14ac:dyDescent="0.3">
      <c r="A218">
        <f t="shared" si="8"/>
        <v>217</v>
      </c>
      <c r="B218" t="e">
        <v>#N/A</v>
      </c>
    </row>
    <row r="219" spans="1:11" x14ac:dyDescent="0.3">
      <c r="A219">
        <f t="shared" si="8"/>
        <v>218</v>
      </c>
      <c r="B219">
        <f t="shared" si="7"/>
        <v>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</row>
    <row r="220" spans="1:11" x14ac:dyDescent="0.3">
      <c r="A220">
        <f t="shared" si="8"/>
        <v>219</v>
      </c>
      <c r="B220" t="e">
        <v>#N/A</v>
      </c>
    </row>
    <row r="221" spans="1:11" x14ac:dyDescent="0.3">
      <c r="A221">
        <f t="shared" si="8"/>
        <v>220</v>
      </c>
      <c r="B221" t="e">
        <v>#N/A</v>
      </c>
    </row>
    <row r="222" spans="1:11" x14ac:dyDescent="0.3">
      <c r="A222">
        <f t="shared" si="8"/>
        <v>221</v>
      </c>
      <c r="B222">
        <f t="shared" si="7"/>
        <v>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</row>
    <row r="223" spans="1:11" x14ac:dyDescent="0.3">
      <c r="A223">
        <f t="shared" si="8"/>
        <v>222</v>
      </c>
      <c r="B223" t="e">
        <v>#N/A</v>
      </c>
    </row>
    <row r="224" spans="1:11" x14ac:dyDescent="0.3">
      <c r="A224">
        <f t="shared" si="8"/>
        <v>223</v>
      </c>
      <c r="B224">
        <f>SUM(C224:CN224)</f>
        <v>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>
        <f t="shared" si="8"/>
        <v>224</v>
      </c>
      <c r="B225">
        <f>SUM(C225:CN225)</f>
        <v>7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</row>
    <row r="226" spans="1:11" x14ac:dyDescent="0.3">
      <c r="A226">
        <f t="shared" si="8"/>
        <v>225</v>
      </c>
      <c r="B226">
        <f t="shared" si="7"/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3">
      <c r="A227">
        <f t="shared" si="8"/>
        <v>226</v>
      </c>
      <c r="B227">
        <f t="shared" si="7"/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3">
      <c r="A228">
        <f t="shared" si="8"/>
        <v>227</v>
      </c>
      <c r="B228">
        <f t="shared" si="7"/>
        <v>3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3">
      <c r="A229">
        <f t="shared" si="8"/>
        <v>228</v>
      </c>
      <c r="B229" t="e">
        <v>#N/A</v>
      </c>
    </row>
    <row r="230" spans="1:11" x14ac:dyDescent="0.3">
      <c r="A230">
        <f t="shared" si="8"/>
        <v>229</v>
      </c>
      <c r="B230">
        <f t="shared" si="7"/>
        <v>0</v>
      </c>
    </row>
    <row r="231" spans="1:11" x14ac:dyDescent="0.3">
      <c r="A231">
        <f t="shared" si="8"/>
        <v>230</v>
      </c>
      <c r="B231">
        <f t="shared" si="7"/>
        <v>0</v>
      </c>
    </row>
    <row r="232" spans="1:11" x14ac:dyDescent="0.3">
      <c r="A232">
        <f t="shared" si="8"/>
        <v>231</v>
      </c>
      <c r="B232">
        <f t="shared" si="7"/>
        <v>0</v>
      </c>
    </row>
    <row r="233" spans="1:11" x14ac:dyDescent="0.3">
      <c r="A233">
        <f t="shared" si="8"/>
        <v>232</v>
      </c>
      <c r="B233">
        <f t="shared" si="7"/>
        <v>0</v>
      </c>
    </row>
    <row r="234" spans="1:11" x14ac:dyDescent="0.3">
      <c r="A234">
        <f t="shared" si="8"/>
        <v>233</v>
      </c>
      <c r="B234">
        <f t="shared" si="7"/>
        <v>0</v>
      </c>
    </row>
    <row r="235" spans="1:11" x14ac:dyDescent="0.3">
      <c r="A235">
        <f t="shared" si="8"/>
        <v>234</v>
      </c>
      <c r="B235">
        <f t="shared" si="7"/>
        <v>0</v>
      </c>
    </row>
    <row r="236" spans="1:11" x14ac:dyDescent="0.3">
      <c r="A236">
        <f t="shared" si="8"/>
        <v>235</v>
      </c>
      <c r="B236">
        <f t="shared" si="7"/>
        <v>0</v>
      </c>
    </row>
    <row r="237" spans="1:11" x14ac:dyDescent="0.3">
      <c r="A237">
        <f t="shared" si="8"/>
        <v>236</v>
      </c>
      <c r="B237">
        <f t="shared" si="7"/>
        <v>0</v>
      </c>
    </row>
    <row r="238" spans="1:11" x14ac:dyDescent="0.3">
      <c r="A238">
        <f t="shared" si="8"/>
        <v>237</v>
      </c>
      <c r="B238">
        <f t="shared" si="7"/>
        <v>0</v>
      </c>
    </row>
    <row r="239" spans="1:11" x14ac:dyDescent="0.3">
      <c r="A239">
        <f t="shared" si="8"/>
        <v>238</v>
      </c>
      <c r="B239">
        <f t="shared" si="7"/>
        <v>0</v>
      </c>
    </row>
    <row r="240" spans="1:11" x14ac:dyDescent="0.3">
      <c r="A240">
        <f t="shared" si="8"/>
        <v>239</v>
      </c>
      <c r="B240">
        <f t="shared" si="7"/>
        <v>0</v>
      </c>
    </row>
    <row r="241" spans="1:2" x14ac:dyDescent="0.3">
      <c r="A241">
        <f t="shared" si="8"/>
        <v>240</v>
      </c>
      <c r="B241">
        <f t="shared" si="7"/>
        <v>0</v>
      </c>
    </row>
    <row r="242" spans="1:2" x14ac:dyDescent="0.3">
      <c r="A242">
        <f t="shared" si="8"/>
        <v>241</v>
      </c>
      <c r="B242">
        <f t="shared" si="7"/>
        <v>0</v>
      </c>
    </row>
    <row r="243" spans="1:2" x14ac:dyDescent="0.3">
      <c r="A243">
        <f t="shared" si="8"/>
        <v>242</v>
      </c>
      <c r="B243">
        <f t="shared" si="7"/>
        <v>0</v>
      </c>
    </row>
    <row r="244" spans="1:2" x14ac:dyDescent="0.3">
      <c r="A244">
        <f t="shared" si="8"/>
        <v>243</v>
      </c>
      <c r="B244">
        <f t="shared" si="7"/>
        <v>0</v>
      </c>
    </row>
    <row r="245" spans="1:2" x14ac:dyDescent="0.3">
      <c r="A245">
        <f t="shared" si="8"/>
        <v>244</v>
      </c>
      <c r="B245">
        <f t="shared" si="7"/>
        <v>0</v>
      </c>
    </row>
    <row r="246" spans="1:2" x14ac:dyDescent="0.3">
      <c r="A246">
        <f t="shared" si="8"/>
        <v>245</v>
      </c>
      <c r="B246">
        <f t="shared" si="7"/>
        <v>0</v>
      </c>
    </row>
    <row r="247" spans="1:2" x14ac:dyDescent="0.3">
      <c r="A247">
        <f t="shared" si="8"/>
        <v>246</v>
      </c>
      <c r="B247">
        <f t="shared" si="7"/>
        <v>0</v>
      </c>
    </row>
    <row r="248" spans="1:2" x14ac:dyDescent="0.3">
      <c r="A248">
        <f t="shared" si="8"/>
        <v>247</v>
      </c>
      <c r="B248">
        <f t="shared" si="7"/>
        <v>0</v>
      </c>
    </row>
    <row r="249" spans="1:2" x14ac:dyDescent="0.3">
      <c r="A249">
        <f t="shared" si="8"/>
        <v>248</v>
      </c>
      <c r="B249">
        <f t="shared" ref="B249:B312" si="9">SUM(C249:CN249)</f>
        <v>0</v>
      </c>
    </row>
    <row r="250" spans="1:2" x14ac:dyDescent="0.3">
      <c r="A250">
        <f t="shared" si="8"/>
        <v>249</v>
      </c>
      <c r="B250">
        <f t="shared" si="9"/>
        <v>0</v>
      </c>
    </row>
    <row r="251" spans="1:2" x14ac:dyDescent="0.3">
      <c r="A251">
        <f t="shared" si="8"/>
        <v>250</v>
      </c>
      <c r="B251">
        <f t="shared" si="9"/>
        <v>0</v>
      </c>
    </row>
    <row r="252" spans="1:2" x14ac:dyDescent="0.3">
      <c r="A252">
        <f t="shared" si="8"/>
        <v>251</v>
      </c>
      <c r="B252">
        <f t="shared" si="9"/>
        <v>0</v>
      </c>
    </row>
    <row r="253" spans="1:2" x14ac:dyDescent="0.3">
      <c r="A253">
        <f t="shared" si="8"/>
        <v>252</v>
      </c>
      <c r="B253">
        <f t="shared" si="9"/>
        <v>0</v>
      </c>
    </row>
    <row r="254" spans="1:2" x14ac:dyDescent="0.3">
      <c r="A254">
        <f t="shared" si="8"/>
        <v>253</v>
      </c>
      <c r="B254">
        <f t="shared" si="9"/>
        <v>0</v>
      </c>
    </row>
    <row r="255" spans="1:2" x14ac:dyDescent="0.3">
      <c r="A255">
        <f t="shared" si="8"/>
        <v>254</v>
      </c>
      <c r="B255">
        <f t="shared" si="9"/>
        <v>0</v>
      </c>
    </row>
    <row r="256" spans="1:2" x14ac:dyDescent="0.3">
      <c r="A256">
        <f t="shared" si="8"/>
        <v>255</v>
      </c>
      <c r="B256">
        <f t="shared" si="9"/>
        <v>0</v>
      </c>
    </row>
    <row r="257" spans="1:2" x14ac:dyDescent="0.3">
      <c r="A257">
        <f t="shared" si="8"/>
        <v>256</v>
      </c>
      <c r="B257">
        <f t="shared" si="9"/>
        <v>0</v>
      </c>
    </row>
    <row r="258" spans="1:2" x14ac:dyDescent="0.3">
      <c r="A258">
        <f t="shared" si="8"/>
        <v>257</v>
      </c>
      <c r="B258">
        <f t="shared" si="9"/>
        <v>0</v>
      </c>
    </row>
    <row r="259" spans="1:2" x14ac:dyDescent="0.3">
      <c r="A259">
        <f t="shared" si="8"/>
        <v>258</v>
      </c>
      <c r="B259">
        <f t="shared" si="9"/>
        <v>0</v>
      </c>
    </row>
    <row r="260" spans="1:2" x14ac:dyDescent="0.3">
      <c r="A260">
        <f t="shared" si="8"/>
        <v>259</v>
      </c>
      <c r="B260">
        <f t="shared" si="9"/>
        <v>0</v>
      </c>
    </row>
    <row r="261" spans="1:2" x14ac:dyDescent="0.3">
      <c r="A261">
        <f t="shared" si="8"/>
        <v>260</v>
      </c>
      <c r="B261">
        <f t="shared" si="9"/>
        <v>0</v>
      </c>
    </row>
    <row r="262" spans="1:2" x14ac:dyDescent="0.3">
      <c r="A262">
        <f t="shared" si="8"/>
        <v>261</v>
      </c>
      <c r="B262">
        <f t="shared" si="9"/>
        <v>0</v>
      </c>
    </row>
    <row r="263" spans="1:2" x14ac:dyDescent="0.3">
      <c r="A263">
        <f t="shared" si="8"/>
        <v>262</v>
      </c>
      <c r="B263">
        <f t="shared" si="9"/>
        <v>0</v>
      </c>
    </row>
    <row r="264" spans="1:2" x14ac:dyDescent="0.3">
      <c r="A264">
        <f t="shared" si="8"/>
        <v>263</v>
      </c>
      <c r="B264">
        <f t="shared" si="9"/>
        <v>0</v>
      </c>
    </row>
    <row r="265" spans="1:2" x14ac:dyDescent="0.3">
      <c r="A265">
        <f t="shared" si="8"/>
        <v>264</v>
      </c>
      <c r="B265">
        <f t="shared" si="9"/>
        <v>0</v>
      </c>
    </row>
    <row r="266" spans="1:2" x14ac:dyDescent="0.3">
      <c r="A266">
        <f t="shared" si="8"/>
        <v>265</v>
      </c>
      <c r="B266">
        <f t="shared" si="9"/>
        <v>0</v>
      </c>
    </row>
    <row r="267" spans="1:2" x14ac:dyDescent="0.3">
      <c r="A267">
        <f t="shared" si="8"/>
        <v>266</v>
      </c>
      <c r="B267">
        <f t="shared" si="9"/>
        <v>0</v>
      </c>
    </row>
    <row r="268" spans="1:2" x14ac:dyDescent="0.3">
      <c r="A268">
        <f t="shared" si="8"/>
        <v>267</v>
      </c>
      <c r="B268">
        <f t="shared" si="9"/>
        <v>0</v>
      </c>
    </row>
    <row r="269" spans="1:2" x14ac:dyDescent="0.3">
      <c r="A269">
        <f t="shared" si="8"/>
        <v>268</v>
      </c>
      <c r="B269">
        <f t="shared" si="9"/>
        <v>0</v>
      </c>
    </row>
    <row r="270" spans="1:2" x14ac:dyDescent="0.3">
      <c r="A270">
        <f t="shared" si="8"/>
        <v>269</v>
      </c>
      <c r="B270">
        <f t="shared" si="9"/>
        <v>0</v>
      </c>
    </row>
    <row r="271" spans="1:2" x14ac:dyDescent="0.3">
      <c r="A271">
        <f t="shared" si="8"/>
        <v>270</v>
      </c>
      <c r="B271">
        <f t="shared" si="9"/>
        <v>0</v>
      </c>
    </row>
    <row r="272" spans="1:2" x14ac:dyDescent="0.3">
      <c r="A272">
        <f t="shared" si="8"/>
        <v>271</v>
      </c>
      <c r="B272">
        <f t="shared" si="9"/>
        <v>0</v>
      </c>
    </row>
    <row r="273" spans="1:2" x14ac:dyDescent="0.3">
      <c r="A273">
        <f t="shared" si="8"/>
        <v>272</v>
      </c>
      <c r="B273">
        <f t="shared" si="9"/>
        <v>0</v>
      </c>
    </row>
    <row r="274" spans="1:2" x14ac:dyDescent="0.3">
      <c r="A274">
        <f t="shared" ref="A274:A337" si="10">SUM(A273+1)</f>
        <v>273</v>
      </c>
      <c r="B274">
        <f t="shared" si="9"/>
        <v>0</v>
      </c>
    </row>
    <row r="275" spans="1:2" x14ac:dyDescent="0.3">
      <c r="A275">
        <f t="shared" si="10"/>
        <v>274</v>
      </c>
      <c r="B275">
        <f t="shared" si="9"/>
        <v>0</v>
      </c>
    </row>
    <row r="276" spans="1:2" x14ac:dyDescent="0.3">
      <c r="A276">
        <f t="shared" si="10"/>
        <v>275</v>
      </c>
      <c r="B276">
        <f t="shared" si="9"/>
        <v>0</v>
      </c>
    </row>
    <row r="277" spans="1:2" x14ac:dyDescent="0.3">
      <c r="A277">
        <f t="shared" si="10"/>
        <v>276</v>
      </c>
      <c r="B277">
        <f t="shared" si="9"/>
        <v>0</v>
      </c>
    </row>
    <row r="278" spans="1:2" x14ac:dyDescent="0.3">
      <c r="A278">
        <f t="shared" si="10"/>
        <v>277</v>
      </c>
      <c r="B278">
        <f t="shared" si="9"/>
        <v>0</v>
      </c>
    </row>
    <row r="279" spans="1:2" x14ac:dyDescent="0.3">
      <c r="A279">
        <f t="shared" si="10"/>
        <v>278</v>
      </c>
      <c r="B279">
        <f t="shared" si="9"/>
        <v>0</v>
      </c>
    </row>
    <row r="280" spans="1:2" x14ac:dyDescent="0.3">
      <c r="A280">
        <f t="shared" si="10"/>
        <v>279</v>
      </c>
      <c r="B280">
        <f t="shared" si="9"/>
        <v>0</v>
      </c>
    </row>
    <row r="281" spans="1:2" x14ac:dyDescent="0.3">
      <c r="A281">
        <f t="shared" si="10"/>
        <v>280</v>
      </c>
      <c r="B281">
        <f t="shared" si="9"/>
        <v>0</v>
      </c>
    </row>
    <row r="282" spans="1:2" x14ac:dyDescent="0.3">
      <c r="A282">
        <f t="shared" si="10"/>
        <v>281</v>
      </c>
      <c r="B282">
        <f t="shared" si="9"/>
        <v>0</v>
      </c>
    </row>
    <row r="283" spans="1:2" x14ac:dyDescent="0.3">
      <c r="A283">
        <f t="shared" si="10"/>
        <v>282</v>
      </c>
      <c r="B283">
        <f t="shared" si="9"/>
        <v>0</v>
      </c>
    </row>
    <row r="284" spans="1:2" x14ac:dyDescent="0.3">
      <c r="A284">
        <f t="shared" si="10"/>
        <v>283</v>
      </c>
      <c r="B284">
        <f t="shared" si="9"/>
        <v>0</v>
      </c>
    </row>
    <row r="285" spans="1:2" x14ac:dyDescent="0.3">
      <c r="A285">
        <f t="shared" si="10"/>
        <v>284</v>
      </c>
      <c r="B285">
        <f t="shared" si="9"/>
        <v>0</v>
      </c>
    </row>
    <row r="286" spans="1:2" x14ac:dyDescent="0.3">
      <c r="A286">
        <f t="shared" si="10"/>
        <v>285</v>
      </c>
      <c r="B286">
        <f t="shared" si="9"/>
        <v>0</v>
      </c>
    </row>
    <row r="287" spans="1:2" x14ac:dyDescent="0.3">
      <c r="A287">
        <f t="shared" si="10"/>
        <v>286</v>
      </c>
      <c r="B287">
        <f t="shared" si="9"/>
        <v>0</v>
      </c>
    </row>
    <row r="288" spans="1:2" x14ac:dyDescent="0.3">
      <c r="A288">
        <f t="shared" si="10"/>
        <v>287</v>
      </c>
      <c r="B288">
        <f t="shared" si="9"/>
        <v>0</v>
      </c>
    </row>
    <row r="289" spans="1:2" x14ac:dyDescent="0.3">
      <c r="A289">
        <f t="shared" si="10"/>
        <v>288</v>
      </c>
      <c r="B289">
        <f t="shared" si="9"/>
        <v>0</v>
      </c>
    </row>
    <row r="290" spans="1:2" x14ac:dyDescent="0.3">
      <c r="A290">
        <f t="shared" si="10"/>
        <v>289</v>
      </c>
      <c r="B290">
        <f t="shared" si="9"/>
        <v>0</v>
      </c>
    </row>
    <row r="291" spans="1:2" x14ac:dyDescent="0.3">
      <c r="A291">
        <f t="shared" si="10"/>
        <v>290</v>
      </c>
      <c r="B291">
        <f t="shared" si="9"/>
        <v>0</v>
      </c>
    </row>
    <row r="292" spans="1:2" x14ac:dyDescent="0.3">
      <c r="A292">
        <f t="shared" si="10"/>
        <v>291</v>
      </c>
      <c r="B292">
        <f t="shared" si="9"/>
        <v>0</v>
      </c>
    </row>
    <row r="293" spans="1:2" x14ac:dyDescent="0.3">
      <c r="A293">
        <f t="shared" si="10"/>
        <v>292</v>
      </c>
      <c r="B293">
        <f t="shared" si="9"/>
        <v>0</v>
      </c>
    </row>
    <row r="294" spans="1:2" x14ac:dyDescent="0.3">
      <c r="A294">
        <f t="shared" si="10"/>
        <v>293</v>
      </c>
      <c r="B294">
        <f t="shared" si="9"/>
        <v>0</v>
      </c>
    </row>
    <row r="295" spans="1:2" x14ac:dyDescent="0.3">
      <c r="A295">
        <f t="shared" si="10"/>
        <v>294</v>
      </c>
      <c r="B295">
        <f t="shared" si="9"/>
        <v>0</v>
      </c>
    </row>
    <row r="296" spans="1:2" x14ac:dyDescent="0.3">
      <c r="A296">
        <f t="shared" si="10"/>
        <v>295</v>
      </c>
      <c r="B296">
        <f t="shared" si="9"/>
        <v>0</v>
      </c>
    </row>
    <row r="297" spans="1:2" x14ac:dyDescent="0.3">
      <c r="A297">
        <f t="shared" si="10"/>
        <v>296</v>
      </c>
      <c r="B297">
        <f t="shared" si="9"/>
        <v>0</v>
      </c>
    </row>
    <row r="298" spans="1:2" x14ac:dyDescent="0.3">
      <c r="A298">
        <f t="shared" si="10"/>
        <v>297</v>
      </c>
      <c r="B298">
        <f t="shared" si="9"/>
        <v>0</v>
      </c>
    </row>
    <row r="299" spans="1:2" x14ac:dyDescent="0.3">
      <c r="A299">
        <f t="shared" si="10"/>
        <v>298</v>
      </c>
      <c r="B299">
        <f t="shared" si="9"/>
        <v>0</v>
      </c>
    </row>
    <row r="300" spans="1:2" x14ac:dyDescent="0.3">
      <c r="A300">
        <f t="shared" si="10"/>
        <v>299</v>
      </c>
      <c r="B300">
        <f t="shared" si="9"/>
        <v>0</v>
      </c>
    </row>
    <row r="301" spans="1:2" x14ac:dyDescent="0.3">
      <c r="A301">
        <f t="shared" si="10"/>
        <v>300</v>
      </c>
      <c r="B301">
        <f t="shared" si="9"/>
        <v>0</v>
      </c>
    </row>
    <row r="302" spans="1:2" x14ac:dyDescent="0.3">
      <c r="A302">
        <f t="shared" si="10"/>
        <v>301</v>
      </c>
      <c r="B302">
        <f t="shared" si="9"/>
        <v>0</v>
      </c>
    </row>
    <row r="303" spans="1:2" x14ac:dyDescent="0.3">
      <c r="A303">
        <f t="shared" si="10"/>
        <v>302</v>
      </c>
      <c r="B303">
        <f t="shared" si="9"/>
        <v>0</v>
      </c>
    </row>
    <row r="304" spans="1:2" x14ac:dyDescent="0.3">
      <c r="A304">
        <f t="shared" si="10"/>
        <v>303</v>
      </c>
      <c r="B304">
        <f t="shared" si="9"/>
        <v>0</v>
      </c>
    </row>
    <row r="305" spans="1:2" x14ac:dyDescent="0.3">
      <c r="A305">
        <f t="shared" si="10"/>
        <v>304</v>
      </c>
      <c r="B305">
        <f t="shared" si="9"/>
        <v>0</v>
      </c>
    </row>
    <row r="306" spans="1:2" x14ac:dyDescent="0.3">
      <c r="A306">
        <f t="shared" si="10"/>
        <v>305</v>
      </c>
      <c r="B306">
        <f t="shared" si="9"/>
        <v>0</v>
      </c>
    </row>
    <row r="307" spans="1:2" x14ac:dyDescent="0.3">
      <c r="A307">
        <f t="shared" si="10"/>
        <v>306</v>
      </c>
      <c r="B307">
        <f t="shared" si="9"/>
        <v>0</v>
      </c>
    </row>
    <row r="308" spans="1:2" x14ac:dyDescent="0.3">
      <c r="A308">
        <f t="shared" si="10"/>
        <v>307</v>
      </c>
      <c r="B308">
        <f t="shared" si="9"/>
        <v>0</v>
      </c>
    </row>
    <row r="309" spans="1:2" x14ac:dyDescent="0.3">
      <c r="A309">
        <f t="shared" si="10"/>
        <v>308</v>
      </c>
      <c r="B309">
        <f t="shared" si="9"/>
        <v>0</v>
      </c>
    </row>
    <row r="310" spans="1:2" x14ac:dyDescent="0.3">
      <c r="A310">
        <f t="shared" si="10"/>
        <v>309</v>
      </c>
      <c r="B310">
        <f t="shared" si="9"/>
        <v>0</v>
      </c>
    </row>
    <row r="311" spans="1:2" x14ac:dyDescent="0.3">
      <c r="A311">
        <f t="shared" si="10"/>
        <v>310</v>
      </c>
      <c r="B311">
        <f t="shared" si="9"/>
        <v>0</v>
      </c>
    </row>
    <row r="312" spans="1:2" x14ac:dyDescent="0.3">
      <c r="A312">
        <f t="shared" si="10"/>
        <v>311</v>
      </c>
      <c r="B312">
        <f t="shared" si="9"/>
        <v>0</v>
      </c>
    </row>
    <row r="313" spans="1:2" x14ac:dyDescent="0.3">
      <c r="A313">
        <f t="shared" si="10"/>
        <v>312</v>
      </c>
      <c r="B313">
        <f t="shared" ref="B313:B376" si="11">SUM(C313:CN313)</f>
        <v>0</v>
      </c>
    </row>
    <row r="314" spans="1:2" x14ac:dyDescent="0.3">
      <c r="A314">
        <f t="shared" si="10"/>
        <v>313</v>
      </c>
      <c r="B314">
        <f t="shared" si="11"/>
        <v>0</v>
      </c>
    </row>
    <row r="315" spans="1:2" x14ac:dyDescent="0.3">
      <c r="A315">
        <f t="shared" si="10"/>
        <v>314</v>
      </c>
      <c r="B315">
        <f t="shared" si="11"/>
        <v>0</v>
      </c>
    </row>
    <row r="316" spans="1:2" x14ac:dyDescent="0.3">
      <c r="A316">
        <f t="shared" si="10"/>
        <v>315</v>
      </c>
      <c r="B316">
        <f t="shared" si="11"/>
        <v>0</v>
      </c>
    </row>
    <row r="317" spans="1:2" x14ac:dyDescent="0.3">
      <c r="A317">
        <f t="shared" si="10"/>
        <v>316</v>
      </c>
      <c r="B317">
        <f t="shared" si="11"/>
        <v>0</v>
      </c>
    </row>
    <row r="318" spans="1:2" x14ac:dyDescent="0.3">
      <c r="A318">
        <f t="shared" si="10"/>
        <v>317</v>
      </c>
      <c r="B318">
        <f t="shared" si="11"/>
        <v>0</v>
      </c>
    </row>
    <row r="319" spans="1:2" x14ac:dyDescent="0.3">
      <c r="A319">
        <f t="shared" si="10"/>
        <v>318</v>
      </c>
      <c r="B319">
        <f t="shared" si="11"/>
        <v>0</v>
      </c>
    </row>
    <row r="320" spans="1:2" x14ac:dyDescent="0.3">
      <c r="A320">
        <f t="shared" si="10"/>
        <v>319</v>
      </c>
      <c r="B320">
        <f t="shared" si="11"/>
        <v>0</v>
      </c>
    </row>
    <row r="321" spans="1:2" x14ac:dyDescent="0.3">
      <c r="A321">
        <f t="shared" si="10"/>
        <v>320</v>
      </c>
      <c r="B321">
        <f t="shared" si="11"/>
        <v>0</v>
      </c>
    </row>
    <row r="322" spans="1:2" x14ac:dyDescent="0.3">
      <c r="A322">
        <f t="shared" si="10"/>
        <v>321</v>
      </c>
      <c r="B322">
        <f t="shared" si="11"/>
        <v>0</v>
      </c>
    </row>
    <row r="323" spans="1:2" x14ac:dyDescent="0.3">
      <c r="A323">
        <f t="shared" si="10"/>
        <v>322</v>
      </c>
      <c r="B323">
        <f t="shared" si="11"/>
        <v>0</v>
      </c>
    </row>
    <row r="324" spans="1:2" x14ac:dyDescent="0.3">
      <c r="A324">
        <f t="shared" si="10"/>
        <v>323</v>
      </c>
      <c r="B324">
        <f t="shared" si="11"/>
        <v>0</v>
      </c>
    </row>
    <row r="325" spans="1:2" x14ac:dyDescent="0.3">
      <c r="A325">
        <f t="shared" si="10"/>
        <v>324</v>
      </c>
      <c r="B325">
        <f t="shared" si="11"/>
        <v>0</v>
      </c>
    </row>
    <row r="326" spans="1:2" x14ac:dyDescent="0.3">
      <c r="A326">
        <f t="shared" si="10"/>
        <v>325</v>
      </c>
      <c r="B326">
        <f t="shared" si="11"/>
        <v>0</v>
      </c>
    </row>
    <row r="327" spans="1:2" x14ac:dyDescent="0.3">
      <c r="A327">
        <f t="shared" si="10"/>
        <v>326</v>
      </c>
      <c r="B327">
        <f t="shared" si="11"/>
        <v>0</v>
      </c>
    </row>
    <row r="328" spans="1:2" x14ac:dyDescent="0.3">
      <c r="A328">
        <f t="shared" si="10"/>
        <v>327</v>
      </c>
      <c r="B328">
        <f t="shared" si="11"/>
        <v>0</v>
      </c>
    </row>
    <row r="329" spans="1:2" x14ac:dyDescent="0.3">
      <c r="A329">
        <f t="shared" si="10"/>
        <v>328</v>
      </c>
      <c r="B329">
        <f t="shared" si="11"/>
        <v>0</v>
      </c>
    </row>
    <row r="330" spans="1:2" x14ac:dyDescent="0.3">
      <c r="A330">
        <f t="shared" si="10"/>
        <v>329</v>
      </c>
      <c r="B330">
        <f t="shared" si="11"/>
        <v>0</v>
      </c>
    </row>
    <row r="331" spans="1:2" x14ac:dyDescent="0.3">
      <c r="A331">
        <f t="shared" si="10"/>
        <v>330</v>
      </c>
      <c r="B331">
        <f t="shared" si="11"/>
        <v>0</v>
      </c>
    </row>
    <row r="332" spans="1:2" x14ac:dyDescent="0.3">
      <c r="A332">
        <f t="shared" si="10"/>
        <v>331</v>
      </c>
      <c r="B332">
        <f t="shared" si="11"/>
        <v>0</v>
      </c>
    </row>
    <row r="333" spans="1:2" x14ac:dyDescent="0.3">
      <c r="A333">
        <f t="shared" si="10"/>
        <v>332</v>
      </c>
      <c r="B333">
        <f t="shared" si="11"/>
        <v>0</v>
      </c>
    </row>
    <row r="334" spans="1:2" x14ac:dyDescent="0.3">
      <c r="A334">
        <f t="shared" si="10"/>
        <v>333</v>
      </c>
      <c r="B334">
        <f t="shared" si="11"/>
        <v>0</v>
      </c>
    </row>
    <row r="335" spans="1:2" x14ac:dyDescent="0.3">
      <c r="A335">
        <f t="shared" si="10"/>
        <v>334</v>
      </c>
      <c r="B335">
        <f t="shared" si="11"/>
        <v>0</v>
      </c>
    </row>
    <row r="336" spans="1:2" x14ac:dyDescent="0.3">
      <c r="A336">
        <f t="shared" si="10"/>
        <v>335</v>
      </c>
      <c r="B336">
        <f t="shared" si="11"/>
        <v>0</v>
      </c>
    </row>
    <row r="337" spans="1:2" x14ac:dyDescent="0.3">
      <c r="A337">
        <f t="shared" si="10"/>
        <v>336</v>
      </c>
      <c r="B337">
        <f t="shared" si="11"/>
        <v>0</v>
      </c>
    </row>
    <row r="338" spans="1:2" x14ac:dyDescent="0.3">
      <c r="A338">
        <f t="shared" ref="A338:A401" si="12">SUM(A337+1)</f>
        <v>337</v>
      </c>
      <c r="B338">
        <f t="shared" si="11"/>
        <v>0</v>
      </c>
    </row>
    <row r="339" spans="1:2" x14ac:dyDescent="0.3">
      <c r="A339">
        <f t="shared" si="12"/>
        <v>338</v>
      </c>
      <c r="B339">
        <f t="shared" si="11"/>
        <v>0</v>
      </c>
    </row>
    <row r="340" spans="1:2" x14ac:dyDescent="0.3">
      <c r="A340">
        <f t="shared" si="12"/>
        <v>339</v>
      </c>
      <c r="B340">
        <f t="shared" si="11"/>
        <v>0</v>
      </c>
    </row>
    <row r="341" spans="1:2" x14ac:dyDescent="0.3">
      <c r="A341">
        <f t="shared" si="12"/>
        <v>340</v>
      </c>
      <c r="B341">
        <f t="shared" si="11"/>
        <v>0</v>
      </c>
    </row>
    <row r="342" spans="1:2" x14ac:dyDescent="0.3">
      <c r="A342">
        <f t="shared" si="12"/>
        <v>341</v>
      </c>
      <c r="B342">
        <f t="shared" si="11"/>
        <v>0</v>
      </c>
    </row>
    <row r="343" spans="1:2" x14ac:dyDescent="0.3">
      <c r="A343">
        <f t="shared" si="12"/>
        <v>342</v>
      </c>
      <c r="B343">
        <f t="shared" si="11"/>
        <v>0</v>
      </c>
    </row>
    <row r="344" spans="1:2" x14ac:dyDescent="0.3">
      <c r="A344">
        <f t="shared" si="12"/>
        <v>343</v>
      </c>
      <c r="B344">
        <f t="shared" si="11"/>
        <v>0</v>
      </c>
    </row>
    <row r="345" spans="1:2" x14ac:dyDescent="0.3">
      <c r="A345">
        <f t="shared" si="12"/>
        <v>344</v>
      </c>
      <c r="B345">
        <f t="shared" si="11"/>
        <v>0</v>
      </c>
    </row>
    <row r="346" spans="1:2" x14ac:dyDescent="0.3">
      <c r="A346">
        <f t="shared" si="12"/>
        <v>345</v>
      </c>
      <c r="B346">
        <f t="shared" si="11"/>
        <v>0</v>
      </c>
    </row>
    <row r="347" spans="1:2" x14ac:dyDescent="0.3">
      <c r="A347">
        <f t="shared" si="12"/>
        <v>346</v>
      </c>
      <c r="B347">
        <f t="shared" si="11"/>
        <v>0</v>
      </c>
    </row>
    <row r="348" spans="1:2" x14ac:dyDescent="0.3">
      <c r="A348">
        <f t="shared" si="12"/>
        <v>347</v>
      </c>
      <c r="B348">
        <f t="shared" si="11"/>
        <v>0</v>
      </c>
    </row>
    <row r="349" spans="1:2" x14ac:dyDescent="0.3">
      <c r="A349">
        <f t="shared" si="12"/>
        <v>348</v>
      </c>
      <c r="B349">
        <f t="shared" si="11"/>
        <v>0</v>
      </c>
    </row>
    <row r="350" spans="1:2" x14ac:dyDescent="0.3">
      <c r="A350">
        <f t="shared" si="12"/>
        <v>349</v>
      </c>
      <c r="B350">
        <f t="shared" si="11"/>
        <v>0</v>
      </c>
    </row>
    <row r="351" spans="1:2" x14ac:dyDescent="0.3">
      <c r="A351">
        <f t="shared" si="12"/>
        <v>350</v>
      </c>
      <c r="B351">
        <f t="shared" si="11"/>
        <v>0</v>
      </c>
    </row>
    <row r="352" spans="1:2" x14ac:dyDescent="0.3">
      <c r="A352">
        <f t="shared" si="12"/>
        <v>351</v>
      </c>
      <c r="B352">
        <f t="shared" si="11"/>
        <v>0</v>
      </c>
    </row>
    <row r="353" spans="1:2" x14ac:dyDescent="0.3">
      <c r="A353">
        <f t="shared" si="12"/>
        <v>352</v>
      </c>
      <c r="B353">
        <f t="shared" si="11"/>
        <v>0</v>
      </c>
    </row>
    <row r="354" spans="1:2" x14ac:dyDescent="0.3">
      <c r="A354">
        <f t="shared" si="12"/>
        <v>353</v>
      </c>
      <c r="B354">
        <f t="shared" si="11"/>
        <v>0</v>
      </c>
    </row>
    <row r="355" spans="1:2" x14ac:dyDescent="0.3">
      <c r="A355">
        <f t="shared" si="12"/>
        <v>354</v>
      </c>
      <c r="B355">
        <f t="shared" si="11"/>
        <v>0</v>
      </c>
    </row>
    <row r="356" spans="1:2" x14ac:dyDescent="0.3">
      <c r="A356">
        <f t="shared" si="12"/>
        <v>355</v>
      </c>
      <c r="B356">
        <f t="shared" si="11"/>
        <v>0</v>
      </c>
    </row>
    <row r="357" spans="1:2" x14ac:dyDescent="0.3">
      <c r="A357">
        <f t="shared" si="12"/>
        <v>356</v>
      </c>
      <c r="B357">
        <f t="shared" si="11"/>
        <v>0</v>
      </c>
    </row>
    <row r="358" spans="1:2" x14ac:dyDescent="0.3">
      <c r="A358">
        <f t="shared" si="12"/>
        <v>357</v>
      </c>
      <c r="B358">
        <f t="shared" si="11"/>
        <v>0</v>
      </c>
    </row>
    <row r="359" spans="1:2" x14ac:dyDescent="0.3">
      <c r="A359">
        <f t="shared" si="12"/>
        <v>358</v>
      </c>
      <c r="B359">
        <f t="shared" si="11"/>
        <v>0</v>
      </c>
    </row>
    <row r="360" spans="1:2" x14ac:dyDescent="0.3">
      <c r="A360">
        <f t="shared" si="12"/>
        <v>359</v>
      </c>
      <c r="B360">
        <f t="shared" si="11"/>
        <v>0</v>
      </c>
    </row>
    <row r="361" spans="1:2" x14ac:dyDescent="0.3">
      <c r="A361">
        <f t="shared" si="12"/>
        <v>360</v>
      </c>
      <c r="B361">
        <f t="shared" si="11"/>
        <v>0</v>
      </c>
    </row>
    <row r="362" spans="1:2" x14ac:dyDescent="0.3">
      <c r="A362">
        <f t="shared" si="12"/>
        <v>361</v>
      </c>
      <c r="B362">
        <f t="shared" si="11"/>
        <v>0</v>
      </c>
    </row>
    <row r="363" spans="1:2" x14ac:dyDescent="0.3">
      <c r="A363">
        <f t="shared" si="12"/>
        <v>362</v>
      </c>
      <c r="B363">
        <f t="shared" si="11"/>
        <v>0</v>
      </c>
    </row>
    <row r="364" spans="1:2" x14ac:dyDescent="0.3">
      <c r="A364">
        <f t="shared" si="12"/>
        <v>363</v>
      </c>
      <c r="B364">
        <f t="shared" si="11"/>
        <v>0</v>
      </c>
    </row>
    <row r="365" spans="1:2" x14ac:dyDescent="0.3">
      <c r="A365">
        <f t="shared" si="12"/>
        <v>364</v>
      </c>
      <c r="B365">
        <f t="shared" si="11"/>
        <v>0</v>
      </c>
    </row>
    <row r="366" spans="1:2" x14ac:dyDescent="0.3">
      <c r="A366">
        <f t="shared" si="12"/>
        <v>365</v>
      </c>
      <c r="B366">
        <f t="shared" si="11"/>
        <v>0</v>
      </c>
    </row>
    <row r="367" spans="1:2" x14ac:dyDescent="0.3">
      <c r="A367">
        <f t="shared" si="12"/>
        <v>366</v>
      </c>
      <c r="B367">
        <f t="shared" si="11"/>
        <v>0</v>
      </c>
    </row>
    <row r="368" spans="1:2" x14ac:dyDescent="0.3">
      <c r="A368">
        <f t="shared" si="12"/>
        <v>367</v>
      </c>
      <c r="B368">
        <f t="shared" si="11"/>
        <v>0</v>
      </c>
    </row>
    <row r="369" spans="1:2" x14ac:dyDescent="0.3">
      <c r="A369">
        <f t="shared" si="12"/>
        <v>368</v>
      </c>
      <c r="B369">
        <f t="shared" si="11"/>
        <v>0</v>
      </c>
    </row>
    <row r="370" spans="1:2" x14ac:dyDescent="0.3">
      <c r="A370">
        <f t="shared" si="12"/>
        <v>369</v>
      </c>
      <c r="B370">
        <f t="shared" si="11"/>
        <v>0</v>
      </c>
    </row>
    <row r="371" spans="1:2" x14ac:dyDescent="0.3">
      <c r="A371">
        <f t="shared" si="12"/>
        <v>370</v>
      </c>
      <c r="B371">
        <f t="shared" si="11"/>
        <v>0</v>
      </c>
    </row>
    <row r="372" spans="1:2" x14ac:dyDescent="0.3">
      <c r="A372">
        <f t="shared" si="12"/>
        <v>371</v>
      </c>
      <c r="B372">
        <f t="shared" si="11"/>
        <v>0</v>
      </c>
    </row>
    <row r="373" spans="1:2" x14ac:dyDescent="0.3">
      <c r="A373">
        <f t="shared" si="12"/>
        <v>372</v>
      </c>
      <c r="B373">
        <f t="shared" si="11"/>
        <v>0</v>
      </c>
    </row>
    <row r="374" spans="1:2" x14ac:dyDescent="0.3">
      <c r="A374">
        <f t="shared" si="12"/>
        <v>373</v>
      </c>
      <c r="B374">
        <f t="shared" si="11"/>
        <v>0</v>
      </c>
    </row>
    <row r="375" spans="1:2" x14ac:dyDescent="0.3">
      <c r="A375">
        <f t="shared" si="12"/>
        <v>374</v>
      </c>
      <c r="B375">
        <f t="shared" si="11"/>
        <v>0</v>
      </c>
    </row>
    <row r="376" spans="1:2" x14ac:dyDescent="0.3">
      <c r="A376">
        <f t="shared" si="12"/>
        <v>375</v>
      </c>
      <c r="B376">
        <f t="shared" si="11"/>
        <v>0</v>
      </c>
    </row>
    <row r="377" spans="1:2" x14ac:dyDescent="0.3">
      <c r="A377">
        <f t="shared" si="12"/>
        <v>376</v>
      </c>
      <c r="B377">
        <f t="shared" ref="B377:B440" si="13">SUM(C377:CN377)</f>
        <v>0</v>
      </c>
    </row>
    <row r="378" spans="1:2" x14ac:dyDescent="0.3">
      <c r="A378">
        <f t="shared" si="12"/>
        <v>377</v>
      </c>
      <c r="B378">
        <f t="shared" si="13"/>
        <v>0</v>
      </c>
    </row>
    <row r="379" spans="1:2" x14ac:dyDescent="0.3">
      <c r="A379">
        <f t="shared" si="12"/>
        <v>378</v>
      </c>
      <c r="B379">
        <f t="shared" si="13"/>
        <v>0</v>
      </c>
    </row>
    <row r="380" spans="1:2" x14ac:dyDescent="0.3">
      <c r="A380">
        <f t="shared" si="12"/>
        <v>379</v>
      </c>
      <c r="B380">
        <f t="shared" si="13"/>
        <v>0</v>
      </c>
    </row>
    <row r="381" spans="1:2" x14ac:dyDescent="0.3">
      <c r="A381">
        <f t="shared" si="12"/>
        <v>380</v>
      </c>
      <c r="B381">
        <f t="shared" si="13"/>
        <v>0</v>
      </c>
    </row>
    <row r="382" spans="1:2" x14ac:dyDescent="0.3">
      <c r="A382">
        <f t="shared" si="12"/>
        <v>381</v>
      </c>
      <c r="B382">
        <f t="shared" si="13"/>
        <v>0</v>
      </c>
    </row>
    <row r="383" spans="1:2" x14ac:dyDescent="0.3">
      <c r="A383">
        <f t="shared" si="12"/>
        <v>382</v>
      </c>
      <c r="B383">
        <f t="shared" si="13"/>
        <v>0</v>
      </c>
    </row>
    <row r="384" spans="1:2" x14ac:dyDescent="0.3">
      <c r="A384">
        <f t="shared" si="12"/>
        <v>383</v>
      </c>
      <c r="B384">
        <f t="shared" si="13"/>
        <v>0</v>
      </c>
    </row>
    <row r="385" spans="1:2" x14ac:dyDescent="0.3">
      <c r="A385">
        <f t="shared" si="12"/>
        <v>384</v>
      </c>
      <c r="B385">
        <f t="shared" si="13"/>
        <v>0</v>
      </c>
    </row>
    <row r="386" spans="1:2" x14ac:dyDescent="0.3">
      <c r="A386">
        <f t="shared" si="12"/>
        <v>385</v>
      </c>
      <c r="B386">
        <f t="shared" si="13"/>
        <v>0</v>
      </c>
    </row>
    <row r="387" spans="1:2" x14ac:dyDescent="0.3">
      <c r="A387">
        <f t="shared" si="12"/>
        <v>386</v>
      </c>
      <c r="B387">
        <f t="shared" si="13"/>
        <v>0</v>
      </c>
    </row>
    <row r="388" spans="1:2" x14ac:dyDescent="0.3">
      <c r="A388">
        <f t="shared" si="12"/>
        <v>387</v>
      </c>
      <c r="B388">
        <f t="shared" si="13"/>
        <v>0</v>
      </c>
    </row>
    <row r="389" spans="1:2" x14ac:dyDescent="0.3">
      <c r="A389">
        <f t="shared" si="12"/>
        <v>388</v>
      </c>
      <c r="B389">
        <f t="shared" si="13"/>
        <v>0</v>
      </c>
    </row>
    <row r="390" spans="1:2" x14ac:dyDescent="0.3">
      <c r="A390">
        <f t="shared" si="12"/>
        <v>389</v>
      </c>
      <c r="B390">
        <f t="shared" si="13"/>
        <v>0</v>
      </c>
    </row>
    <row r="391" spans="1:2" x14ac:dyDescent="0.3">
      <c r="A391">
        <f t="shared" si="12"/>
        <v>390</v>
      </c>
      <c r="B391">
        <f t="shared" si="13"/>
        <v>0</v>
      </c>
    </row>
    <row r="392" spans="1:2" x14ac:dyDescent="0.3">
      <c r="A392">
        <f t="shared" si="12"/>
        <v>391</v>
      </c>
      <c r="B392">
        <f t="shared" si="13"/>
        <v>0</v>
      </c>
    </row>
    <row r="393" spans="1:2" x14ac:dyDescent="0.3">
      <c r="A393">
        <f t="shared" si="12"/>
        <v>392</v>
      </c>
      <c r="B393">
        <f t="shared" si="13"/>
        <v>0</v>
      </c>
    </row>
    <row r="394" spans="1:2" x14ac:dyDescent="0.3">
      <c r="A394">
        <f t="shared" si="12"/>
        <v>393</v>
      </c>
      <c r="B394">
        <f t="shared" si="13"/>
        <v>0</v>
      </c>
    </row>
    <row r="395" spans="1:2" x14ac:dyDescent="0.3">
      <c r="A395">
        <f t="shared" si="12"/>
        <v>394</v>
      </c>
      <c r="B395">
        <f t="shared" si="13"/>
        <v>0</v>
      </c>
    </row>
    <row r="396" spans="1:2" x14ac:dyDescent="0.3">
      <c r="A396">
        <f t="shared" si="12"/>
        <v>395</v>
      </c>
      <c r="B396">
        <f t="shared" si="13"/>
        <v>0</v>
      </c>
    </row>
    <row r="397" spans="1:2" x14ac:dyDescent="0.3">
      <c r="A397">
        <f t="shared" si="12"/>
        <v>396</v>
      </c>
      <c r="B397">
        <f t="shared" si="13"/>
        <v>0</v>
      </c>
    </row>
    <row r="398" spans="1:2" x14ac:dyDescent="0.3">
      <c r="A398">
        <f t="shared" si="12"/>
        <v>397</v>
      </c>
      <c r="B398">
        <f t="shared" si="13"/>
        <v>0</v>
      </c>
    </row>
    <row r="399" spans="1:2" x14ac:dyDescent="0.3">
      <c r="A399">
        <f t="shared" si="12"/>
        <v>398</v>
      </c>
      <c r="B399">
        <f t="shared" si="13"/>
        <v>0</v>
      </c>
    </row>
    <row r="400" spans="1:2" x14ac:dyDescent="0.3">
      <c r="A400">
        <f t="shared" si="12"/>
        <v>399</v>
      </c>
      <c r="B400">
        <f t="shared" si="13"/>
        <v>0</v>
      </c>
    </row>
    <row r="401" spans="1:2" x14ac:dyDescent="0.3">
      <c r="A401">
        <f t="shared" si="12"/>
        <v>400</v>
      </c>
      <c r="B401">
        <f t="shared" si="13"/>
        <v>0</v>
      </c>
    </row>
    <row r="402" spans="1:2" x14ac:dyDescent="0.3">
      <c r="A402">
        <f t="shared" ref="A402:A465" si="14">SUM(A401+1)</f>
        <v>401</v>
      </c>
      <c r="B402">
        <f t="shared" si="13"/>
        <v>0</v>
      </c>
    </row>
    <row r="403" spans="1:2" x14ac:dyDescent="0.3">
      <c r="A403">
        <f t="shared" si="14"/>
        <v>402</v>
      </c>
      <c r="B403">
        <f t="shared" si="13"/>
        <v>0</v>
      </c>
    </row>
    <row r="404" spans="1:2" x14ac:dyDescent="0.3">
      <c r="A404">
        <f t="shared" si="14"/>
        <v>403</v>
      </c>
      <c r="B404">
        <f t="shared" si="13"/>
        <v>0</v>
      </c>
    </row>
    <row r="405" spans="1:2" x14ac:dyDescent="0.3">
      <c r="A405">
        <f t="shared" si="14"/>
        <v>404</v>
      </c>
      <c r="B405">
        <f t="shared" si="13"/>
        <v>0</v>
      </c>
    </row>
    <row r="406" spans="1:2" x14ac:dyDescent="0.3">
      <c r="A406">
        <f t="shared" si="14"/>
        <v>405</v>
      </c>
      <c r="B406">
        <f t="shared" si="13"/>
        <v>0</v>
      </c>
    </row>
    <row r="407" spans="1:2" x14ac:dyDescent="0.3">
      <c r="A407">
        <f t="shared" si="14"/>
        <v>406</v>
      </c>
      <c r="B407">
        <f t="shared" si="13"/>
        <v>0</v>
      </c>
    </row>
    <row r="408" spans="1:2" x14ac:dyDescent="0.3">
      <c r="A408">
        <f t="shared" si="14"/>
        <v>407</v>
      </c>
      <c r="B408">
        <f t="shared" si="13"/>
        <v>0</v>
      </c>
    </row>
    <row r="409" spans="1:2" x14ac:dyDescent="0.3">
      <c r="A409">
        <f t="shared" si="14"/>
        <v>408</v>
      </c>
      <c r="B409">
        <f t="shared" si="13"/>
        <v>0</v>
      </c>
    </row>
    <row r="410" spans="1:2" x14ac:dyDescent="0.3">
      <c r="A410">
        <f t="shared" si="14"/>
        <v>409</v>
      </c>
      <c r="B410">
        <f t="shared" si="13"/>
        <v>0</v>
      </c>
    </row>
    <row r="411" spans="1:2" x14ac:dyDescent="0.3">
      <c r="A411">
        <f t="shared" si="14"/>
        <v>410</v>
      </c>
      <c r="B411">
        <f t="shared" si="13"/>
        <v>0</v>
      </c>
    </row>
    <row r="412" spans="1:2" x14ac:dyDescent="0.3">
      <c r="A412">
        <f t="shared" si="14"/>
        <v>411</v>
      </c>
      <c r="B412">
        <f t="shared" si="13"/>
        <v>0</v>
      </c>
    </row>
    <row r="413" spans="1:2" x14ac:dyDescent="0.3">
      <c r="A413">
        <f t="shared" si="14"/>
        <v>412</v>
      </c>
      <c r="B413">
        <f t="shared" si="13"/>
        <v>0</v>
      </c>
    </row>
    <row r="414" spans="1:2" x14ac:dyDescent="0.3">
      <c r="A414">
        <f t="shared" si="14"/>
        <v>413</v>
      </c>
      <c r="B414">
        <f t="shared" si="13"/>
        <v>0</v>
      </c>
    </row>
    <row r="415" spans="1:2" x14ac:dyDescent="0.3">
      <c r="A415">
        <f t="shared" si="14"/>
        <v>414</v>
      </c>
      <c r="B415">
        <f t="shared" si="13"/>
        <v>0</v>
      </c>
    </row>
    <row r="416" spans="1:2" x14ac:dyDescent="0.3">
      <c r="A416">
        <f t="shared" si="14"/>
        <v>415</v>
      </c>
      <c r="B416">
        <f t="shared" si="13"/>
        <v>0</v>
      </c>
    </row>
    <row r="417" spans="1:2" x14ac:dyDescent="0.3">
      <c r="A417">
        <f t="shared" si="14"/>
        <v>416</v>
      </c>
      <c r="B417">
        <f t="shared" si="13"/>
        <v>0</v>
      </c>
    </row>
    <row r="418" spans="1:2" x14ac:dyDescent="0.3">
      <c r="A418">
        <f t="shared" si="14"/>
        <v>417</v>
      </c>
      <c r="B418">
        <f t="shared" si="13"/>
        <v>0</v>
      </c>
    </row>
    <row r="419" spans="1:2" x14ac:dyDescent="0.3">
      <c r="A419">
        <f t="shared" si="14"/>
        <v>418</v>
      </c>
      <c r="B419">
        <f t="shared" si="13"/>
        <v>0</v>
      </c>
    </row>
    <row r="420" spans="1:2" x14ac:dyDescent="0.3">
      <c r="A420">
        <f t="shared" si="14"/>
        <v>419</v>
      </c>
      <c r="B420">
        <f t="shared" si="13"/>
        <v>0</v>
      </c>
    </row>
    <row r="421" spans="1:2" x14ac:dyDescent="0.3">
      <c r="A421">
        <f t="shared" si="14"/>
        <v>420</v>
      </c>
      <c r="B421">
        <f t="shared" si="13"/>
        <v>0</v>
      </c>
    </row>
    <row r="422" spans="1:2" x14ac:dyDescent="0.3">
      <c r="A422">
        <f t="shared" si="14"/>
        <v>421</v>
      </c>
      <c r="B422">
        <f t="shared" si="13"/>
        <v>0</v>
      </c>
    </row>
    <row r="423" spans="1:2" x14ac:dyDescent="0.3">
      <c r="A423">
        <f t="shared" si="14"/>
        <v>422</v>
      </c>
      <c r="B423">
        <f t="shared" si="13"/>
        <v>0</v>
      </c>
    </row>
    <row r="424" spans="1:2" x14ac:dyDescent="0.3">
      <c r="A424">
        <f t="shared" si="14"/>
        <v>423</v>
      </c>
      <c r="B424">
        <f t="shared" si="13"/>
        <v>0</v>
      </c>
    </row>
    <row r="425" spans="1:2" x14ac:dyDescent="0.3">
      <c r="A425">
        <f t="shared" si="14"/>
        <v>424</v>
      </c>
      <c r="B425">
        <f t="shared" si="13"/>
        <v>0</v>
      </c>
    </row>
    <row r="426" spans="1:2" x14ac:dyDescent="0.3">
      <c r="A426">
        <f t="shared" si="14"/>
        <v>425</v>
      </c>
      <c r="B426">
        <f t="shared" si="13"/>
        <v>0</v>
      </c>
    </row>
    <row r="427" spans="1:2" x14ac:dyDescent="0.3">
      <c r="A427">
        <f t="shared" si="14"/>
        <v>426</v>
      </c>
      <c r="B427">
        <f t="shared" si="13"/>
        <v>0</v>
      </c>
    </row>
    <row r="428" spans="1:2" x14ac:dyDescent="0.3">
      <c r="A428">
        <f t="shared" si="14"/>
        <v>427</v>
      </c>
      <c r="B428">
        <f t="shared" si="13"/>
        <v>0</v>
      </c>
    </row>
    <row r="429" spans="1:2" x14ac:dyDescent="0.3">
      <c r="A429">
        <f t="shared" si="14"/>
        <v>428</v>
      </c>
      <c r="B429">
        <f t="shared" si="13"/>
        <v>0</v>
      </c>
    </row>
    <row r="430" spans="1:2" x14ac:dyDescent="0.3">
      <c r="A430">
        <f t="shared" si="14"/>
        <v>429</v>
      </c>
      <c r="B430">
        <f t="shared" si="13"/>
        <v>0</v>
      </c>
    </row>
    <row r="431" spans="1:2" x14ac:dyDescent="0.3">
      <c r="A431">
        <f t="shared" si="14"/>
        <v>430</v>
      </c>
      <c r="B431">
        <f t="shared" si="13"/>
        <v>0</v>
      </c>
    </row>
    <row r="432" spans="1:2" x14ac:dyDescent="0.3">
      <c r="A432">
        <f t="shared" si="14"/>
        <v>431</v>
      </c>
      <c r="B432">
        <f t="shared" si="13"/>
        <v>0</v>
      </c>
    </row>
    <row r="433" spans="1:2" x14ac:dyDescent="0.3">
      <c r="A433">
        <f t="shared" si="14"/>
        <v>432</v>
      </c>
      <c r="B433">
        <f t="shared" si="13"/>
        <v>0</v>
      </c>
    </row>
    <row r="434" spans="1:2" x14ac:dyDescent="0.3">
      <c r="A434">
        <f t="shared" si="14"/>
        <v>433</v>
      </c>
      <c r="B434">
        <f t="shared" si="13"/>
        <v>0</v>
      </c>
    </row>
    <row r="435" spans="1:2" x14ac:dyDescent="0.3">
      <c r="A435">
        <f t="shared" si="14"/>
        <v>434</v>
      </c>
      <c r="B435">
        <f t="shared" si="13"/>
        <v>0</v>
      </c>
    </row>
    <row r="436" spans="1:2" x14ac:dyDescent="0.3">
      <c r="A436">
        <f t="shared" si="14"/>
        <v>435</v>
      </c>
      <c r="B436">
        <f t="shared" si="13"/>
        <v>0</v>
      </c>
    </row>
    <row r="437" spans="1:2" x14ac:dyDescent="0.3">
      <c r="A437">
        <f t="shared" si="14"/>
        <v>436</v>
      </c>
      <c r="B437">
        <f t="shared" si="13"/>
        <v>0</v>
      </c>
    </row>
    <row r="438" spans="1:2" x14ac:dyDescent="0.3">
      <c r="A438">
        <f t="shared" si="14"/>
        <v>437</v>
      </c>
      <c r="B438">
        <f t="shared" si="13"/>
        <v>0</v>
      </c>
    </row>
    <row r="439" spans="1:2" x14ac:dyDescent="0.3">
      <c r="A439">
        <f t="shared" si="14"/>
        <v>438</v>
      </c>
      <c r="B439">
        <f t="shared" si="13"/>
        <v>0</v>
      </c>
    </row>
    <row r="440" spans="1:2" x14ac:dyDescent="0.3">
      <c r="A440">
        <f t="shared" si="14"/>
        <v>439</v>
      </c>
      <c r="B440">
        <f t="shared" si="13"/>
        <v>0</v>
      </c>
    </row>
    <row r="441" spans="1:2" x14ac:dyDescent="0.3">
      <c r="A441">
        <f t="shared" si="14"/>
        <v>440</v>
      </c>
      <c r="B441">
        <f t="shared" ref="B441:B502" si="15">SUM(C441:CN441)</f>
        <v>0</v>
      </c>
    </row>
    <row r="442" spans="1:2" x14ac:dyDescent="0.3">
      <c r="A442">
        <f t="shared" si="14"/>
        <v>441</v>
      </c>
      <c r="B442">
        <f t="shared" si="15"/>
        <v>0</v>
      </c>
    </row>
    <row r="443" spans="1:2" x14ac:dyDescent="0.3">
      <c r="A443">
        <f t="shared" si="14"/>
        <v>442</v>
      </c>
      <c r="B443">
        <f t="shared" si="15"/>
        <v>0</v>
      </c>
    </row>
    <row r="444" spans="1:2" x14ac:dyDescent="0.3">
      <c r="A444">
        <f t="shared" si="14"/>
        <v>443</v>
      </c>
      <c r="B444">
        <f t="shared" si="15"/>
        <v>0</v>
      </c>
    </row>
    <row r="445" spans="1:2" x14ac:dyDescent="0.3">
      <c r="A445">
        <f t="shared" si="14"/>
        <v>444</v>
      </c>
      <c r="B445">
        <f t="shared" si="15"/>
        <v>0</v>
      </c>
    </row>
    <row r="446" spans="1:2" x14ac:dyDescent="0.3">
      <c r="A446">
        <f t="shared" si="14"/>
        <v>445</v>
      </c>
      <c r="B446">
        <f t="shared" si="15"/>
        <v>0</v>
      </c>
    </row>
    <row r="447" spans="1:2" x14ac:dyDescent="0.3">
      <c r="A447">
        <f t="shared" si="14"/>
        <v>446</v>
      </c>
      <c r="B447">
        <f t="shared" si="15"/>
        <v>0</v>
      </c>
    </row>
    <row r="448" spans="1:2" x14ac:dyDescent="0.3">
      <c r="A448">
        <f t="shared" si="14"/>
        <v>447</v>
      </c>
      <c r="B448">
        <f t="shared" si="15"/>
        <v>0</v>
      </c>
    </row>
    <row r="449" spans="1:2" x14ac:dyDescent="0.3">
      <c r="A449">
        <f t="shared" si="14"/>
        <v>448</v>
      </c>
      <c r="B449">
        <f t="shared" si="15"/>
        <v>0</v>
      </c>
    </row>
    <row r="450" spans="1:2" x14ac:dyDescent="0.3">
      <c r="A450">
        <f t="shared" si="14"/>
        <v>449</v>
      </c>
      <c r="B450">
        <f t="shared" si="15"/>
        <v>0</v>
      </c>
    </row>
    <row r="451" spans="1:2" x14ac:dyDescent="0.3">
      <c r="A451">
        <f t="shared" si="14"/>
        <v>450</v>
      </c>
      <c r="B451">
        <f t="shared" si="15"/>
        <v>0</v>
      </c>
    </row>
    <row r="452" spans="1:2" x14ac:dyDescent="0.3">
      <c r="A452">
        <f t="shared" si="14"/>
        <v>451</v>
      </c>
      <c r="B452">
        <f t="shared" si="15"/>
        <v>0</v>
      </c>
    </row>
    <row r="453" spans="1:2" x14ac:dyDescent="0.3">
      <c r="A453">
        <f t="shared" si="14"/>
        <v>452</v>
      </c>
      <c r="B453">
        <f t="shared" si="15"/>
        <v>0</v>
      </c>
    </row>
    <row r="454" spans="1:2" x14ac:dyDescent="0.3">
      <c r="A454">
        <f t="shared" si="14"/>
        <v>453</v>
      </c>
      <c r="B454">
        <f t="shared" si="15"/>
        <v>0</v>
      </c>
    </row>
    <row r="455" spans="1:2" x14ac:dyDescent="0.3">
      <c r="A455">
        <f t="shared" si="14"/>
        <v>454</v>
      </c>
      <c r="B455">
        <f t="shared" si="15"/>
        <v>0</v>
      </c>
    </row>
    <row r="456" spans="1:2" x14ac:dyDescent="0.3">
      <c r="A456">
        <f t="shared" si="14"/>
        <v>455</v>
      </c>
      <c r="B456">
        <f t="shared" si="15"/>
        <v>0</v>
      </c>
    </row>
    <row r="457" spans="1:2" x14ac:dyDescent="0.3">
      <c r="A457">
        <f t="shared" si="14"/>
        <v>456</v>
      </c>
      <c r="B457">
        <f t="shared" si="15"/>
        <v>0</v>
      </c>
    </row>
    <row r="458" spans="1:2" x14ac:dyDescent="0.3">
      <c r="A458">
        <f t="shared" si="14"/>
        <v>457</v>
      </c>
      <c r="B458">
        <f t="shared" si="15"/>
        <v>0</v>
      </c>
    </row>
    <row r="459" spans="1:2" x14ac:dyDescent="0.3">
      <c r="A459">
        <f t="shared" si="14"/>
        <v>458</v>
      </c>
      <c r="B459">
        <f t="shared" si="15"/>
        <v>0</v>
      </c>
    </row>
    <row r="460" spans="1:2" x14ac:dyDescent="0.3">
      <c r="A460">
        <f t="shared" si="14"/>
        <v>459</v>
      </c>
      <c r="B460">
        <f t="shared" si="15"/>
        <v>0</v>
      </c>
    </row>
    <row r="461" spans="1:2" x14ac:dyDescent="0.3">
      <c r="A461">
        <f t="shared" si="14"/>
        <v>460</v>
      </c>
      <c r="B461">
        <f t="shared" si="15"/>
        <v>0</v>
      </c>
    </row>
    <row r="462" spans="1:2" x14ac:dyDescent="0.3">
      <c r="A462">
        <f t="shared" si="14"/>
        <v>461</v>
      </c>
      <c r="B462">
        <f t="shared" si="15"/>
        <v>0</v>
      </c>
    </row>
    <row r="463" spans="1:2" x14ac:dyDescent="0.3">
      <c r="A463">
        <f t="shared" si="14"/>
        <v>462</v>
      </c>
      <c r="B463">
        <f t="shared" si="15"/>
        <v>0</v>
      </c>
    </row>
    <row r="464" spans="1:2" x14ac:dyDescent="0.3">
      <c r="A464">
        <f t="shared" si="14"/>
        <v>463</v>
      </c>
      <c r="B464">
        <f t="shared" si="15"/>
        <v>0</v>
      </c>
    </row>
    <row r="465" spans="1:2" x14ac:dyDescent="0.3">
      <c r="A465">
        <f t="shared" si="14"/>
        <v>464</v>
      </c>
      <c r="B465">
        <f t="shared" si="15"/>
        <v>0</v>
      </c>
    </row>
    <row r="466" spans="1:2" x14ac:dyDescent="0.3">
      <c r="A466">
        <f t="shared" ref="A466:A502" si="16">SUM(A465+1)</f>
        <v>465</v>
      </c>
      <c r="B466">
        <f t="shared" si="15"/>
        <v>0</v>
      </c>
    </row>
    <row r="467" spans="1:2" x14ac:dyDescent="0.3">
      <c r="A467">
        <f t="shared" si="16"/>
        <v>466</v>
      </c>
      <c r="B467">
        <f t="shared" si="15"/>
        <v>0</v>
      </c>
    </row>
    <row r="468" spans="1:2" x14ac:dyDescent="0.3">
      <c r="A468">
        <f t="shared" si="16"/>
        <v>467</v>
      </c>
      <c r="B468">
        <f t="shared" si="15"/>
        <v>0</v>
      </c>
    </row>
    <row r="469" spans="1:2" x14ac:dyDescent="0.3">
      <c r="A469">
        <f t="shared" si="16"/>
        <v>468</v>
      </c>
      <c r="B469">
        <f t="shared" si="15"/>
        <v>0</v>
      </c>
    </row>
    <row r="470" spans="1:2" x14ac:dyDescent="0.3">
      <c r="A470">
        <f t="shared" si="16"/>
        <v>469</v>
      </c>
      <c r="B470">
        <f t="shared" si="15"/>
        <v>0</v>
      </c>
    </row>
    <row r="471" spans="1:2" x14ac:dyDescent="0.3">
      <c r="A471">
        <f t="shared" si="16"/>
        <v>470</v>
      </c>
      <c r="B471">
        <f t="shared" si="15"/>
        <v>0</v>
      </c>
    </row>
    <row r="472" spans="1:2" x14ac:dyDescent="0.3">
      <c r="A472">
        <f t="shared" si="16"/>
        <v>471</v>
      </c>
      <c r="B472">
        <f t="shared" si="15"/>
        <v>0</v>
      </c>
    </row>
    <row r="473" spans="1:2" x14ac:dyDescent="0.3">
      <c r="A473">
        <f t="shared" si="16"/>
        <v>472</v>
      </c>
      <c r="B473">
        <f t="shared" si="15"/>
        <v>0</v>
      </c>
    </row>
    <row r="474" spans="1:2" x14ac:dyDescent="0.3">
      <c r="A474">
        <f t="shared" si="16"/>
        <v>473</v>
      </c>
      <c r="B474">
        <f t="shared" si="15"/>
        <v>0</v>
      </c>
    </row>
    <row r="475" spans="1:2" x14ac:dyDescent="0.3">
      <c r="A475">
        <f t="shared" si="16"/>
        <v>474</v>
      </c>
      <c r="B475">
        <f t="shared" si="15"/>
        <v>0</v>
      </c>
    </row>
    <row r="476" spans="1:2" x14ac:dyDescent="0.3">
      <c r="A476">
        <f t="shared" si="16"/>
        <v>475</v>
      </c>
      <c r="B476">
        <f t="shared" si="15"/>
        <v>0</v>
      </c>
    </row>
    <row r="477" spans="1:2" x14ac:dyDescent="0.3">
      <c r="A477">
        <f t="shared" si="16"/>
        <v>476</v>
      </c>
      <c r="B477">
        <f t="shared" si="15"/>
        <v>0</v>
      </c>
    </row>
    <row r="478" spans="1:2" x14ac:dyDescent="0.3">
      <c r="A478">
        <f t="shared" si="16"/>
        <v>477</v>
      </c>
      <c r="B478">
        <f t="shared" si="15"/>
        <v>0</v>
      </c>
    </row>
    <row r="479" spans="1:2" x14ac:dyDescent="0.3">
      <c r="A479">
        <f t="shared" si="16"/>
        <v>478</v>
      </c>
      <c r="B479">
        <f t="shared" si="15"/>
        <v>0</v>
      </c>
    </row>
    <row r="480" spans="1:2" x14ac:dyDescent="0.3">
      <c r="A480">
        <f t="shared" si="16"/>
        <v>479</v>
      </c>
      <c r="B480">
        <f t="shared" si="15"/>
        <v>0</v>
      </c>
    </row>
    <row r="481" spans="1:2" x14ac:dyDescent="0.3">
      <c r="A481">
        <f t="shared" si="16"/>
        <v>480</v>
      </c>
      <c r="B481">
        <f t="shared" si="15"/>
        <v>0</v>
      </c>
    </row>
    <row r="482" spans="1:2" x14ac:dyDescent="0.3">
      <c r="A482">
        <f t="shared" si="16"/>
        <v>481</v>
      </c>
      <c r="B482">
        <f t="shared" si="15"/>
        <v>0</v>
      </c>
    </row>
    <row r="483" spans="1:2" x14ac:dyDescent="0.3">
      <c r="A483">
        <f t="shared" si="16"/>
        <v>482</v>
      </c>
      <c r="B483">
        <f t="shared" si="15"/>
        <v>0</v>
      </c>
    </row>
    <row r="484" spans="1:2" x14ac:dyDescent="0.3">
      <c r="A484">
        <f t="shared" si="16"/>
        <v>483</v>
      </c>
      <c r="B484">
        <f t="shared" si="15"/>
        <v>0</v>
      </c>
    </row>
    <row r="485" spans="1:2" x14ac:dyDescent="0.3">
      <c r="A485">
        <f t="shared" si="16"/>
        <v>484</v>
      </c>
      <c r="B485">
        <f t="shared" si="15"/>
        <v>0</v>
      </c>
    </row>
    <row r="486" spans="1:2" x14ac:dyDescent="0.3">
      <c r="A486">
        <f t="shared" si="16"/>
        <v>485</v>
      </c>
      <c r="B486">
        <f t="shared" si="15"/>
        <v>0</v>
      </c>
    </row>
    <row r="487" spans="1:2" x14ac:dyDescent="0.3">
      <c r="A487">
        <f t="shared" si="16"/>
        <v>486</v>
      </c>
      <c r="B487">
        <f t="shared" si="15"/>
        <v>0</v>
      </c>
    </row>
    <row r="488" spans="1:2" x14ac:dyDescent="0.3">
      <c r="A488">
        <f t="shared" si="16"/>
        <v>487</v>
      </c>
      <c r="B488">
        <f t="shared" si="15"/>
        <v>0</v>
      </c>
    </row>
    <row r="489" spans="1:2" x14ac:dyDescent="0.3">
      <c r="A489">
        <f t="shared" si="16"/>
        <v>488</v>
      </c>
      <c r="B489">
        <f t="shared" si="15"/>
        <v>0</v>
      </c>
    </row>
    <row r="490" spans="1:2" x14ac:dyDescent="0.3">
      <c r="A490">
        <f t="shared" si="16"/>
        <v>489</v>
      </c>
      <c r="B490">
        <f t="shared" si="15"/>
        <v>0</v>
      </c>
    </row>
    <row r="491" spans="1:2" x14ac:dyDescent="0.3">
      <c r="A491">
        <f t="shared" si="16"/>
        <v>490</v>
      </c>
      <c r="B491">
        <f t="shared" si="15"/>
        <v>0</v>
      </c>
    </row>
    <row r="492" spans="1:2" x14ac:dyDescent="0.3">
      <c r="A492">
        <f t="shared" si="16"/>
        <v>491</v>
      </c>
      <c r="B492">
        <f t="shared" si="15"/>
        <v>0</v>
      </c>
    </row>
    <row r="493" spans="1:2" x14ac:dyDescent="0.3">
      <c r="A493">
        <f t="shared" si="16"/>
        <v>492</v>
      </c>
      <c r="B493">
        <f t="shared" si="15"/>
        <v>0</v>
      </c>
    </row>
    <row r="494" spans="1:2" x14ac:dyDescent="0.3">
      <c r="A494">
        <f t="shared" si="16"/>
        <v>493</v>
      </c>
      <c r="B494">
        <f t="shared" si="15"/>
        <v>0</v>
      </c>
    </row>
    <row r="495" spans="1:2" x14ac:dyDescent="0.3">
      <c r="A495">
        <f t="shared" si="16"/>
        <v>494</v>
      </c>
      <c r="B495">
        <f t="shared" si="15"/>
        <v>0</v>
      </c>
    </row>
    <row r="496" spans="1:2" x14ac:dyDescent="0.3">
      <c r="A496">
        <f t="shared" si="16"/>
        <v>495</v>
      </c>
      <c r="B496">
        <f t="shared" si="15"/>
        <v>0</v>
      </c>
    </row>
    <row r="497" spans="1:2" x14ac:dyDescent="0.3">
      <c r="A497">
        <f t="shared" si="16"/>
        <v>496</v>
      </c>
      <c r="B497">
        <f t="shared" si="15"/>
        <v>0</v>
      </c>
    </row>
    <row r="498" spans="1:2" x14ac:dyDescent="0.3">
      <c r="A498">
        <f t="shared" si="16"/>
        <v>497</v>
      </c>
      <c r="B498">
        <f t="shared" si="15"/>
        <v>0</v>
      </c>
    </row>
    <row r="499" spans="1:2" x14ac:dyDescent="0.3">
      <c r="A499">
        <f t="shared" si="16"/>
        <v>498</v>
      </c>
      <c r="B499">
        <f t="shared" si="15"/>
        <v>0</v>
      </c>
    </row>
    <row r="500" spans="1:2" x14ac:dyDescent="0.3">
      <c r="A500">
        <f t="shared" si="16"/>
        <v>499</v>
      </c>
      <c r="B500">
        <f t="shared" si="15"/>
        <v>0</v>
      </c>
    </row>
    <row r="501" spans="1:2" x14ac:dyDescent="0.3">
      <c r="A501">
        <f t="shared" si="16"/>
        <v>500</v>
      </c>
      <c r="B501">
        <f t="shared" si="15"/>
        <v>0</v>
      </c>
    </row>
    <row r="502" spans="1:2" x14ac:dyDescent="0.3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zoomScale="78" workbookViewId="0">
      <pane xSplit="2" ySplit="2" topLeftCell="C58" activePane="bottomRight" state="frozen"/>
      <selection pane="topRight" activeCell="C1" sqref="C1"/>
      <selection pane="bottomLeft" activeCell="A3" sqref="A3"/>
      <selection pane="bottomRight" activeCell="A79" sqref="A79"/>
    </sheetView>
  </sheetViews>
  <sheetFormatPr baseColWidth="10" defaultColWidth="10.6640625" defaultRowHeight="14.4" x14ac:dyDescent="0.3"/>
  <sheetData>
    <row r="1" spans="1:40" x14ac:dyDescent="0.3">
      <c r="C1" s="89" t="s">
        <v>341</v>
      </c>
      <c r="D1" s="90"/>
      <c r="E1" s="90"/>
      <c r="F1" s="90"/>
      <c r="G1" s="90"/>
      <c r="H1" s="90"/>
      <c r="I1" s="90"/>
      <c r="J1" s="90"/>
      <c r="K1" s="90"/>
      <c r="L1" s="91"/>
      <c r="M1" s="1" t="s">
        <v>342</v>
      </c>
      <c r="N1" s="2" t="s">
        <v>342</v>
      </c>
      <c r="O1" s="2"/>
      <c r="P1" s="2"/>
      <c r="Q1" s="2"/>
      <c r="R1" s="2"/>
      <c r="S1" s="2"/>
      <c r="T1" s="2"/>
      <c r="U1" s="2"/>
      <c r="V1" s="2"/>
      <c r="W1" s="2" t="s">
        <v>342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342</v>
      </c>
      <c r="AK1" s="3" t="s">
        <v>342</v>
      </c>
      <c r="AL1" s="92" t="s">
        <v>343</v>
      </c>
      <c r="AM1" s="92"/>
    </row>
    <row r="2" spans="1:40" x14ac:dyDescent="0.3">
      <c r="A2" t="s">
        <v>0</v>
      </c>
      <c r="B2" s="8" t="s">
        <v>323</v>
      </c>
      <c r="C2" s="4" t="s">
        <v>344</v>
      </c>
      <c r="D2" s="4" t="s">
        <v>345</v>
      </c>
      <c r="E2" s="4" t="s">
        <v>346</v>
      </c>
      <c r="F2" s="4" t="s">
        <v>347</v>
      </c>
      <c r="G2" s="4" t="s">
        <v>348</v>
      </c>
      <c r="H2" s="4" t="s">
        <v>349</v>
      </c>
      <c r="I2" s="4" t="s">
        <v>350</v>
      </c>
      <c r="J2" s="4" t="s">
        <v>351</v>
      </c>
      <c r="K2" s="4" t="s">
        <v>352</v>
      </c>
      <c r="L2" s="6" t="s">
        <v>353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354</v>
      </c>
      <c r="AB2" s="4" t="s">
        <v>355</v>
      </c>
      <c r="AC2" s="4" t="s">
        <v>356</v>
      </c>
      <c r="AD2" s="4" t="s">
        <v>357</v>
      </c>
      <c r="AE2" s="4" t="s">
        <v>358</v>
      </c>
      <c r="AF2" s="4" t="s">
        <v>359</v>
      </c>
      <c r="AG2" s="4" t="s">
        <v>360</v>
      </c>
      <c r="AH2" s="4" t="s">
        <v>361</v>
      </c>
      <c r="AI2" s="4" t="s">
        <v>362</v>
      </c>
      <c r="AJ2" s="4" t="s">
        <v>363</v>
      </c>
      <c r="AK2" s="6" t="s">
        <v>364</v>
      </c>
    </row>
    <row r="3" spans="1:40" x14ac:dyDescent="0.3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365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366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 x14ac:dyDescent="0.3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367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 x14ac:dyDescent="0.3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368</v>
      </c>
      <c r="N5" t="s">
        <v>365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 x14ac:dyDescent="0.3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369</v>
      </c>
      <c r="N6" t="s">
        <v>365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 x14ac:dyDescent="0.3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370</v>
      </c>
      <c r="N7" t="s">
        <v>371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 x14ac:dyDescent="0.3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370</v>
      </c>
      <c r="N8" t="s">
        <v>365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 x14ac:dyDescent="0.3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369</v>
      </c>
      <c r="N9" t="s">
        <v>372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 x14ac:dyDescent="0.3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365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 x14ac:dyDescent="0.3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365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 x14ac:dyDescent="0.3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373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 x14ac:dyDescent="0.3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368</v>
      </c>
      <c r="N13" t="s">
        <v>365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 x14ac:dyDescent="0.3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 x14ac:dyDescent="0.3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365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 x14ac:dyDescent="0.3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374</v>
      </c>
      <c r="N16" t="s">
        <v>365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 x14ac:dyDescent="0.3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 x14ac:dyDescent="0.3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375</v>
      </c>
      <c r="N18" t="s">
        <v>365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376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 x14ac:dyDescent="0.3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 x14ac:dyDescent="0.3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369</v>
      </c>
      <c r="N20" t="s">
        <v>365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 x14ac:dyDescent="0.3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374</v>
      </c>
      <c r="N21" t="s">
        <v>377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 x14ac:dyDescent="0.3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373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 x14ac:dyDescent="0.3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 x14ac:dyDescent="0.3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 x14ac:dyDescent="0.3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378</v>
      </c>
      <c r="N25" t="s">
        <v>365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 x14ac:dyDescent="0.3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 x14ac:dyDescent="0.3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 x14ac:dyDescent="0.3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365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 x14ac:dyDescent="0.3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 x14ac:dyDescent="0.3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365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 x14ac:dyDescent="0.3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 x14ac:dyDescent="0.3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 x14ac:dyDescent="0.3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374</v>
      </c>
      <c r="N33" t="s">
        <v>365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 x14ac:dyDescent="0.3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 x14ac:dyDescent="0.3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370</v>
      </c>
      <c r="N35" t="s">
        <v>379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 x14ac:dyDescent="0.3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 x14ac:dyDescent="0.3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370</v>
      </c>
      <c r="N37" t="s">
        <v>365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 x14ac:dyDescent="0.3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365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 x14ac:dyDescent="0.3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365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 x14ac:dyDescent="0.3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 x14ac:dyDescent="0.3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 x14ac:dyDescent="0.3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 x14ac:dyDescent="0.3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 x14ac:dyDescent="0.3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 x14ac:dyDescent="0.3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 x14ac:dyDescent="0.3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 x14ac:dyDescent="0.3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 x14ac:dyDescent="0.3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380</v>
      </c>
      <c r="N48" t="s">
        <v>381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 x14ac:dyDescent="0.3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 x14ac:dyDescent="0.3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 x14ac:dyDescent="0.3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 x14ac:dyDescent="0.3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382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 x14ac:dyDescent="0.3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374</v>
      </c>
      <c r="N53" t="s">
        <v>383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 x14ac:dyDescent="0.3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384</v>
      </c>
      <c r="N54" t="s">
        <v>381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 x14ac:dyDescent="0.3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 x14ac:dyDescent="0.3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385</v>
      </c>
      <c r="N56" t="s">
        <v>383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 x14ac:dyDescent="0.3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 x14ac:dyDescent="0.3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386</v>
      </c>
      <c r="N58" t="s">
        <v>365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 x14ac:dyDescent="0.3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374</v>
      </c>
      <c r="N59" t="s">
        <v>365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 x14ac:dyDescent="0.3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365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 x14ac:dyDescent="0.3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374</v>
      </c>
      <c r="N61" t="s">
        <v>365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 x14ac:dyDescent="0.3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387</v>
      </c>
      <c r="N62" t="s">
        <v>365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 x14ac:dyDescent="0.3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374</v>
      </c>
      <c r="N63" t="s">
        <v>365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 x14ac:dyDescent="0.3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388</v>
      </c>
      <c r="N64" t="s">
        <v>389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 x14ac:dyDescent="0.3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390</v>
      </c>
      <c r="N65" t="s">
        <v>365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 x14ac:dyDescent="0.3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391</v>
      </c>
      <c r="N66" t="s">
        <v>365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 x14ac:dyDescent="0.3">
      <c r="A67">
        <f t="shared" si="3"/>
        <v>65</v>
      </c>
      <c r="B67">
        <f t="shared" ref="B67:B116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388</v>
      </c>
      <c r="N67" t="s">
        <v>365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 x14ac:dyDescent="0.3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365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 x14ac:dyDescent="0.3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391</v>
      </c>
      <c r="N69" t="s">
        <v>389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 x14ac:dyDescent="0.3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365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 x14ac:dyDescent="0.3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388</v>
      </c>
      <c r="N71" t="s">
        <v>389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 x14ac:dyDescent="0.3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391</v>
      </c>
      <c r="N72" t="s">
        <v>365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 x14ac:dyDescent="0.3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387</v>
      </c>
      <c r="N73" t="s">
        <v>392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 x14ac:dyDescent="0.3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393</v>
      </c>
      <c r="N74" t="s">
        <v>365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 x14ac:dyDescent="0.3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388</v>
      </c>
      <c r="N75" t="s">
        <v>379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 x14ac:dyDescent="0.3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388</v>
      </c>
      <c r="N76" t="s">
        <v>365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 x14ac:dyDescent="0.3">
      <c r="A77">
        <f t="shared" si="12"/>
        <v>75</v>
      </c>
      <c r="B77">
        <f t="shared" si="11"/>
        <v>10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393</v>
      </c>
      <c r="N77" t="s">
        <v>365</v>
      </c>
      <c r="O77">
        <v>1</v>
      </c>
      <c r="P77">
        <v>1</v>
      </c>
      <c r="Q77">
        <v>2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1</v>
      </c>
      <c r="AN77">
        <f t="shared" si="10"/>
        <v>1</v>
      </c>
    </row>
    <row r="78" spans="1:40" x14ac:dyDescent="0.3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393</v>
      </c>
      <c r="N78" t="s">
        <v>365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 x14ac:dyDescent="0.3">
      <c r="A79">
        <f t="shared" si="12"/>
        <v>77</v>
      </c>
      <c r="B79">
        <f t="shared" si="11"/>
        <v>10</v>
      </c>
      <c r="C79">
        <v>4</v>
      </c>
      <c r="D79">
        <v>2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388</v>
      </c>
      <c r="N79" t="s">
        <v>365</v>
      </c>
      <c r="O79">
        <v>3</v>
      </c>
      <c r="P79">
        <v>2</v>
      </c>
      <c r="Q79">
        <v>1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1</v>
      </c>
      <c r="AN79">
        <f t="shared" si="10"/>
        <v>1</v>
      </c>
    </row>
    <row r="80" spans="1:40" x14ac:dyDescent="0.3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 x14ac:dyDescent="0.3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 x14ac:dyDescent="0.3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 x14ac:dyDescent="0.3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387</v>
      </c>
      <c r="N83" t="s">
        <v>389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 x14ac:dyDescent="0.3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 x14ac:dyDescent="0.3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394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 x14ac:dyDescent="0.3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 x14ac:dyDescent="0.3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395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 x14ac:dyDescent="0.3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 x14ac:dyDescent="0.3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 x14ac:dyDescent="0.3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 x14ac:dyDescent="0.3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 x14ac:dyDescent="0.3">
      <c r="A92">
        <f t="shared" si="13"/>
        <v>90</v>
      </c>
      <c r="B92" t="e">
        <v>#N/A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 x14ac:dyDescent="0.3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370</v>
      </c>
      <c r="N93" t="s">
        <v>365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 x14ac:dyDescent="0.3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368</v>
      </c>
      <c r="N94" t="s">
        <v>365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 x14ac:dyDescent="0.3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374</v>
      </c>
      <c r="N95" t="s">
        <v>389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 x14ac:dyDescent="0.3">
      <c r="A96">
        <f t="shared" si="13"/>
        <v>94</v>
      </c>
      <c r="B96" t="e">
        <v>#N/A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 x14ac:dyDescent="0.3">
      <c r="A97">
        <f t="shared" si="13"/>
        <v>95</v>
      </c>
      <c r="B97" t="e">
        <v>#N/A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 x14ac:dyDescent="0.3">
      <c r="A98">
        <f t="shared" si="13"/>
        <v>96</v>
      </c>
      <c r="B98" t="e">
        <v>#N/A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 x14ac:dyDescent="0.3">
      <c r="A99">
        <f t="shared" si="13"/>
        <v>97</v>
      </c>
      <c r="B99" t="e">
        <v>#N/A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 x14ac:dyDescent="0.3">
      <c r="A100">
        <f t="shared" si="13"/>
        <v>98</v>
      </c>
      <c r="B100" t="e">
        <v>#N/A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 x14ac:dyDescent="0.3">
      <c r="A101">
        <f t="shared" si="13"/>
        <v>99</v>
      </c>
      <c r="B101" t="e">
        <v>#N/A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 x14ac:dyDescent="0.3">
      <c r="A102">
        <f t="shared" si="13"/>
        <v>100</v>
      </c>
      <c r="B102" t="e">
        <v>#N/A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 x14ac:dyDescent="0.3">
      <c r="A103">
        <f t="shared" si="13"/>
        <v>101</v>
      </c>
      <c r="B103" t="e">
        <v>#N/A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 x14ac:dyDescent="0.3">
      <c r="A104">
        <f t="shared" si="13"/>
        <v>102</v>
      </c>
      <c r="B104" t="e">
        <v>#N/A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 x14ac:dyDescent="0.3">
      <c r="A105">
        <f t="shared" si="13"/>
        <v>103</v>
      </c>
      <c r="B105" t="e">
        <v>#N/A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 x14ac:dyDescent="0.3">
      <c r="A106">
        <f t="shared" si="13"/>
        <v>104</v>
      </c>
      <c r="B106" t="e">
        <v>#N/A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 x14ac:dyDescent="0.3">
      <c r="A107">
        <f t="shared" si="13"/>
        <v>105</v>
      </c>
      <c r="B107" t="e">
        <v>#N/A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 x14ac:dyDescent="0.3">
      <c r="A108">
        <f t="shared" si="13"/>
        <v>106</v>
      </c>
      <c r="B108" t="e">
        <v>#N/A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 x14ac:dyDescent="0.3">
      <c r="A109">
        <f t="shared" si="13"/>
        <v>107</v>
      </c>
      <c r="B109" t="e">
        <v>#N/A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 x14ac:dyDescent="0.3">
      <c r="A110">
        <f t="shared" si="13"/>
        <v>108</v>
      </c>
      <c r="B110" t="e">
        <v>#N/A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 x14ac:dyDescent="0.3">
      <c r="A111">
        <f t="shared" si="13"/>
        <v>109</v>
      </c>
      <c r="B111" t="e">
        <v>#N/A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 x14ac:dyDescent="0.3">
      <c r="A112">
        <f t="shared" si="13"/>
        <v>110</v>
      </c>
      <c r="B112" t="e">
        <v>#N/A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 x14ac:dyDescent="0.3">
      <c r="A113">
        <f t="shared" si="13"/>
        <v>111</v>
      </c>
      <c r="B113" t="e">
        <v>#N/A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 x14ac:dyDescent="0.3">
      <c r="A114">
        <f t="shared" si="13"/>
        <v>112</v>
      </c>
      <c r="B114" t="e">
        <v>#N/A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 x14ac:dyDescent="0.3">
      <c r="A115">
        <f t="shared" si="13"/>
        <v>113</v>
      </c>
      <c r="B115" t="e">
        <v>#N/A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 x14ac:dyDescent="0.3">
      <c r="A116">
        <f t="shared" si="13"/>
        <v>114</v>
      </c>
      <c r="B116">
        <f t="shared" si="11"/>
        <v>10</v>
      </c>
      <c r="C116" s="7">
        <v>1</v>
      </c>
      <c r="D116">
        <v>1</v>
      </c>
      <c r="E116">
        <v>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5</v>
      </c>
      <c r="L116" s="8">
        <v>1</v>
      </c>
      <c r="M116" s="7">
        <v>2000</v>
      </c>
      <c r="N116" t="s">
        <v>394</v>
      </c>
      <c r="O116">
        <v>3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 s="8">
        <v>0</v>
      </c>
      <c r="AA116" s="7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 s="8">
        <v>0</v>
      </c>
      <c r="AL116">
        <f t="shared" si="14"/>
        <v>1</v>
      </c>
      <c r="AM116">
        <f t="shared" si="15"/>
        <v>1</v>
      </c>
      <c r="AN116">
        <f t="shared" si="16"/>
        <v>1</v>
      </c>
    </row>
    <row r="117" spans="1:40" x14ac:dyDescent="0.3">
      <c r="A117">
        <f t="shared" si="13"/>
        <v>115</v>
      </c>
      <c r="B117" t="e">
        <v>#N/A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 x14ac:dyDescent="0.3">
      <c r="A118">
        <f t="shared" si="13"/>
        <v>116</v>
      </c>
      <c r="B118" t="e">
        <v>#N/A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 x14ac:dyDescent="0.3">
      <c r="A119">
        <f t="shared" si="13"/>
        <v>117</v>
      </c>
      <c r="B119" t="e">
        <v>#N/A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 x14ac:dyDescent="0.3">
      <c r="A120">
        <f t="shared" si="13"/>
        <v>118</v>
      </c>
      <c r="B120" t="e">
        <v>#N/A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 x14ac:dyDescent="0.3">
      <c r="A121">
        <f t="shared" si="13"/>
        <v>119</v>
      </c>
      <c r="B121" t="e">
        <v>#N/A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 x14ac:dyDescent="0.3">
      <c r="A122">
        <f t="shared" si="13"/>
        <v>120</v>
      </c>
      <c r="B122" t="e">
        <v>#N/A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 x14ac:dyDescent="0.3">
      <c r="A123">
        <f t="shared" si="13"/>
        <v>121</v>
      </c>
      <c r="B123" t="e">
        <v>#N/A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 x14ac:dyDescent="0.3">
      <c r="A124">
        <f t="shared" si="13"/>
        <v>122</v>
      </c>
      <c r="B124" t="e">
        <v>#N/A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 x14ac:dyDescent="0.3">
      <c r="A125">
        <f t="shared" si="13"/>
        <v>123</v>
      </c>
      <c r="B125" t="e">
        <v>#N/A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 x14ac:dyDescent="0.3">
      <c r="A126">
        <f t="shared" si="13"/>
        <v>124</v>
      </c>
      <c r="B126" t="e">
        <v>#N/A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 x14ac:dyDescent="0.3">
      <c r="A127">
        <f t="shared" si="13"/>
        <v>125</v>
      </c>
      <c r="B127" t="e">
        <v>#N/A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 x14ac:dyDescent="0.3">
      <c r="A128">
        <f t="shared" si="13"/>
        <v>126</v>
      </c>
      <c r="B128" t="e">
        <v>#N/A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 x14ac:dyDescent="0.3">
      <c r="A129">
        <f t="shared" si="13"/>
        <v>127</v>
      </c>
      <c r="B129" t="e">
        <v>#N/A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 x14ac:dyDescent="0.3">
      <c r="A130">
        <f t="shared" si="13"/>
        <v>128</v>
      </c>
      <c r="B130" t="e">
        <v>#N/A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 x14ac:dyDescent="0.3">
      <c r="A131">
        <f t="shared" si="13"/>
        <v>129</v>
      </c>
      <c r="B131" t="e">
        <v>#N/A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 x14ac:dyDescent="0.3">
      <c r="A132">
        <f t="shared" si="13"/>
        <v>130</v>
      </c>
      <c r="B132" t="e">
        <v>#N/A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 x14ac:dyDescent="0.3">
      <c r="A133">
        <f t="shared" si="13"/>
        <v>131</v>
      </c>
      <c r="B133" t="e">
        <v>#N/A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 x14ac:dyDescent="0.3">
      <c r="A134">
        <f t="shared" si="13"/>
        <v>132</v>
      </c>
      <c r="B134" t="e">
        <v>#N/A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 x14ac:dyDescent="0.3">
      <c r="A135">
        <f t="shared" si="13"/>
        <v>133</v>
      </c>
      <c r="B135" t="e">
        <v>#N/A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 x14ac:dyDescent="0.3">
      <c r="A136">
        <f t="shared" si="13"/>
        <v>134</v>
      </c>
      <c r="B136" t="e">
        <v>#N/A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 x14ac:dyDescent="0.3">
      <c r="A137">
        <f t="shared" si="13"/>
        <v>135</v>
      </c>
      <c r="B137" t="e">
        <v>#N/A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 x14ac:dyDescent="0.3">
      <c r="A138">
        <f t="shared" si="13"/>
        <v>136</v>
      </c>
      <c r="B138" t="e">
        <v>#N/A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 x14ac:dyDescent="0.3">
      <c r="A139">
        <f t="shared" si="13"/>
        <v>137</v>
      </c>
      <c r="B139" t="e">
        <v>#N/A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 x14ac:dyDescent="0.3">
      <c r="A140">
        <f t="shared" si="13"/>
        <v>138</v>
      </c>
      <c r="B140" t="e">
        <v>#N/A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 x14ac:dyDescent="0.3">
      <c r="A141">
        <f t="shared" si="13"/>
        <v>139</v>
      </c>
      <c r="B141" t="e">
        <v>#N/A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 x14ac:dyDescent="0.3">
      <c r="A142">
        <f t="shared" si="13"/>
        <v>140</v>
      </c>
      <c r="B142" t="e">
        <v>#N/A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 x14ac:dyDescent="0.3">
      <c r="A143">
        <f t="shared" si="13"/>
        <v>141</v>
      </c>
      <c r="B143" t="e">
        <v>#N/A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 x14ac:dyDescent="0.3">
      <c r="A144">
        <f t="shared" si="13"/>
        <v>142</v>
      </c>
      <c r="B144">
        <f t="shared" ref="B144:B159" si="17">SUM(R144:V144,X144:AI144,AL144:AN144)</f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396</v>
      </c>
      <c r="N144" t="s">
        <v>365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 x14ac:dyDescent="0.3">
      <c r="A145">
        <f t="shared" si="13"/>
        <v>143</v>
      </c>
      <c r="B145" t="e">
        <v>#N/A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 x14ac:dyDescent="0.3">
      <c r="A146">
        <f t="shared" si="13"/>
        <v>144</v>
      </c>
      <c r="B146" t="e">
        <v>#N/A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 x14ac:dyDescent="0.3">
      <c r="A147">
        <f t="shared" ref="A147:A210" si="18">SUM(A146+1)</f>
        <v>145</v>
      </c>
      <c r="B147" t="e">
        <v>#N/A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 x14ac:dyDescent="0.3">
      <c r="A148">
        <f t="shared" si="18"/>
        <v>146</v>
      </c>
      <c r="B148" t="e">
        <v>#N/A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 x14ac:dyDescent="0.3">
      <c r="A149">
        <f t="shared" si="18"/>
        <v>147</v>
      </c>
      <c r="B149" t="e">
        <v>#N/A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 x14ac:dyDescent="0.3">
      <c r="A150">
        <f t="shared" si="18"/>
        <v>148</v>
      </c>
      <c r="B150" t="e">
        <v>#N/A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 x14ac:dyDescent="0.3">
      <c r="A151">
        <f t="shared" si="18"/>
        <v>149</v>
      </c>
      <c r="B151" t="e">
        <v>#N/A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 x14ac:dyDescent="0.3">
      <c r="A152">
        <f t="shared" si="18"/>
        <v>150</v>
      </c>
      <c r="B152" t="e">
        <v>#N/A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 x14ac:dyDescent="0.3">
      <c r="A153">
        <f t="shared" si="18"/>
        <v>151</v>
      </c>
      <c r="B153" t="e">
        <v>#N/A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 x14ac:dyDescent="0.3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 x14ac:dyDescent="0.3">
      <c r="A155">
        <f t="shared" si="18"/>
        <v>153</v>
      </c>
      <c r="B155" t="e">
        <v>#N/A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 x14ac:dyDescent="0.3">
      <c r="A156">
        <f t="shared" si="18"/>
        <v>154</v>
      </c>
      <c r="B156" t="e">
        <v>#N/A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 x14ac:dyDescent="0.3">
      <c r="A157">
        <f t="shared" si="18"/>
        <v>155</v>
      </c>
      <c r="B157" t="e">
        <v>#N/A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 x14ac:dyDescent="0.3">
      <c r="A158">
        <f t="shared" si="18"/>
        <v>156</v>
      </c>
      <c r="B158" t="e">
        <v>#N/A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 x14ac:dyDescent="0.3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374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 x14ac:dyDescent="0.3">
      <c r="A160">
        <f t="shared" si="18"/>
        <v>158</v>
      </c>
      <c r="B160" t="e">
        <v>#N/A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 x14ac:dyDescent="0.3">
      <c r="A161">
        <f t="shared" si="18"/>
        <v>159</v>
      </c>
      <c r="B161" t="e">
        <v>#N/A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 x14ac:dyDescent="0.3">
      <c r="A162">
        <f t="shared" si="18"/>
        <v>160</v>
      </c>
      <c r="B162" t="e">
        <v>#N/A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 x14ac:dyDescent="0.3">
      <c r="A163">
        <f t="shared" si="18"/>
        <v>161</v>
      </c>
      <c r="B163" t="e">
        <v>#N/A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 x14ac:dyDescent="0.3">
      <c r="A164">
        <f t="shared" si="18"/>
        <v>162</v>
      </c>
      <c r="B164" t="e">
        <v>#N/A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 x14ac:dyDescent="0.3">
      <c r="A165">
        <f t="shared" si="18"/>
        <v>163</v>
      </c>
      <c r="B165" t="e">
        <v>#N/A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 x14ac:dyDescent="0.3">
      <c r="A166">
        <f t="shared" si="18"/>
        <v>164</v>
      </c>
      <c r="B166" t="e">
        <v>#N/A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 x14ac:dyDescent="0.3">
      <c r="A167">
        <f t="shared" si="18"/>
        <v>165</v>
      </c>
      <c r="B167" t="e">
        <v>#N/A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 x14ac:dyDescent="0.3">
      <c r="A168">
        <f t="shared" si="18"/>
        <v>166</v>
      </c>
      <c r="B168" t="e">
        <v>#N/A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 x14ac:dyDescent="0.3">
      <c r="A169">
        <f t="shared" si="18"/>
        <v>167</v>
      </c>
      <c r="B169" t="e">
        <v>#N/A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 x14ac:dyDescent="0.3">
      <c r="A170">
        <f t="shared" si="18"/>
        <v>168</v>
      </c>
      <c r="B170" t="e">
        <v>#N/A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 x14ac:dyDescent="0.3">
      <c r="A171">
        <f t="shared" si="18"/>
        <v>169</v>
      </c>
      <c r="B171" t="e">
        <v>#N/A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 x14ac:dyDescent="0.3">
      <c r="A172">
        <f t="shared" si="18"/>
        <v>170</v>
      </c>
      <c r="B172" t="e">
        <v>#N/A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 x14ac:dyDescent="0.3">
      <c r="A173">
        <f t="shared" si="18"/>
        <v>171</v>
      </c>
      <c r="B173" t="e">
        <v>#N/A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 x14ac:dyDescent="0.3">
      <c r="A174">
        <f t="shared" si="18"/>
        <v>172</v>
      </c>
      <c r="B174" t="e">
        <v>#N/A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 x14ac:dyDescent="0.3">
      <c r="A175">
        <f t="shared" si="18"/>
        <v>173</v>
      </c>
      <c r="B175" t="e">
        <v>#N/A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 x14ac:dyDescent="0.3">
      <c r="A176">
        <f t="shared" si="18"/>
        <v>174</v>
      </c>
      <c r="B176" t="e">
        <v>#N/A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 x14ac:dyDescent="0.3">
      <c r="A177">
        <f t="shared" si="18"/>
        <v>175</v>
      </c>
      <c r="B177" t="e">
        <v>#N/A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 x14ac:dyDescent="0.3">
      <c r="A178">
        <f t="shared" si="18"/>
        <v>176</v>
      </c>
      <c r="B178" t="e">
        <v>#N/A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 x14ac:dyDescent="0.3">
      <c r="A179">
        <f t="shared" si="18"/>
        <v>177</v>
      </c>
      <c r="B179" t="e">
        <v>#N/A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 x14ac:dyDescent="0.3">
      <c r="A180">
        <f t="shared" si="18"/>
        <v>178</v>
      </c>
      <c r="B180" t="e">
        <v>#N/A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 x14ac:dyDescent="0.3">
      <c r="A181">
        <f t="shared" si="18"/>
        <v>179</v>
      </c>
      <c r="B181" t="e">
        <v>#N/A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 x14ac:dyDescent="0.3">
      <c r="A182">
        <f t="shared" si="18"/>
        <v>180</v>
      </c>
      <c r="B182" t="e">
        <v>#N/A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 x14ac:dyDescent="0.3">
      <c r="A183">
        <f t="shared" si="18"/>
        <v>181</v>
      </c>
      <c r="B183">
        <f t="shared" ref="B183:B185" si="25">SUM(R183:V183,X183:AI183,AL183:AN183)</f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 x14ac:dyDescent="0.3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 x14ac:dyDescent="0.3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 x14ac:dyDescent="0.3">
      <c r="A186">
        <f t="shared" si="18"/>
        <v>184</v>
      </c>
      <c r="B186" t="e">
        <v>#N/A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 x14ac:dyDescent="0.3">
      <c r="A187">
        <f t="shared" si="18"/>
        <v>185</v>
      </c>
      <c r="B187" t="e">
        <v>#N/A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 x14ac:dyDescent="0.3">
      <c r="A188">
        <f t="shared" si="18"/>
        <v>186</v>
      </c>
      <c r="B188" t="e">
        <v>#N/A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 x14ac:dyDescent="0.3">
      <c r="A189">
        <f t="shared" si="18"/>
        <v>187</v>
      </c>
      <c r="B189" t="e">
        <v>#N/A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 x14ac:dyDescent="0.3">
      <c r="A190">
        <f t="shared" si="18"/>
        <v>188</v>
      </c>
      <c r="B190" t="e">
        <v>#N/A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 x14ac:dyDescent="0.3">
      <c r="A191">
        <f t="shared" si="18"/>
        <v>189</v>
      </c>
      <c r="B191" t="e">
        <v>#N/A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 x14ac:dyDescent="0.3">
      <c r="A192">
        <f t="shared" si="18"/>
        <v>190</v>
      </c>
      <c r="B192" t="e">
        <v>#N/A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 x14ac:dyDescent="0.3">
      <c r="A193">
        <f t="shared" si="18"/>
        <v>191</v>
      </c>
      <c r="B193" t="e">
        <v>#N/A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 x14ac:dyDescent="0.3">
      <c r="A194">
        <f t="shared" si="18"/>
        <v>192</v>
      </c>
      <c r="B194" t="e">
        <v>#N/A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 x14ac:dyDescent="0.3">
      <c r="A195">
        <f t="shared" si="18"/>
        <v>193</v>
      </c>
      <c r="B195" t="e">
        <v>#N/A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 x14ac:dyDescent="0.3">
      <c r="A196">
        <f t="shared" si="18"/>
        <v>194</v>
      </c>
      <c r="B196" t="e">
        <v>#N/A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 x14ac:dyDescent="0.3">
      <c r="A197">
        <f t="shared" si="18"/>
        <v>195</v>
      </c>
      <c r="B197" t="e">
        <v>#N/A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 x14ac:dyDescent="0.3">
      <c r="A198">
        <f t="shared" si="18"/>
        <v>196</v>
      </c>
      <c r="B198" t="e">
        <v>#N/A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 x14ac:dyDescent="0.3">
      <c r="A199">
        <f t="shared" si="18"/>
        <v>197</v>
      </c>
      <c r="B199" t="e">
        <v>#N/A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 x14ac:dyDescent="0.3">
      <c r="A200">
        <f t="shared" si="18"/>
        <v>198</v>
      </c>
      <c r="B200" t="e">
        <v>#N/A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 x14ac:dyDescent="0.3">
      <c r="A201">
        <f t="shared" si="18"/>
        <v>199</v>
      </c>
      <c r="B201" t="e">
        <v>#N/A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 x14ac:dyDescent="0.3">
      <c r="A202">
        <f t="shared" si="18"/>
        <v>200</v>
      </c>
      <c r="B202" t="e">
        <v>#N/A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 x14ac:dyDescent="0.3">
      <c r="A203">
        <f t="shared" si="18"/>
        <v>201</v>
      </c>
      <c r="B203" t="e">
        <v>#N/A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 x14ac:dyDescent="0.3">
      <c r="A204">
        <f t="shared" si="18"/>
        <v>202</v>
      </c>
      <c r="B204" t="e">
        <v>#N/A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 x14ac:dyDescent="0.3">
      <c r="A205">
        <f t="shared" si="18"/>
        <v>203</v>
      </c>
      <c r="B205" t="e">
        <v>#N/A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 x14ac:dyDescent="0.3">
      <c r="A206">
        <f t="shared" si="18"/>
        <v>204</v>
      </c>
      <c r="B206" t="e">
        <v>#N/A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 x14ac:dyDescent="0.3">
      <c r="A207">
        <f t="shared" si="18"/>
        <v>205</v>
      </c>
      <c r="B207" t="e">
        <v>#N/A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 x14ac:dyDescent="0.3">
      <c r="A208">
        <f t="shared" si="18"/>
        <v>206</v>
      </c>
      <c r="B208" t="e">
        <v>#N/A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 x14ac:dyDescent="0.3">
      <c r="A209">
        <f t="shared" si="18"/>
        <v>207</v>
      </c>
      <c r="B209" t="e">
        <v>#N/A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 x14ac:dyDescent="0.3">
      <c r="A210">
        <f t="shared" si="18"/>
        <v>208</v>
      </c>
      <c r="B210" t="e">
        <v>#N/A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 x14ac:dyDescent="0.3">
      <c r="A211">
        <f t="shared" ref="A211:A274" si="26">SUM(A210+1)</f>
        <v>209</v>
      </c>
      <c r="B211" t="e">
        <v>#N/A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 x14ac:dyDescent="0.3">
      <c r="A212">
        <f t="shared" si="26"/>
        <v>210</v>
      </c>
      <c r="B212" t="e">
        <v>#N/A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 x14ac:dyDescent="0.3">
      <c r="A213">
        <f t="shared" si="26"/>
        <v>211</v>
      </c>
      <c r="B213" t="e">
        <v>#N/A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 x14ac:dyDescent="0.3">
      <c r="A214">
        <f t="shared" si="26"/>
        <v>212</v>
      </c>
      <c r="B214" t="e">
        <v>#N/A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 x14ac:dyDescent="0.3">
      <c r="A215">
        <f t="shared" si="26"/>
        <v>213</v>
      </c>
      <c r="B215" t="e">
        <v>#N/A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 x14ac:dyDescent="0.3">
      <c r="A216">
        <f t="shared" si="26"/>
        <v>214</v>
      </c>
      <c r="B216" t="e">
        <v>#N/A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 x14ac:dyDescent="0.3">
      <c r="A217">
        <f t="shared" si="26"/>
        <v>215</v>
      </c>
      <c r="B217" t="e">
        <v>#N/A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 x14ac:dyDescent="0.3">
      <c r="A218">
        <f t="shared" si="26"/>
        <v>216</v>
      </c>
      <c r="B218" t="e">
        <v>#N/A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 x14ac:dyDescent="0.3">
      <c r="A219">
        <f t="shared" si="26"/>
        <v>217</v>
      </c>
      <c r="B219" t="e">
        <v>#N/A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 x14ac:dyDescent="0.3">
      <c r="A220">
        <f>SUM(A219+1)</f>
        <v>218</v>
      </c>
      <c r="B220">
        <f t="shared" ref="B220:B262" si="27">SUM(R220:V220,X220:AI220,AL220:AN220)</f>
        <v>7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2</v>
      </c>
      <c r="O220">
        <v>2</v>
      </c>
      <c r="P220">
        <v>0</v>
      </c>
      <c r="Q220">
        <v>2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f t="shared" si="22"/>
        <v>1</v>
      </c>
      <c r="AM220">
        <f t="shared" si="23"/>
        <v>0</v>
      </c>
      <c r="AN220">
        <f t="shared" si="24"/>
        <v>1</v>
      </c>
    </row>
    <row r="221" spans="1:40" x14ac:dyDescent="0.3">
      <c r="A221">
        <f t="shared" si="26"/>
        <v>219</v>
      </c>
      <c r="B221" t="e">
        <v>#N/A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 x14ac:dyDescent="0.3">
      <c r="A222">
        <f t="shared" si="26"/>
        <v>220</v>
      </c>
      <c r="B222" t="e">
        <v>#N/A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 x14ac:dyDescent="0.3">
      <c r="A223">
        <f t="shared" si="26"/>
        <v>221</v>
      </c>
      <c r="B223">
        <f t="shared" si="27"/>
        <v>9</v>
      </c>
      <c r="C223">
        <v>1</v>
      </c>
      <c r="D223">
        <v>3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f t="shared" si="22"/>
        <v>0</v>
      </c>
      <c r="AM223">
        <f t="shared" si="23"/>
        <v>1</v>
      </c>
      <c r="AN223">
        <f t="shared" si="24"/>
        <v>0</v>
      </c>
    </row>
    <row r="224" spans="1:40" x14ac:dyDescent="0.3">
      <c r="A224">
        <f t="shared" si="26"/>
        <v>222</v>
      </c>
      <c r="B224" t="e">
        <v>#N/A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 x14ac:dyDescent="0.3">
      <c r="A225">
        <f t="shared" si="26"/>
        <v>223</v>
      </c>
      <c r="B225">
        <f t="shared" si="27"/>
        <v>6</v>
      </c>
      <c r="C225">
        <v>2</v>
      </c>
      <c r="D225">
        <v>5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5</v>
      </c>
      <c r="M225">
        <v>1500</v>
      </c>
      <c r="N225">
        <v>0</v>
      </c>
      <c r="O225">
        <v>3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f t="shared" si="22"/>
        <v>1</v>
      </c>
      <c r="AM225">
        <f t="shared" si="23"/>
        <v>0</v>
      </c>
      <c r="AN225">
        <f t="shared" si="24"/>
        <v>1</v>
      </c>
    </row>
    <row r="226" spans="1:40" x14ac:dyDescent="0.3">
      <c r="A226">
        <f t="shared" si="26"/>
        <v>224</v>
      </c>
      <c r="B226">
        <f t="shared" si="27"/>
        <v>7</v>
      </c>
      <c r="C226">
        <v>2</v>
      </c>
      <c r="D226">
        <v>2</v>
      </c>
      <c r="E226">
        <v>2</v>
      </c>
      <c r="F226">
        <v>2</v>
      </c>
      <c r="G226">
        <v>3</v>
      </c>
      <c r="H226">
        <v>4</v>
      </c>
      <c r="I226">
        <v>1</v>
      </c>
      <c r="J226">
        <v>1</v>
      </c>
      <c r="K226">
        <v>1</v>
      </c>
      <c r="L226">
        <v>3</v>
      </c>
      <c r="M226" t="s">
        <v>397</v>
      </c>
      <c r="N226">
        <v>0</v>
      </c>
      <c r="O226">
        <v>2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f t="shared" si="22"/>
        <v>1</v>
      </c>
      <c r="AM226">
        <f t="shared" si="23"/>
        <v>0</v>
      </c>
      <c r="AN226">
        <f t="shared" si="24"/>
        <v>0</v>
      </c>
    </row>
    <row r="227" spans="1:40" x14ac:dyDescent="0.3">
      <c r="A227">
        <f t="shared" si="26"/>
        <v>225</v>
      </c>
      <c r="B227">
        <f t="shared" si="27"/>
        <v>3</v>
      </c>
      <c r="C227">
        <v>2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1</v>
      </c>
      <c r="J227">
        <v>3</v>
      </c>
      <c r="K227">
        <v>3</v>
      </c>
      <c r="L227">
        <v>5</v>
      </c>
      <c r="M227">
        <v>150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 x14ac:dyDescent="0.3">
      <c r="A228">
        <f t="shared" si="26"/>
        <v>226</v>
      </c>
      <c r="B228">
        <f t="shared" si="27"/>
        <v>4</v>
      </c>
      <c r="C228">
        <v>1</v>
      </c>
      <c r="D228">
        <v>2</v>
      </c>
      <c r="E228">
        <v>1</v>
      </c>
      <c r="F228">
        <v>3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2</v>
      </c>
      <c r="M228">
        <v>15</v>
      </c>
      <c r="N228">
        <v>0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f t="shared" ref="AL228:AL291" si="28">IF(OR(O228=2,O228=3),1,0)</f>
        <v>0</v>
      </c>
      <c r="AM228">
        <f t="shared" ref="AM228:AM291" si="29">IF(OR(P228=1,P228=2),1,0)</f>
        <v>1</v>
      </c>
      <c r="AN228">
        <f t="shared" ref="AN228:AN291" si="30">IF(OR(Q228=1,Q228=2),1,0)</f>
        <v>0</v>
      </c>
    </row>
    <row r="229" spans="1:40" x14ac:dyDescent="0.3">
      <c r="A229">
        <f t="shared" si="26"/>
        <v>227</v>
      </c>
      <c r="B229">
        <f t="shared" si="27"/>
        <v>6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150</v>
      </c>
      <c r="N229">
        <v>0</v>
      </c>
      <c r="O229">
        <v>2</v>
      </c>
      <c r="P229">
        <v>0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f t="shared" si="28"/>
        <v>1</v>
      </c>
      <c r="AM229">
        <f t="shared" si="29"/>
        <v>0</v>
      </c>
      <c r="AN229">
        <f t="shared" si="30"/>
        <v>1</v>
      </c>
    </row>
    <row r="230" spans="1:40" x14ac:dyDescent="0.3">
      <c r="A230">
        <f t="shared" si="26"/>
        <v>228</v>
      </c>
      <c r="B230" t="e">
        <v>#N/A</v>
      </c>
      <c r="AL230">
        <f t="shared" si="28"/>
        <v>0</v>
      </c>
      <c r="AM230">
        <f t="shared" si="29"/>
        <v>0</v>
      </c>
      <c r="AN230">
        <f t="shared" si="30"/>
        <v>0</v>
      </c>
    </row>
    <row r="231" spans="1:40" x14ac:dyDescent="0.3">
      <c r="A231">
        <f t="shared" si="26"/>
        <v>229</v>
      </c>
      <c r="B231">
        <f t="shared" si="27"/>
        <v>0</v>
      </c>
      <c r="AL231">
        <f t="shared" si="28"/>
        <v>0</v>
      </c>
      <c r="AM231">
        <f t="shared" si="29"/>
        <v>0</v>
      </c>
      <c r="AN231">
        <f t="shared" si="30"/>
        <v>0</v>
      </c>
    </row>
    <row r="232" spans="1:40" x14ac:dyDescent="0.3">
      <c r="A232">
        <f t="shared" si="26"/>
        <v>230</v>
      </c>
      <c r="B232">
        <f t="shared" si="27"/>
        <v>0</v>
      </c>
      <c r="AL232">
        <f t="shared" si="28"/>
        <v>0</v>
      </c>
      <c r="AM232">
        <f t="shared" si="29"/>
        <v>0</v>
      </c>
      <c r="AN232">
        <f t="shared" si="30"/>
        <v>0</v>
      </c>
    </row>
    <row r="233" spans="1:40" x14ac:dyDescent="0.3">
      <c r="A233">
        <f t="shared" si="26"/>
        <v>231</v>
      </c>
      <c r="B233">
        <f t="shared" si="27"/>
        <v>0</v>
      </c>
      <c r="AL233">
        <f t="shared" si="28"/>
        <v>0</v>
      </c>
      <c r="AM233">
        <f t="shared" si="29"/>
        <v>0</v>
      </c>
      <c r="AN233">
        <f t="shared" si="30"/>
        <v>0</v>
      </c>
    </row>
    <row r="234" spans="1:40" x14ac:dyDescent="0.3">
      <c r="A234">
        <f t="shared" si="26"/>
        <v>232</v>
      </c>
      <c r="B234">
        <f t="shared" si="27"/>
        <v>0</v>
      </c>
      <c r="AL234">
        <f t="shared" si="28"/>
        <v>0</v>
      </c>
      <c r="AM234">
        <f t="shared" si="29"/>
        <v>0</v>
      </c>
      <c r="AN234">
        <f t="shared" si="30"/>
        <v>0</v>
      </c>
    </row>
    <row r="235" spans="1:40" x14ac:dyDescent="0.3">
      <c r="A235">
        <f t="shared" si="26"/>
        <v>233</v>
      </c>
      <c r="B235">
        <f t="shared" si="27"/>
        <v>0</v>
      </c>
      <c r="AL235">
        <f t="shared" si="28"/>
        <v>0</v>
      </c>
      <c r="AM235">
        <f t="shared" si="29"/>
        <v>0</v>
      </c>
      <c r="AN235">
        <f t="shared" si="30"/>
        <v>0</v>
      </c>
    </row>
    <row r="236" spans="1:40" x14ac:dyDescent="0.3">
      <c r="A236">
        <f t="shared" si="26"/>
        <v>234</v>
      </c>
      <c r="B236">
        <f t="shared" si="27"/>
        <v>0</v>
      </c>
      <c r="AL236">
        <f t="shared" si="28"/>
        <v>0</v>
      </c>
      <c r="AM236">
        <f t="shared" si="29"/>
        <v>0</v>
      </c>
      <c r="AN236">
        <f t="shared" si="30"/>
        <v>0</v>
      </c>
    </row>
    <row r="237" spans="1:40" x14ac:dyDescent="0.3">
      <c r="A237">
        <f t="shared" si="26"/>
        <v>235</v>
      </c>
      <c r="B237">
        <f t="shared" si="27"/>
        <v>0</v>
      </c>
      <c r="AL237">
        <f t="shared" si="28"/>
        <v>0</v>
      </c>
      <c r="AM237">
        <f t="shared" si="29"/>
        <v>0</v>
      </c>
      <c r="AN237">
        <f t="shared" si="30"/>
        <v>0</v>
      </c>
    </row>
    <row r="238" spans="1:40" x14ac:dyDescent="0.3">
      <c r="A238">
        <f t="shared" si="26"/>
        <v>236</v>
      </c>
      <c r="B238">
        <f t="shared" si="27"/>
        <v>0</v>
      </c>
      <c r="AL238">
        <f t="shared" si="28"/>
        <v>0</v>
      </c>
      <c r="AM238">
        <f t="shared" si="29"/>
        <v>0</v>
      </c>
      <c r="AN238">
        <f t="shared" si="30"/>
        <v>0</v>
      </c>
    </row>
    <row r="239" spans="1:40" x14ac:dyDescent="0.3">
      <c r="A239">
        <f t="shared" si="26"/>
        <v>237</v>
      </c>
      <c r="B239">
        <f t="shared" si="27"/>
        <v>0</v>
      </c>
      <c r="AL239">
        <f t="shared" si="28"/>
        <v>0</v>
      </c>
      <c r="AM239">
        <f t="shared" si="29"/>
        <v>0</v>
      </c>
      <c r="AN239">
        <f t="shared" si="30"/>
        <v>0</v>
      </c>
    </row>
    <row r="240" spans="1:40" x14ac:dyDescent="0.3">
      <c r="A240">
        <f t="shared" si="26"/>
        <v>238</v>
      </c>
      <c r="B240">
        <f t="shared" si="27"/>
        <v>0</v>
      </c>
      <c r="AL240">
        <f t="shared" si="28"/>
        <v>0</v>
      </c>
      <c r="AM240">
        <f t="shared" si="29"/>
        <v>0</v>
      </c>
      <c r="AN240">
        <f t="shared" si="30"/>
        <v>0</v>
      </c>
    </row>
    <row r="241" spans="1:40" x14ac:dyDescent="0.3">
      <c r="A241">
        <f t="shared" si="26"/>
        <v>239</v>
      </c>
      <c r="B241">
        <f t="shared" si="27"/>
        <v>0</v>
      </c>
      <c r="AL241">
        <f t="shared" si="28"/>
        <v>0</v>
      </c>
      <c r="AM241">
        <f t="shared" si="29"/>
        <v>0</v>
      </c>
      <c r="AN241">
        <f t="shared" si="30"/>
        <v>0</v>
      </c>
    </row>
    <row r="242" spans="1:40" x14ac:dyDescent="0.3">
      <c r="A242">
        <f t="shared" si="26"/>
        <v>240</v>
      </c>
      <c r="B242">
        <f t="shared" si="27"/>
        <v>0</v>
      </c>
      <c r="AL242">
        <f t="shared" si="28"/>
        <v>0</v>
      </c>
      <c r="AM242">
        <f t="shared" si="29"/>
        <v>0</v>
      </c>
      <c r="AN242">
        <f t="shared" si="30"/>
        <v>0</v>
      </c>
    </row>
    <row r="243" spans="1:40" x14ac:dyDescent="0.3">
      <c r="A243">
        <f t="shared" si="26"/>
        <v>241</v>
      </c>
      <c r="B243">
        <f t="shared" si="27"/>
        <v>0</v>
      </c>
      <c r="AL243">
        <f t="shared" si="28"/>
        <v>0</v>
      </c>
      <c r="AM243">
        <f t="shared" si="29"/>
        <v>0</v>
      </c>
      <c r="AN243">
        <f t="shared" si="30"/>
        <v>0</v>
      </c>
    </row>
    <row r="244" spans="1:40" x14ac:dyDescent="0.3">
      <c r="A244">
        <f t="shared" si="26"/>
        <v>242</v>
      </c>
      <c r="B244">
        <f t="shared" si="27"/>
        <v>0</v>
      </c>
      <c r="AL244">
        <f t="shared" si="28"/>
        <v>0</v>
      </c>
      <c r="AM244">
        <f t="shared" si="29"/>
        <v>0</v>
      </c>
      <c r="AN244">
        <f t="shared" si="30"/>
        <v>0</v>
      </c>
    </row>
    <row r="245" spans="1:40" x14ac:dyDescent="0.3">
      <c r="A245">
        <f t="shared" si="26"/>
        <v>243</v>
      </c>
      <c r="B245">
        <f t="shared" si="27"/>
        <v>0</v>
      </c>
      <c r="AL245">
        <f t="shared" si="28"/>
        <v>0</v>
      </c>
      <c r="AM245">
        <f t="shared" si="29"/>
        <v>0</v>
      </c>
      <c r="AN245">
        <f t="shared" si="30"/>
        <v>0</v>
      </c>
    </row>
    <row r="246" spans="1:40" x14ac:dyDescent="0.3">
      <c r="A246">
        <f t="shared" si="26"/>
        <v>244</v>
      </c>
      <c r="B246">
        <f t="shared" si="27"/>
        <v>0</v>
      </c>
      <c r="AL246">
        <f t="shared" si="28"/>
        <v>0</v>
      </c>
      <c r="AM246">
        <f t="shared" si="29"/>
        <v>0</v>
      </c>
      <c r="AN246">
        <f t="shared" si="30"/>
        <v>0</v>
      </c>
    </row>
    <row r="247" spans="1:40" x14ac:dyDescent="0.3">
      <c r="A247">
        <f t="shared" si="26"/>
        <v>245</v>
      </c>
      <c r="B247">
        <f t="shared" si="27"/>
        <v>0</v>
      </c>
      <c r="AL247">
        <f t="shared" si="28"/>
        <v>0</v>
      </c>
      <c r="AM247">
        <f t="shared" si="29"/>
        <v>0</v>
      </c>
      <c r="AN247">
        <f t="shared" si="30"/>
        <v>0</v>
      </c>
    </row>
    <row r="248" spans="1:40" x14ac:dyDescent="0.3">
      <c r="A248">
        <f t="shared" si="26"/>
        <v>246</v>
      </c>
      <c r="B248">
        <f t="shared" si="27"/>
        <v>0</v>
      </c>
      <c r="AL248">
        <f t="shared" si="28"/>
        <v>0</v>
      </c>
      <c r="AM248">
        <f t="shared" si="29"/>
        <v>0</v>
      </c>
      <c r="AN248">
        <f t="shared" si="30"/>
        <v>0</v>
      </c>
    </row>
    <row r="249" spans="1:40" x14ac:dyDescent="0.3">
      <c r="A249">
        <f t="shared" si="26"/>
        <v>247</v>
      </c>
      <c r="B249">
        <f t="shared" si="27"/>
        <v>0</v>
      </c>
      <c r="AL249">
        <f t="shared" si="28"/>
        <v>0</v>
      </c>
      <c r="AM249">
        <f t="shared" si="29"/>
        <v>0</v>
      </c>
      <c r="AN249">
        <f t="shared" si="30"/>
        <v>0</v>
      </c>
    </row>
    <row r="250" spans="1:40" x14ac:dyDescent="0.3">
      <c r="A250">
        <f t="shared" si="26"/>
        <v>248</v>
      </c>
      <c r="B250">
        <f t="shared" si="27"/>
        <v>0</v>
      </c>
      <c r="AL250">
        <f t="shared" si="28"/>
        <v>0</v>
      </c>
      <c r="AM250">
        <f t="shared" si="29"/>
        <v>0</v>
      </c>
      <c r="AN250">
        <f t="shared" si="30"/>
        <v>0</v>
      </c>
    </row>
    <row r="251" spans="1:40" x14ac:dyDescent="0.3">
      <c r="A251">
        <f t="shared" si="26"/>
        <v>249</v>
      </c>
      <c r="B251">
        <f t="shared" si="27"/>
        <v>0</v>
      </c>
      <c r="AL251">
        <f t="shared" si="28"/>
        <v>0</v>
      </c>
      <c r="AM251">
        <f t="shared" si="29"/>
        <v>0</v>
      </c>
      <c r="AN251">
        <f t="shared" si="30"/>
        <v>0</v>
      </c>
    </row>
    <row r="252" spans="1:40" x14ac:dyDescent="0.3">
      <c r="A252">
        <f t="shared" si="26"/>
        <v>250</v>
      </c>
      <c r="B252">
        <f t="shared" si="27"/>
        <v>0</v>
      </c>
      <c r="AL252">
        <f t="shared" si="28"/>
        <v>0</v>
      </c>
      <c r="AM252">
        <f t="shared" si="29"/>
        <v>0</v>
      </c>
      <c r="AN252">
        <f t="shared" si="30"/>
        <v>0</v>
      </c>
    </row>
    <row r="253" spans="1:40" x14ac:dyDescent="0.3">
      <c r="A253">
        <f t="shared" si="26"/>
        <v>251</v>
      </c>
      <c r="B253">
        <f t="shared" si="27"/>
        <v>0</v>
      </c>
      <c r="AL253">
        <f t="shared" si="28"/>
        <v>0</v>
      </c>
      <c r="AM253">
        <f t="shared" si="29"/>
        <v>0</v>
      </c>
      <c r="AN253">
        <f t="shared" si="30"/>
        <v>0</v>
      </c>
    </row>
    <row r="254" spans="1:40" x14ac:dyDescent="0.3">
      <c r="A254">
        <f t="shared" si="26"/>
        <v>252</v>
      </c>
      <c r="B254">
        <f t="shared" si="27"/>
        <v>0</v>
      </c>
      <c r="AL254">
        <f t="shared" si="28"/>
        <v>0</v>
      </c>
      <c r="AM254">
        <f t="shared" si="29"/>
        <v>0</v>
      </c>
      <c r="AN254">
        <f t="shared" si="30"/>
        <v>0</v>
      </c>
    </row>
    <row r="255" spans="1:40" x14ac:dyDescent="0.3">
      <c r="A255">
        <f t="shared" si="26"/>
        <v>253</v>
      </c>
      <c r="B255">
        <f t="shared" si="27"/>
        <v>0</v>
      </c>
      <c r="AL255">
        <f t="shared" si="28"/>
        <v>0</v>
      </c>
      <c r="AM255">
        <f t="shared" si="29"/>
        <v>0</v>
      </c>
      <c r="AN255">
        <f t="shared" si="30"/>
        <v>0</v>
      </c>
    </row>
    <row r="256" spans="1:40" x14ac:dyDescent="0.3">
      <c r="A256">
        <f t="shared" si="26"/>
        <v>254</v>
      </c>
      <c r="B256">
        <f t="shared" si="27"/>
        <v>0</v>
      </c>
      <c r="AL256">
        <f t="shared" si="28"/>
        <v>0</v>
      </c>
      <c r="AM256">
        <f t="shared" si="29"/>
        <v>0</v>
      </c>
      <c r="AN256">
        <f t="shared" si="30"/>
        <v>0</v>
      </c>
    </row>
    <row r="257" spans="1:40" x14ac:dyDescent="0.3">
      <c r="A257">
        <f t="shared" si="26"/>
        <v>255</v>
      </c>
      <c r="B257">
        <f t="shared" si="27"/>
        <v>0</v>
      </c>
      <c r="AL257">
        <f t="shared" si="28"/>
        <v>0</v>
      </c>
      <c r="AM257">
        <f t="shared" si="29"/>
        <v>0</v>
      </c>
      <c r="AN257">
        <f t="shared" si="30"/>
        <v>0</v>
      </c>
    </row>
    <row r="258" spans="1:40" x14ac:dyDescent="0.3">
      <c r="A258">
        <f t="shared" si="26"/>
        <v>256</v>
      </c>
      <c r="B258">
        <f t="shared" si="27"/>
        <v>0</v>
      </c>
      <c r="AL258">
        <f t="shared" si="28"/>
        <v>0</v>
      </c>
      <c r="AM258">
        <f t="shared" si="29"/>
        <v>0</v>
      </c>
      <c r="AN258">
        <f t="shared" si="30"/>
        <v>0</v>
      </c>
    </row>
    <row r="259" spans="1:40" x14ac:dyDescent="0.3">
      <c r="A259">
        <f t="shared" si="26"/>
        <v>257</v>
      </c>
      <c r="B259">
        <f t="shared" si="27"/>
        <v>0</v>
      </c>
      <c r="AL259">
        <f t="shared" si="28"/>
        <v>0</v>
      </c>
      <c r="AM259">
        <f t="shared" si="29"/>
        <v>0</v>
      </c>
      <c r="AN259">
        <f t="shared" si="30"/>
        <v>0</v>
      </c>
    </row>
    <row r="260" spans="1:40" x14ac:dyDescent="0.3">
      <c r="A260">
        <f t="shared" si="26"/>
        <v>258</v>
      </c>
      <c r="B260">
        <f t="shared" si="27"/>
        <v>0</v>
      </c>
      <c r="AL260">
        <f t="shared" si="28"/>
        <v>0</v>
      </c>
      <c r="AM260">
        <f t="shared" si="29"/>
        <v>0</v>
      </c>
      <c r="AN260">
        <f t="shared" si="30"/>
        <v>0</v>
      </c>
    </row>
    <row r="261" spans="1:40" x14ac:dyDescent="0.3">
      <c r="A261">
        <f t="shared" si="26"/>
        <v>259</v>
      </c>
      <c r="B261">
        <f t="shared" si="27"/>
        <v>0</v>
      </c>
      <c r="AL261">
        <f t="shared" si="28"/>
        <v>0</v>
      </c>
      <c r="AM261">
        <f t="shared" si="29"/>
        <v>0</v>
      </c>
      <c r="AN261">
        <f t="shared" si="30"/>
        <v>0</v>
      </c>
    </row>
    <row r="262" spans="1:40" x14ac:dyDescent="0.3">
      <c r="A262">
        <f t="shared" si="26"/>
        <v>260</v>
      </c>
      <c r="B262">
        <f t="shared" si="27"/>
        <v>0</v>
      </c>
      <c r="AL262">
        <f t="shared" si="28"/>
        <v>0</v>
      </c>
      <c r="AM262">
        <f t="shared" si="29"/>
        <v>0</v>
      </c>
      <c r="AN262">
        <f t="shared" si="30"/>
        <v>0</v>
      </c>
    </row>
    <row r="263" spans="1:40" x14ac:dyDescent="0.3">
      <c r="A263">
        <f t="shared" si="26"/>
        <v>261</v>
      </c>
      <c r="B263">
        <f t="shared" ref="B263:B326" si="31">SUM(R263:V263,X263:AI263,AL263:AN263)</f>
        <v>0</v>
      </c>
      <c r="AL263">
        <f t="shared" si="28"/>
        <v>0</v>
      </c>
      <c r="AM263">
        <f t="shared" si="29"/>
        <v>0</v>
      </c>
      <c r="AN263">
        <f t="shared" si="30"/>
        <v>0</v>
      </c>
    </row>
    <row r="264" spans="1:40" x14ac:dyDescent="0.3">
      <c r="A264">
        <f t="shared" si="26"/>
        <v>262</v>
      </c>
      <c r="B264">
        <f t="shared" si="31"/>
        <v>0</v>
      </c>
      <c r="AL264">
        <f t="shared" si="28"/>
        <v>0</v>
      </c>
      <c r="AM264">
        <f t="shared" si="29"/>
        <v>0</v>
      </c>
      <c r="AN264">
        <f t="shared" si="30"/>
        <v>0</v>
      </c>
    </row>
    <row r="265" spans="1:40" x14ac:dyDescent="0.3">
      <c r="A265">
        <f t="shared" si="26"/>
        <v>263</v>
      </c>
      <c r="B265">
        <f t="shared" si="31"/>
        <v>0</v>
      </c>
      <c r="AL265">
        <f t="shared" si="28"/>
        <v>0</v>
      </c>
      <c r="AM265">
        <f t="shared" si="29"/>
        <v>0</v>
      </c>
      <c r="AN265">
        <f t="shared" si="30"/>
        <v>0</v>
      </c>
    </row>
    <row r="266" spans="1:40" x14ac:dyDescent="0.3">
      <c r="A266">
        <f t="shared" si="26"/>
        <v>264</v>
      </c>
      <c r="B266">
        <f t="shared" si="31"/>
        <v>0</v>
      </c>
      <c r="AL266">
        <f t="shared" si="28"/>
        <v>0</v>
      </c>
      <c r="AM266">
        <f t="shared" si="29"/>
        <v>0</v>
      </c>
      <c r="AN266">
        <f t="shared" si="30"/>
        <v>0</v>
      </c>
    </row>
    <row r="267" spans="1:40" x14ac:dyDescent="0.3">
      <c r="A267">
        <f t="shared" si="26"/>
        <v>265</v>
      </c>
      <c r="B267">
        <f t="shared" si="31"/>
        <v>0</v>
      </c>
      <c r="AL267">
        <f t="shared" si="28"/>
        <v>0</v>
      </c>
      <c r="AM267">
        <f t="shared" si="29"/>
        <v>0</v>
      </c>
      <c r="AN267">
        <f t="shared" si="30"/>
        <v>0</v>
      </c>
    </row>
    <row r="268" spans="1:40" x14ac:dyDescent="0.3">
      <c r="A268">
        <f t="shared" si="26"/>
        <v>266</v>
      </c>
      <c r="B268">
        <f t="shared" si="31"/>
        <v>0</v>
      </c>
      <c r="AL268">
        <f t="shared" si="28"/>
        <v>0</v>
      </c>
      <c r="AM268">
        <f t="shared" si="29"/>
        <v>0</v>
      </c>
      <c r="AN268">
        <f t="shared" si="30"/>
        <v>0</v>
      </c>
    </row>
    <row r="269" spans="1:40" x14ac:dyDescent="0.3">
      <c r="A269">
        <f t="shared" si="26"/>
        <v>267</v>
      </c>
      <c r="B269">
        <f t="shared" si="31"/>
        <v>0</v>
      </c>
      <c r="AL269">
        <f t="shared" si="28"/>
        <v>0</v>
      </c>
      <c r="AM269">
        <f t="shared" si="29"/>
        <v>0</v>
      </c>
      <c r="AN269">
        <f t="shared" si="30"/>
        <v>0</v>
      </c>
    </row>
    <row r="270" spans="1:40" x14ac:dyDescent="0.3">
      <c r="A270">
        <f t="shared" si="26"/>
        <v>268</v>
      </c>
      <c r="B270">
        <f t="shared" si="31"/>
        <v>0</v>
      </c>
      <c r="AL270">
        <f t="shared" si="28"/>
        <v>0</v>
      </c>
      <c r="AM270">
        <f t="shared" si="29"/>
        <v>0</v>
      </c>
      <c r="AN270">
        <f t="shared" si="30"/>
        <v>0</v>
      </c>
    </row>
    <row r="271" spans="1:40" x14ac:dyDescent="0.3">
      <c r="A271">
        <f t="shared" si="26"/>
        <v>269</v>
      </c>
      <c r="B271">
        <f t="shared" si="31"/>
        <v>0</v>
      </c>
      <c r="AL271">
        <f t="shared" si="28"/>
        <v>0</v>
      </c>
      <c r="AM271">
        <f t="shared" si="29"/>
        <v>0</v>
      </c>
      <c r="AN271">
        <f t="shared" si="30"/>
        <v>0</v>
      </c>
    </row>
    <row r="272" spans="1:40" x14ac:dyDescent="0.3">
      <c r="A272">
        <f t="shared" si="26"/>
        <v>270</v>
      </c>
      <c r="B272">
        <f t="shared" si="31"/>
        <v>0</v>
      </c>
      <c r="AL272">
        <f t="shared" si="28"/>
        <v>0</v>
      </c>
      <c r="AM272">
        <f t="shared" si="29"/>
        <v>0</v>
      </c>
      <c r="AN272">
        <f t="shared" si="30"/>
        <v>0</v>
      </c>
    </row>
    <row r="273" spans="1:40" x14ac:dyDescent="0.3">
      <c r="A273">
        <f t="shared" si="26"/>
        <v>271</v>
      </c>
      <c r="B273">
        <f t="shared" si="31"/>
        <v>0</v>
      </c>
      <c r="AL273">
        <f t="shared" si="28"/>
        <v>0</v>
      </c>
      <c r="AM273">
        <f t="shared" si="29"/>
        <v>0</v>
      </c>
      <c r="AN273">
        <f t="shared" si="30"/>
        <v>0</v>
      </c>
    </row>
    <row r="274" spans="1:40" x14ac:dyDescent="0.3">
      <c r="A274">
        <f t="shared" si="26"/>
        <v>272</v>
      </c>
      <c r="B274">
        <f t="shared" si="31"/>
        <v>0</v>
      </c>
      <c r="AL274">
        <f t="shared" si="28"/>
        <v>0</v>
      </c>
      <c r="AM274">
        <f t="shared" si="29"/>
        <v>0</v>
      </c>
      <c r="AN274">
        <f t="shared" si="30"/>
        <v>0</v>
      </c>
    </row>
    <row r="275" spans="1:40" x14ac:dyDescent="0.3">
      <c r="A275">
        <f t="shared" ref="A275:A338" si="32">SUM(A274+1)</f>
        <v>273</v>
      </c>
      <c r="B275">
        <f t="shared" si="31"/>
        <v>0</v>
      </c>
      <c r="AL275">
        <f t="shared" si="28"/>
        <v>0</v>
      </c>
      <c r="AM275">
        <f t="shared" si="29"/>
        <v>0</v>
      </c>
      <c r="AN275">
        <f t="shared" si="30"/>
        <v>0</v>
      </c>
    </row>
    <row r="276" spans="1:40" x14ac:dyDescent="0.3">
      <c r="A276">
        <f t="shared" si="32"/>
        <v>274</v>
      </c>
      <c r="B276">
        <f t="shared" si="31"/>
        <v>0</v>
      </c>
      <c r="AL276">
        <f t="shared" si="28"/>
        <v>0</v>
      </c>
      <c r="AM276">
        <f t="shared" si="29"/>
        <v>0</v>
      </c>
      <c r="AN276">
        <f t="shared" si="30"/>
        <v>0</v>
      </c>
    </row>
    <row r="277" spans="1:40" x14ac:dyDescent="0.3">
      <c r="A277">
        <f t="shared" si="32"/>
        <v>275</v>
      </c>
      <c r="B277">
        <f t="shared" si="31"/>
        <v>0</v>
      </c>
      <c r="AL277">
        <f t="shared" si="28"/>
        <v>0</v>
      </c>
      <c r="AM277">
        <f t="shared" si="29"/>
        <v>0</v>
      </c>
      <c r="AN277">
        <f t="shared" si="30"/>
        <v>0</v>
      </c>
    </row>
    <row r="278" spans="1:40" x14ac:dyDescent="0.3">
      <c r="A278">
        <f t="shared" si="32"/>
        <v>276</v>
      </c>
      <c r="B278">
        <f t="shared" si="31"/>
        <v>0</v>
      </c>
      <c r="AL278">
        <f t="shared" si="28"/>
        <v>0</v>
      </c>
      <c r="AM278">
        <f t="shared" si="29"/>
        <v>0</v>
      </c>
      <c r="AN278">
        <f t="shared" si="30"/>
        <v>0</v>
      </c>
    </row>
    <row r="279" spans="1:40" x14ac:dyDescent="0.3">
      <c r="A279">
        <f t="shared" si="32"/>
        <v>277</v>
      </c>
      <c r="B279">
        <f t="shared" si="31"/>
        <v>0</v>
      </c>
      <c r="AL279">
        <f t="shared" si="28"/>
        <v>0</v>
      </c>
      <c r="AM279">
        <f t="shared" si="29"/>
        <v>0</v>
      </c>
      <c r="AN279">
        <f t="shared" si="30"/>
        <v>0</v>
      </c>
    </row>
    <row r="280" spans="1:40" x14ac:dyDescent="0.3">
      <c r="A280">
        <f t="shared" si="32"/>
        <v>278</v>
      </c>
      <c r="B280">
        <f t="shared" si="31"/>
        <v>0</v>
      </c>
      <c r="AL280">
        <f t="shared" si="28"/>
        <v>0</v>
      </c>
      <c r="AM280">
        <f t="shared" si="29"/>
        <v>0</v>
      </c>
      <c r="AN280">
        <f t="shared" si="30"/>
        <v>0</v>
      </c>
    </row>
    <row r="281" spans="1:40" x14ac:dyDescent="0.3">
      <c r="A281">
        <f t="shared" si="32"/>
        <v>279</v>
      </c>
      <c r="B281">
        <f t="shared" si="31"/>
        <v>0</v>
      </c>
      <c r="AL281">
        <f t="shared" si="28"/>
        <v>0</v>
      </c>
      <c r="AM281">
        <f t="shared" si="29"/>
        <v>0</v>
      </c>
      <c r="AN281">
        <f t="shared" si="30"/>
        <v>0</v>
      </c>
    </row>
    <row r="282" spans="1:40" x14ac:dyDescent="0.3">
      <c r="A282">
        <f t="shared" si="32"/>
        <v>280</v>
      </c>
      <c r="B282">
        <f t="shared" si="31"/>
        <v>0</v>
      </c>
      <c r="AL282">
        <f t="shared" si="28"/>
        <v>0</v>
      </c>
      <c r="AM282">
        <f t="shared" si="29"/>
        <v>0</v>
      </c>
      <c r="AN282">
        <f t="shared" si="30"/>
        <v>0</v>
      </c>
    </row>
    <row r="283" spans="1:40" x14ac:dyDescent="0.3">
      <c r="A283">
        <f t="shared" si="32"/>
        <v>281</v>
      </c>
      <c r="B283">
        <f t="shared" si="31"/>
        <v>0</v>
      </c>
      <c r="AL283">
        <f t="shared" si="28"/>
        <v>0</v>
      </c>
      <c r="AM283">
        <f t="shared" si="29"/>
        <v>0</v>
      </c>
      <c r="AN283">
        <f t="shared" si="30"/>
        <v>0</v>
      </c>
    </row>
    <row r="284" spans="1:40" x14ac:dyDescent="0.3">
      <c r="A284">
        <f t="shared" si="32"/>
        <v>282</v>
      </c>
      <c r="B284">
        <f t="shared" si="31"/>
        <v>0</v>
      </c>
      <c r="AL284">
        <f t="shared" si="28"/>
        <v>0</v>
      </c>
      <c r="AM284">
        <f t="shared" si="29"/>
        <v>0</v>
      </c>
      <c r="AN284">
        <f t="shared" si="30"/>
        <v>0</v>
      </c>
    </row>
    <row r="285" spans="1:40" x14ac:dyDescent="0.3">
      <c r="A285">
        <f t="shared" si="32"/>
        <v>283</v>
      </c>
      <c r="B285">
        <f t="shared" si="31"/>
        <v>0</v>
      </c>
      <c r="AL285">
        <f t="shared" si="28"/>
        <v>0</v>
      </c>
      <c r="AM285">
        <f t="shared" si="29"/>
        <v>0</v>
      </c>
      <c r="AN285">
        <f t="shared" si="30"/>
        <v>0</v>
      </c>
    </row>
    <row r="286" spans="1:40" x14ac:dyDescent="0.3">
      <c r="A286">
        <f t="shared" si="32"/>
        <v>284</v>
      </c>
      <c r="B286">
        <f t="shared" si="31"/>
        <v>0</v>
      </c>
      <c r="AL286">
        <f t="shared" si="28"/>
        <v>0</v>
      </c>
      <c r="AM286">
        <f t="shared" si="29"/>
        <v>0</v>
      </c>
      <c r="AN286">
        <f t="shared" si="30"/>
        <v>0</v>
      </c>
    </row>
    <row r="287" spans="1:40" x14ac:dyDescent="0.3">
      <c r="A287">
        <f t="shared" si="32"/>
        <v>285</v>
      </c>
      <c r="B287">
        <f t="shared" si="31"/>
        <v>0</v>
      </c>
      <c r="AL287">
        <f t="shared" si="28"/>
        <v>0</v>
      </c>
      <c r="AM287">
        <f t="shared" si="29"/>
        <v>0</v>
      </c>
      <c r="AN287">
        <f t="shared" si="30"/>
        <v>0</v>
      </c>
    </row>
    <row r="288" spans="1:40" x14ac:dyDescent="0.3">
      <c r="A288">
        <f t="shared" si="32"/>
        <v>286</v>
      </c>
      <c r="B288">
        <f t="shared" si="31"/>
        <v>0</v>
      </c>
      <c r="AL288">
        <f t="shared" si="28"/>
        <v>0</v>
      </c>
      <c r="AM288">
        <f t="shared" si="29"/>
        <v>0</v>
      </c>
      <c r="AN288">
        <f t="shared" si="30"/>
        <v>0</v>
      </c>
    </row>
    <row r="289" spans="1:40" x14ac:dyDescent="0.3">
      <c r="A289">
        <f t="shared" si="32"/>
        <v>287</v>
      </c>
      <c r="B289">
        <f t="shared" si="31"/>
        <v>0</v>
      </c>
      <c r="AL289">
        <f t="shared" si="28"/>
        <v>0</v>
      </c>
      <c r="AM289">
        <f t="shared" si="29"/>
        <v>0</v>
      </c>
      <c r="AN289">
        <f t="shared" si="30"/>
        <v>0</v>
      </c>
    </row>
    <row r="290" spans="1:40" x14ac:dyDescent="0.3">
      <c r="A290">
        <f t="shared" si="32"/>
        <v>288</v>
      </c>
      <c r="B290">
        <f t="shared" si="31"/>
        <v>0</v>
      </c>
      <c r="AL290">
        <f t="shared" si="28"/>
        <v>0</v>
      </c>
      <c r="AM290">
        <f t="shared" si="29"/>
        <v>0</v>
      </c>
      <c r="AN290">
        <f t="shared" si="30"/>
        <v>0</v>
      </c>
    </row>
    <row r="291" spans="1:40" x14ac:dyDescent="0.3">
      <c r="A291">
        <f t="shared" si="32"/>
        <v>289</v>
      </c>
      <c r="B291">
        <f t="shared" si="31"/>
        <v>0</v>
      </c>
      <c r="AL291">
        <f t="shared" si="28"/>
        <v>0</v>
      </c>
      <c r="AM291">
        <f t="shared" si="29"/>
        <v>0</v>
      </c>
      <c r="AN291">
        <f t="shared" si="30"/>
        <v>0</v>
      </c>
    </row>
    <row r="292" spans="1:40" x14ac:dyDescent="0.3">
      <c r="A292">
        <f t="shared" si="32"/>
        <v>290</v>
      </c>
      <c r="B292">
        <f t="shared" si="31"/>
        <v>0</v>
      </c>
      <c r="AL292">
        <f t="shared" ref="AL292:AL303" si="33">IF(OR(O292=2,O292=3),1,0)</f>
        <v>0</v>
      </c>
      <c r="AM292">
        <f t="shared" ref="AM292:AM303" si="34">IF(OR(P292=1,P292=2),1,0)</f>
        <v>0</v>
      </c>
      <c r="AN292">
        <f t="shared" ref="AN292:AN303" si="35">IF(OR(Q292=1,Q292=2),1,0)</f>
        <v>0</v>
      </c>
    </row>
    <row r="293" spans="1:40" x14ac:dyDescent="0.3">
      <c r="A293">
        <f t="shared" si="32"/>
        <v>291</v>
      </c>
      <c r="B293">
        <f t="shared" si="31"/>
        <v>0</v>
      </c>
      <c r="AL293">
        <f t="shared" si="33"/>
        <v>0</v>
      </c>
      <c r="AM293">
        <f t="shared" si="34"/>
        <v>0</v>
      </c>
      <c r="AN293">
        <f t="shared" si="35"/>
        <v>0</v>
      </c>
    </row>
    <row r="294" spans="1:40" x14ac:dyDescent="0.3">
      <c r="A294">
        <f t="shared" si="32"/>
        <v>292</v>
      </c>
      <c r="B294">
        <f t="shared" si="31"/>
        <v>0</v>
      </c>
      <c r="AL294">
        <f t="shared" si="33"/>
        <v>0</v>
      </c>
      <c r="AM294">
        <f t="shared" si="34"/>
        <v>0</v>
      </c>
      <c r="AN294">
        <f t="shared" si="35"/>
        <v>0</v>
      </c>
    </row>
    <row r="295" spans="1:40" x14ac:dyDescent="0.3">
      <c r="A295">
        <f t="shared" si="32"/>
        <v>293</v>
      </c>
      <c r="B295">
        <f t="shared" si="31"/>
        <v>0</v>
      </c>
      <c r="AL295">
        <f t="shared" si="33"/>
        <v>0</v>
      </c>
      <c r="AM295">
        <f t="shared" si="34"/>
        <v>0</v>
      </c>
      <c r="AN295">
        <f t="shared" si="35"/>
        <v>0</v>
      </c>
    </row>
    <row r="296" spans="1:40" x14ac:dyDescent="0.3">
      <c r="A296">
        <f t="shared" si="32"/>
        <v>294</v>
      </c>
      <c r="B296">
        <f t="shared" si="31"/>
        <v>0</v>
      </c>
      <c r="AL296">
        <f t="shared" si="33"/>
        <v>0</v>
      </c>
      <c r="AM296">
        <f t="shared" si="34"/>
        <v>0</v>
      </c>
      <c r="AN296">
        <f t="shared" si="35"/>
        <v>0</v>
      </c>
    </row>
    <row r="297" spans="1:40" x14ac:dyDescent="0.3">
      <c r="A297">
        <f t="shared" si="32"/>
        <v>295</v>
      </c>
      <c r="B297">
        <f t="shared" si="31"/>
        <v>0</v>
      </c>
      <c r="AL297">
        <f t="shared" si="33"/>
        <v>0</v>
      </c>
      <c r="AM297">
        <f t="shared" si="34"/>
        <v>0</v>
      </c>
      <c r="AN297">
        <f t="shared" si="35"/>
        <v>0</v>
      </c>
    </row>
    <row r="298" spans="1:40" x14ac:dyDescent="0.3">
      <c r="A298">
        <f t="shared" si="32"/>
        <v>296</v>
      </c>
      <c r="B298">
        <f t="shared" si="31"/>
        <v>0</v>
      </c>
      <c r="AL298">
        <f t="shared" si="33"/>
        <v>0</v>
      </c>
      <c r="AM298">
        <f t="shared" si="34"/>
        <v>0</v>
      </c>
      <c r="AN298">
        <f t="shared" si="35"/>
        <v>0</v>
      </c>
    </row>
    <row r="299" spans="1:40" x14ac:dyDescent="0.3">
      <c r="A299">
        <f t="shared" si="32"/>
        <v>297</v>
      </c>
      <c r="B299">
        <f t="shared" si="31"/>
        <v>0</v>
      </c>
      <c r="AL299">
        <f t="shared" si="33"/>
        <v>0</v>
      </c>
      <c r="AM299">
        <f t="shared" si="34"/>
        <v>0</v>
      </c>
      <c r="AN299">
        <f t="shared" si="35"/>
        <v>0</v>
      </c>
    </row>
    <row r="300" spans="1:40" x14ac:dyDescent="0.3">
      <c r="A300">
        <f t="shared" si="32"/>
        <v>298</v>
      </c>
      <c r="B300">
        <f t="shared" si="31"/>
        <v>0</v>
      </c>
      <c r="AL300">
        <f t="shared" si="33"/>
        <v>0</v>
      </c>
      <c r="AM300">
        <f t="shared" si="34"/>
        <v>0</v>
      </c>
      <c r="AN300">
        <f t="shared" si="35"/>
        <v>0</v>
      </c>
    </row>
    <row r="301" spans="1:40" x14ac:dyDescent="0.3">
      <c r="A301">
        <f t="shared" si="32"/>
        <v>299</v>
      </c>
      <c r="B301">
        <f t="shared" si="31"/>
        <v>0</v>
      </c>
      <c r="AL301">
        <f t="shared" si="33"/>
        <v>0</v>
      </c>
      <c r="AM301">
        <f t="shared" si="34"/>
        <v>0</v>
      </c>
      <c r="AN301">
        <f t="shared" si="35"/>
        <v>0</v>
      </c>
    </row>
    <row r="302" spans="1:40" x14ac:dyDescent="0.3">
      <c r="A302">
        <f t="shared" si="32"/>
        <v>300</v>
      </c>
      <c r="B302">
        <f t="shared" si="31"/>
        <v>0</v>
      </c>
      <c r="AL302">
        <f t="shared" si="33"/>
        <v>0</v>
      </c>
      <c r="AM302">
        <f t="shared" si="34"/>
        <v>0</v>
      </c>
      <c r="AN302">
        <f t="shared" si="35"/>
        <v>0</v>
      </c>
    </row>
    <row r="303" spans="1:40" x14ac:dyDescent="0.3">
      <c r="A303">
        <f t="shared" si="32"/>
        <v>301</v>
      </c>
      <c r="B303">
        <f t="shared" si="31"/>
        <v>0</v>
      </c>
      <c r="AL303">
        <f t="shared" si="33"/>
        <v>0</v>
      </c>
      <c r="AM303">
        <f t="shared" si="34"/>
        <v>0</v>
      </c>
      <c r="AN303">
        <f t="shared" si="35"/>
        <v>0</v>
      </c>
    </row>
    <row r="304" spans="1:40" x14ac:dyDescent="0.3">
      <c r="A304">
        <f t="shared" si="32"/>
        <v>302</v>
      </c>
      <c r="B304">
        <f t="shared" si="31"/>
        <v>0</v>
      </c>
    </row>
    <row r="305" spans="1:2" x14ac:dyDescent="0.3">
      <c r="A305">
        <f t="shared" si="32"/>
        <v>303</v>
      </c>
      <c r="B305">
        <f t="shared" si="31"/>
        <v>0</v>
      </c>
    </row>
    <row r="306" spans="1:2" x14ac:dyDescent="0.3">
      <c r="A306">
        <f t="shared" si="32"/>
        <v>304</v>
      </c>
      <c r="B306">
        <f t="shared" si="31"/>
        <v>0</v>
      </c>
    </row>
    <row r="307" spans="1:2" x14ac:dyDescent="0.3">
      <c r="A307">
        <f t="shared" si="32"/>
        <v>305</v>
      </c>
      <c r="B307">
        <f t="shared" si="31"/>
        <v>0</v>
      </c>
    </row>
    <row r="308" spans="1:2" x14ac:dyDescent="0.3">
      <c r="A308">
        <f t="shared" si="32"/>
        <v>306</v>
      </c>
      <c r="B308">
        <f t="shared" si="31"/>
        <v>0</v>
      </c>
    </row>
    <row r="309" spans="1:2" x14ac:dyDescent="0.3">
      <c r="A309">
        <f t="shared" si="32"/>
        <v>307</v>
      </c>
      <c r="B309">
        <f t="shared" si="31"/>
        <v>0</v>
      </c>
    </row>
    <row r="310" spans="1:2" x14ac:dyDescent="0.3">
      <c r="A310">
        <f t="shared" si="32"/>
        <v>308</v>
      </c>
      <c r="B310">
        <f t="shared" si="31"/>
        <v>0</v>
      </c>
    </row>
    <row r="311" spans="1:2" x14ac:dyDescent="0.3">
      <c r="A311">
        <f t="shared" si="32"/>
        <v>309</v>
      </c>
      <c r="B311">
        <f t="shared" si="31"/>
        <v>0</v>
      </c>
    </row>
    <row r="312" spans="1:2" x14ac:dyDescent="0.3">
      <c r="A312">
        <f t="shared" si="32"/>
        <v>310</v>
      </c>
      <c r="B312">
        <f t="shared" si="31"/>
        <v>0</v>
      </c>
    </row>
    <row r="313" spans="1:2" x14ac:dyDescent="0.3">
      <c r="A313">
        <f t="shared" si="32"/>
        <v>311</v>
      </c>
      <c r="B313">
        <f t="shared" si="31"/>
        <v>0</v>
      </c>
    </row>
    <row r="314" spans="1:2" x14ac:dyDescent="0.3">
      <c r="A314">
        <f t="shared" si="32"/>
        <v>312</v>
      </c>
      <c r="B314">
        <f t="shared" si="31"/>
        <v>0</v>
      </c>
    </row>
    <row r="315" spans="1:2" x14ac:dyDescent="0.3">
      <c r="A315">
        <f t="shared" si="32"/>
        <v>313</v>
      </c>
      <c r="B315">
        <f t="shared" si="31"/>
        <v>0</v>
      </c>
    </row>
    <row r="316" spans="1:2" x14ac:dyDescent="0.3">
      <c r="A316">
        <f t="shared" si="32"/>
        <v>314</v>
      </c>
      <c r="B316">
        <f t="shared" si="31"/>
        <v>0</v>
      </c>
    </row>
    <row r="317" spans="1:2" x14ac:dyDescent="0.3">
      <c r="A317">
        <f t="shared" si="32"/>
        <v>315</v>
      </c>
      <c r="B317">
        <f t="shared" si="31"/>
        <v>0</v>
      </c>
    </row>
    <row r="318" spans="1:2" x14ac:dyDescent="0.3">
      <c r="A318">
        <f t="shared" si="32"/>
        <v>316</v>
      </c>
      <c r="B318">
        <f t="shared" si="31"/>
        <v>0</v>
      </c>
    </row>
    <row r="319" spans="1:2" x14ac:dyDescent="0.3">
      <c r="A319">
        <f t="shared" si="32"/>
        <v>317</v>
      </c>
      <c r="B319">
        <f t="shared" si="31"/>
        <v>0</v>
      </c>
    </row>
    <row r="320" spans="1:2" x14ac:dyDescent="0.3">
      <c r="A320">
        <f t="shared" si="32"/>
        <v>318</v>
      </c>
      <c r="B320">
        <f t="shared" si="31"/>
        <v>0</v>
      </c>
    </row>
    <row r="321" spans="1:2" x14ac:dyDescent="0.3">
      <c r="A321">
        <f t="shared" si="32"/>
        <v>319</v>
      </c>
      <c r="B321">
        <f t="shared" si="31"/>
        <v>0</v>
      </c>
    </row>
    <row r="322" spans="1:2" x14ac:dyDescent="0.3">
      <c r="A322">
        <f t="shared" si="32"/>
        <v>320</v>
      </c>
      <c r="B322">
        <f t="shared" si="31"/>
        <v>0</v>
      </c>
    </row>
    <row r="323" spans="1:2" x14ac:dyDescent="0.3">
      <c r="A323">
        <f t="shared" si="32"/>
        <v>321</v>
      </c>
      <c r="B323">
        <f t="shared" si="31"/>
        <v>0</v>
      </c>
    </row>
    <row r="324" spans="1:2" x14ac:dyDescent="0.3">
      <c r="A324">
        <f t="shared" si="32"/>
        <v>322</v>
      </c>
      <c r="B324">
        <f t="shared" si="31"/>
        <v>0</v>
      </c>
    </row>
    <row r="325" spans="1:2" x14ac:dyDescent="0.3">
      <c r="A325">
        <f t="shared" si="32"/>
        <v>323</v>
      </c>
      <c r="B325">
        <f t="shared" si="31"/>
        <v>0</v>
      </c>
    </row>
    <row r="326" spans="1:2" x14ac:dyDescent="0.3">
      <c r="A326">
        <f t="shared" si="32"/>
        <v>324</v>
      </c>
      <c r="B326">
        <f t="shared" si="31"/>
        <v>0</v>
      </c>
    </row>
    <row r="327" spans="1:2" x14ac:dyDescent="0.3">
      <c r="A327">
        <f t="shared" si="32"/>
        <v>325</v>
      </c>
      <c r="B327">
        <f t="shared" ref="B327:B345" si="36">SUM(R327:V327,X327:AI327,AL327:AN327)</f>
        <v>0</v>
      </c>
    </row>
    <row r="328" spans="1:2" x14ac:dyDescent="0.3">
      <c r="A328">
        <f t="shared" si="32"/>
        <v>326</v>
      </c>
      <c r="B328">
        <f t="shared" si="36"/>
        <v>0</v>
      </c>
    </row>
    <row r="329" spans="1:2" x14ac:dyDescent="0.3">
      <c r="A329">
        <f t="shared" si="32"/>
        <v>327</v>
      </c>
      <c r="B329">
        <f t="shared" si="36"/>
        <v>0</v>
      </c>
    </row>
    <row r="330" spans="1:2" x14ac:dyDescent="0.3">
      <c r="A330">
        <f t="shared" si="32"/>
        <v>328</v>
      </c>
      <c r="B330">
        <f t="shared" si="36"/>
        <v>0</v>
      </c>
    </row>
    <row r="331" spans="1:2" x14ac:dyDescent="0.3">
      <c r="A331">
        <f t="shared" si="32"/>
        <v>329</v>
      </c>
      <c r="B331">
        <f t="shared" si="36"/>
        <v>0</v>
      </c>
    </row>
    <row r="332" spans="1:2" x14ac:dyDescent="0.3">
      <c r="A332">
        <f t="shared" si="32"/>
        <v>330</v>
      </c>
      <c r="B332">
        <f t="shared" si="36"/>
        <v>0</v>
      </c>
    </row>
    <row r="333" spans="1:2" x14ac:dyDescent="0.3">
      <c r="A333">
        <f t="shared" si="32"/>
        <v>331</v>
      </c>
      <c r="B333">
        <f t="shared" si="36"/>
        <v>0</v>
      </c>
    </row>
    <row r="334" spans="1:2" x14ac:dyDescent="0.3">
      <c r="A334">
        <f t="shared" si="32"/>
        <v>332</v>
      </c>
      <c r="B334">
        <f t="shared" si="36"/>
        <v>0</v>
      </c>
    </row>
    <row r="335" spans="1:2" x14ac:dyDescent="0.3">
      <c r="A335">
        <f t="shared" si="32"/>
        <v>333</v>
      </c>
      <c r="B335">
        <f t="shared" si="36"/>
        <v>0</v>
      </c>
    </row>
    <row r="336" spans="1:2" x14ac:dyDescent="0.3">
      <c r="A336">
        <f t="shared" si="32"/>
        <v>334</v>
      </c>
      <c r="B336">
        <f t="shared" si="36"/>
        <v>0</v>
      </c>
    </row>
    <row r="337" spans="1:2" x14ac:dyDescent="0.3">
      <c r="A337">
        <f t="shared" si="32"/>
        <v>335</v>
      </c>
      <c r="B337">
        <f t="shared" si="36"/>
        <v>0</v>
      </c>
    </row>
    <row r="338" spans="1:2" x14ac:dyDescent="0.3">
      <c r="A338">
        <f t="shared" si="32"/>
        <v>336</v>
      </c>
      <c r="B338">
        <f t="shared" si="36"/>
        <v>0</v>
      </c>
    </row>
    <row r="339" spans="1:2" x14ac:dyDescent="0.3">
      <c r="A339">
        <f t="shared" ref="A339:A345" si="37">SUM(A338+1)</f>
        <v>337</v>
      </c>
      <c r="B339">
        <f t="shared" si="36"/>
        <v>0</v>
      </c>
    </row>
    <row r="340" spans="1:2" x14ac:dyDescent="0.3">
      <c r="A340">
        <f t="shared" si="37"/>
        <v>338</v>
      </c>
      <c r="B340">
        <f t="shared" si="36"/>
        <v>0</v>
      </c>
    </row>
    <row r="341" spans="1:2" x14ac:dyDescent="0.3">
      <c r="A341">
        <f t="shared" si="37"/>
        <v>339</v>
      </c>
      <c r="B341">
        <f t="shared" si="36"/>
        <v>0</v>
      </c>
    </row>
    <row r="342" spans="1:2" x14ac:dyDescent="0.3">
      <c r="A342">
        <f t="shared" si="37"/>
        <v>340</v>
      </c>
      <c r="B342">
        <f t="shared" si="36"/>
        <v>0</v>
      </c>
    </row>
    <row r="343" spans="1:2" x14ac:dyDescent="0.3">
      <c r="A343">
        <f t="shared" si="37"/>
        <v>341</v>
      </c>
      <c r="B343">
        <f t="shared" si="36"/>
        <v>0</v>
      </c>
    </row>
    <row r="344" spans="1:2" x14ac:dyDescent="0.3">
      <c r="A344">
        <f t="shared" si="37"/>
        <v>342</v>
      </c>
      <c r="B344">
        <f t="shared" si="36"/>
        <v>0</v>
      </c>
    </row>
    <row r="345" spans="1:2" x14ac:dyDescent="0.3">
      <c r="A345">
        <f t="shared" si="37"/>
        <v>343</v>
      </c>
      <c r="B345">
        <f t="shared" si="36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101" activePane="bottomRight" state="frozen"/>
      <selection pane="topRight" activeCell="C1" sqref="C1"/>
      <selection pane="bottomLeft" activeCell="A2" sqref="A2"/>
      <selection pane="bottomRight" activeCell="A95" sqref="A95"/>
    </sheetView>
  </sheetViews>
  <sheetFormatPr baseColWidth="10" defaultColWidth="10.6640625" defaultRowHeight="14.4" x14ac:dyDescent="0.3"/>
  <sheetData>
    <row r="1" spans="1:15" x14ac:dyDescent="0.3">
      <c r="A1" t="s">
        <v>0</v>
      </c>
      <c r="B1" t="s">
        <v>323</v>
      </c>
      <c r="C1" t="s">
        <v>398</v>
      </c>
      <c r="D1" t="s">
        <v>399</v>
      </c>
      <c r="E1" t="s">
        <v>400</v>
      </c>
      <c r="F1" t="s">
        <v>259</v>
      </c>
      <c r="G1" t="s">
        <v>401</v>
      </c>
      <c r="H1" t="s">
        <v>402</v>
      </c>
      <c r="I1" t="s">
        <v>260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</row>
    <row r="2" spans="1:15" x14ac:dyDescent="0.3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 x14ac:dyDescent="0.3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3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 x14ac:dyDescent="0.3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 x14ac:dyDescent="0.3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 x14ac:dyDescent="0.3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 x14ac:dyDescent="0.3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 x14ac:dyDescent="0.3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 x14ac:dyDescent="0.3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3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 x14ac:dyDescent="0.3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 x14ac:dyDescent="0.3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3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3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 x14ac:dyDescent="0.3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 x14ac:dyDescent="0.3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 x14ac:dyDescent="0.3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3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 x14ac:dyDescent="0.3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 x14ac:dyDescent="0.3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 x14ac:dyDescent="0.3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 x14ac:dyDescent="0.3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 x14ac:dyDescent="0.3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 x14ac:dyDescent="0.3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 x14ac:dyDescent="0.3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 x14ac:dyDescent="0.3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 x14ac:dyDescent="0.3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 x14ac:dyDescent="0.3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 x14ac:dyDescent="0.3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3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 x14ac:dyDescent="0.3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 x14ac:dyDescent="0.3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 x14ac:dyDescent="0.3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 x14ac:dyDescent="0.3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 x14ac:dyDescent="0.3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3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 x14ac:dyDescent="0.3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 x14ac:dyDescent="0.3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 x14ac:dyDescent="0.3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 x14ac:dyDescent="0.3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3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3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 x14ac:dyDescent="0.3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 x14ac:dyDescent="0.3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 x14ac:dyDescent="0.3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 x14ac:dyDescent="0.3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 x14ac:dyDescent="0.3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 x14ac:dyDescent="0.3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 x14ac:dyDescent="0.3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 x14ac:dyDescent="0.3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 x14ac:dyDescent="0.3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 x14ac:dyDescent="0.3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 x14ac:dyDescent="0.3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 x14ac:dyDescent="0.3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 x14ac:dyDescent="0.3">
      <c r="A105">
        <f t="shared" si="4"/>
        <v>104</v>
      </c>
      <c r="B105">
        <f t="shared" si="2"/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3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 x14ac:dyDescent="0.3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3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 x14ac:dyDescent="0.3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 x14ac:dyDescent="0.3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 x14ac:dyDescent="0.3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 x14ac:dyDescent="0.3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f t="shared" si="4"/>
        <v>115</v>
      </c>
      <c r="B116" t="e">
        <v>#N/A</v>
      </c>
    </row>
    <row r="117" spans="1:15" x14ac:dyDescent="0.3">
      <c r="A117">
        <f t="shared" si="4"/>
        <v>116</v>
      </c>
      <c r="B117" t="e">
        <v>#N/A</v>
      </c>
    </row>
    <row r="118" spans="1:15" x14ac:dyDescent="0.3">
      <c r="A118">
        <f t="shared" si="4"/>
        <v>117</v>
      </c>
      <c r="B118" t="e">
        <v>#N/A</v>
      </c>
    </row>
    <row r="119" spans="1:15" x14ac:dyDescent="0.3">
      <c r="A119">
        <f t="shared" si="4"/>
        <v>118</v>
      </c>
      <c r="B119" t="e">
        <v>#N/A</v>
      </c>
    </row>
    <row r="120" spans="1:15" x14ac:dyDescent="0.3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 x14ac:dyDescent="0.3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 x14ac:dyDescent="0.3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 x14ac:dyDescent="0.3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 x14ac:dyDescent="0.3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 x14ac:dyDescent="0.3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 x14ac:dyDescent="0.3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 x14ac:dyDescent="0.3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 x14ac:dyDescent="0.3">
      <c r="A131">
        <f t="shared" si="4"/>
        <v>130</v>
      </c>
      <c r="B131">
        <f t="shared" ref="B131:B161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 x14ac:dyDescent="0.3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 x14ac:dyDescent="0.3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3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 x14ac:dyDescent="0.3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3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 x14ac:dyDescent="0.3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 x14ac:dyDescent="0.3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3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3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 x14ac:dyDescent="0.3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 x14ac:dyDescent="0.3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 x14ac:dyDescent="0.3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 x14ac:dyDescent="0.3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 x14ac:dyDescent="0.3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 x14ac:dyDescent="0.3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 x14ac:dyDescent="0.3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 x14ac:dyDescent="0.3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 x14ac:dyDescent="0.3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 x14ac:dyDescent="0.3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 x14ac:dyDescent="0.3">
      <c r="A159">
        <f t="shared" si="6"/>
        <v>158</v>
      </c>
      <c r="B159" t="e">
        <v>#N/A</v>
      </c>
    </row>
    <row r="160" spans="1:15" x14ac:dyDescent="0.3">
      <c r="A160">
        <f t="shared" si="6"/>
        <v>159</v>
      </c>
      <c r="B160" t="e">
        <v>#N/A</v>
      </c>
    </row>
    <row r="161" spans="1:15" x14ac:dyDescent="0.3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 x14ac:dyDescent="0.3">
      <c r="A162">
        <f t="shared" si="6"/>
        <v>161</v>
      </c>
      <c r="B162" t="e">
        <v>#N/A</v>
      </c>
    </row>
    <row r="163" spans="1:15" x14ac:dyDescent="0.3">
      <c r="A163">
        <f t="shared" si="6"/>
        <v>162</v>
      </c>
      <c r="B163" t="e">
        <v>#N/A</v>
      </c>
    </row>
    <row r="164" spans="1:15" x14ac:dyDescent="0.3">
      <c r="A164">
        <f t="shared" si="6"/>
        <v>163</v>
      </c>
      <c r="B164" t="e">
        <v>#N/A</v>
      </c>
    </row>
    <row r="165" spans="1:15" x14ac:dyDescent="0.3">
      <c r="A165">
        <f t="shared" si="6"/>
        <v>164</v>
      </c>
      <c r="B165" t="e">
        <v>#N/A</v>
      </c>
    </row>
    <row r="166" spans="1:15" x14ac:dyDescent="0.3">
      <c r="A166">
        <f t="shared" si="6"/>
        <v>165</v>
      </c>
      <c r="B166" t="e">
        <v>#N/A</v>
      </c>
    </row>
    <row r="167" spans="1:15" x14ac:dyDescent="0.3">
      <c r="A167">
        <f t="shared" si="6"/>
        <v>166</v>
      </c>
      <c r="B167" t="e">
        <v>#N/A</v>
      </c>
    </row>
    <row r="168" spans="1:15" x14ac:dyDescent="0.3">
      <c r="A168">
        <f t="shared" si="6"/>
        <v>167</v>
      </c>
      <c r="B168" t="e">
        <v>#N/A</v>
      </c>
    </row>
    <row r="169" spans="1:15" x14ac:dyDescent="0.3">
      <c r="A169">
        <f t="shared" si="6"/>
        <v>168</v>
      </c>
      <c r="B169" t="e">
        <v>#N/A</v>
      </c>
    </row>
    <row r="170" spans="1:15" x14ac:dyDescent="0.3">
      <c r="A170">
        <f t="shared" si="6"/>
        <v>169</v>
      </c>
      <c r="B170" t="e">
        <v>#N/A</v>
      </c>
    </row>
    <row r="171" spans="1:15" x14ac:dyDescent="0.3">
      <c r="A171">
        <f t="shared" si="6"/>
        <v>170</v>
      </c>
      <c r="B171" t="e">
        <v>#N/A</v>
      </c>
    </row>
    <row r="172" spans="1:15" x14ac:dyDescent="0.3">
      <c r="A172">
        <f t="shared" si="6"/>
        <v>171</v>
      </c>
      <c r="B172" t="e">
        <v>#N/A</v>
      </c>
    </row>
    <row r="173" spans="1:15" x14ac:dyDescent="0.3">
      <c r="A173">
        <f t="shared" si="6"/>
        <v>172</v>
      </c>
      <c r="B173" t="e">
        <v>#N/A</v>
      </c>
    </row>
    <row r="174" spans="1:15" x14ac:dyDescent="0.3">
      <c r="A174">
        <f t="shared" si="6"/>
        <v>173</v>
      </c>
      <c r="B174" t="e">
        <v>#N/A</v>
      </c>
    </row>
    <row r="175" spans="1:15" x14ac:dyDescent="0.3">
      <c r="A175">
        <f t="shared" si="6"/>
        <v>174</v>
      </c>
      <c r="B175" t="e">
        <v>#N/A</v>
      </c>
    </row>
    <row r="176" spans="1:15" x14ac:dyDescent="0.3">
      <c r="A176">
        <f t="shared" si="6"/>
        <v>175</v>
      </c>
      <c r="B176" t="e">
        <v>#N/A</v>
      </c>
    </row>
    <row r="177" spans="1:15" x14ac:dyDescent="0.3">
      <c r="A177">
        <f t="shared" si="6"/>
        <v>176</v>
      </c>
      <c r="B177" t="e">
        <v>#N/A</v>
      </c>
    </row>
    <row r="178" spans="1:15" x14ac:dyDescent="0.3">
      <c r="A178">
        <f t="shared" si="6"/>
        <v>177</v>
      </c>
      <c r="B178" t="e">
        <v>#N/A</v>
      </c>
    </row>
    <row r="179" spans="1:15" x14ac:dyDescent="0.3">
      <c r="A179">
        <f t="shared" si="6"/>
        <v>178</v>
      </c>
      <c r="B179" t="e">
        <v>#N/A</v>
      </c>
    </row>
    <row r="180" spans="1:15" x14ac:dyDescent="0.3">
      <c r="A180">
        <f t="shared" si="6"/>
        <v>179</v>
      </c>
      <c r="B180" t="e">
        <v>#N/A</v>
      </c>
    </row>
    <row r="181" spans="1:15" x14ac:dyDescent="0.3">
      <c r="A181">
        <f t="shared" si="6"/>
        <v>180</v>
      </c>
      <c r="B181" t="e">
        <v>#N/A</v>
      </c>
    </row>
    <row r="182" spans="1:15" x14ac:dyDescent="0.3">
      <c r="A182">
        <f t="shared" si="6"/>
        <v>181</v>
      </c>
      <c r="B182">
        <f t="shared" ref="B182" si="7">SUM(C182:CN182)</f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3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3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 x14ac:dyDescent="0.3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 x14ac:dyDescent="0.3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 x14ac:dyDescent="0.3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f t="shared" si="6"/>
        <v>194</v>
      </c>
      <c r="B195" t="e">
        <v>#N/A</v>
      </c>
    </row>
    <row r="196" spans="1:15" x14ac:dyDescent="0.3">
      <c r="A196">
        <f t="shared" si="6"/>
        <v>195</v>
      </c>
      <c r="B196" t="e">
        <v>#N/A</v>
      </c>
    </row>
    <row r="197" spans="1:15" x14ac:dyDescent="0.3">
      <c r="A197">
        <f t="shared" si="6"/>
        <v>196</v>
      </c>
      <c r="B197" t="e">
        <v>#N/A</v>
      </c>
    </row>
    <row r="198" spans="1:15" x14ac:dyDescent="0.3">
      <c r="A198">
        <f t="shared" si="6"/>
        <v>197</v>
      </c>
      <c r="B198" t="e">
        <v>#N/A</v>
      </c>
    </row>
    <row r="199" spans="1:15" x14ac:dyDescent="0.3">
      <c r="A199">
        <f t="shared" si="6"/>
        <v>198</v>
      </c>
      <c r="B199" t="e">
        <v>#N/A</v>
      </c>
    </row>
    <row r="200" spans="1:15" x14ac:dyDescent="0.3">
      <c r="A200">
        <f t="shared" si="6"/>
        <v>199</v>
      </c>
      <c r="B200" t="e">
        <v>#N/A</v>
      </c>
    </row>
    <row r="201" spans="1:15" x14ac:dyDescent="0.3">
      <c r="A201">
        <f t="shared" si="6"/>
        <v>200</v>
      </c>
      <c r="B201">
        <f t="shared" si="9"/>
        <v>2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</row>
    <row r="202" spans="1:15" x14ac:dyDescent="0.3">
      <c r="A202">
        <f t="shared" si="6"/>
        <v>201</v>
      </c>
      <c r="B202">
        <f t="shared" si="9"/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">
      <c r="A203">
        <f t="shared" si="6"/>
        <v>202</v>
      </c>
      <c r="B203">
        <f t="shared" si="9"/>
        <v>4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3">
      <c r="A204">
        <f t="shared" si="6"/>
        <v>203</v>
      </c>
      <c r="B204">
        <f t="shared" si="9"/>
        <v>12</v>
      </c>
      <c r="C204">
        <v>1</v>
      </c>
      <c r="D204">
        <v>0</v>
      </c>
      <c r="E204">
        <v>2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2</v>
      </c>
      <c r="M204">
        <v>1</v>
      </c>
      <c r="N204">
        <v>1</v>
      </c>
      <c r="O204">
        <v>0</v>
      </c>
    </row>
    <row r="205" spans="1:15" x14ac:dyDescent="0.3">
      <c r="A205">
        <f t="shared" si="6"/>
        <v>204</v>
      </c>
      <c r="B205">
        <f t="shared" si="9"/>
        <v>2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</row>
    <row r="206" spans="1:15" x14ac:dyDescent="0.3">
      <c r="A206">
        <f t="shared" si="6"/>
        <v>205</v>
      </c>
      <c r="B206">
        <f t="shared" si="9"/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">
      <c r="A207">
        <f t="shared" si="6"/>
        <v>206</v>
      </c>
      <c r="B207">
        <f t="shared" si="9"/>
        <v>14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2</v>
      </c>
    </row>
    <row r="208" spans="1:15" x14ac:dyDescent="0.3">
      <c r="A208">
        <f t="shared" si="6"/>
        <v>207</v>
      </c>
      <c r="B208">
        <f t="shared" si="9"/>
        <v>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2</v>
      </c>
      <c r="L208">
        <v>1</v>
      </c>
      <c r="M208">
        <v>0</v>
      </c>
      <c r="N208">
        <v>1</v>
      </c>
      <c r="O208">
        <v>0</v>
      </c>
    </row>
    <row r="209" spans="1:15" x14ac:dyDescent="0.3">
      <c r="A209">
        <f t="shared" si="6"/>
        <v>208</v>
      </c>
      <c r="B209">
        <f t="shared" si="9"/>
        <v>6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</row>
    <row r="210" spans="1:15" x14ac:dyDescent="0.3">
      <c r="A210">
        <f t="shared" ref="A210:A273" si="10">SUM(A209+1)</f>
        <v>209</v>
      </c>
      <c r="B210">
        <f t="shared" si="9"/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3">
      <c r="A211">
        <f t="shared" si="10"/>
        <v>210</v>
      </c>
      <c r="B211">
        <f t="shared" si="9"/>
        <v>6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3">
      <c r="A212">
        <f>SUM(A211+1)</f>
        <v>211</v>
      </c>
      <c r="B212">
        <f t="shared" si="9"/>
        <v>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1</v>
      </c>
    </row>
    <row r="213" spans="1:15" x14ac:dyDescent="0.3">
      <c r="A213">
        <f t="shared" si="10"/>
        <v>212</v>
      </c>
      <c r="B213">
        <f t="shared" si="9"/>
        <v>5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0</v>
      </c>
    </row>
    <row r="214" spans="1:15" x14ac:dyDescent="0.3">
      <c r="A214">
        <f t="shared" si="10"/>
        <v>213</v>
      </c>
      <c r="B214">
        <f t="shared" si="9"/>
        <v>9</v>
      </c>
      <c r="C214">
        <v>2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1</v>
      </c>
      <c r="O214">
        <v>0</v>
      </c>
    </row>
    <row r="215" spans="1:15" x14ac:dyDescent="0.3">
      <c r="A215">
        <f t="shared" si="10"/>
        <v>214</v>
      </c>
      <c r="B215">
        <f t="shared" si="9"/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3">
      <c r="A216">
        <f t="shared" si="10"/>
        <v>215</v>
      </c>
      <c r="B216">
        <f t="shared" si="9"/>
        <v>6</v>
      </c>
      <c r="C216">
        <v>0</v>
      </c>
      <c r="D216">
        <v>0</v>
      </c>
      <c r="E216">
        <v>1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</row>
    <row r="217" spans="1:15" x14ac:dyDescent="0.3">
      <c r="A217">
        <f t="shared" si="10"/>
        <v>216</v>
      </c>
      <c r="B217">
        <f t="shared" si="9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">
      <c r="A218">
        <f t="shared" si="10"/>
        <v>217</v>
      </c>
      <c r="B218">
        <f t="shared" si="9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">
      <c r="A219">
        <f t="shared" si="10"/>
        <v>218</v>
      </c>
      <c r="B219">
        <f t="shared" si="9"/>
        <v>6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2</v>
      </c>
      <c r="L219">
        <v>0</v>
      </c>
      <c r="M219">
        <v>1</v>
      </c>
      <c r="N219">
        <v>1</v>
      </c>
      <c r="O219">
        <v>0</v>
      </c>
    </row>
    <row r="220" spans="1:15" x14ac:dyDescent="0.3">
      <c r="A220">
        <f t="shared" si="10"/>
        <v>219</v>
      </c>
      <c r="B220">
        <f t="shared" si="9"/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3">
      <c r="A221">
        <f t="shared" si="10"/>
        <v>220</v>
      </c>
      <c r="B221">
        <f t="shared" si="9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3">
      <c r="A222">
        <f t="shared" si="10"/>
        <v>221</v>
      </c>
      <c r="B222">
        <f t="shared" si="9"/>
        <v>21</v>
      </c>
      <c r="C222">
        <v>0</v>
      </c>
      <c r="D222">
        <v>3</v>
      </c>
      <c r="E222">
        <v>3</v>
      </c>
      <c r="F222">
        <v>3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1</v>
      </c>
      <c r="M222">
        <v>2</v>
      </c>
      <c r="N222">
        <v>1</v>
      </c>
      <c r="O222">
        <v>1</v>
      </c>
    </row>
    <row r="223" spans="1:15" x14ac:dyDescent="0.3">
      <c r="A223">
        <f t="shared" si="10"/>
        <v>222</v>
      </c>
      <c r="B223">
        <f t="shared" si="9"/>
        <v>21</v>
      </c>
      <c r="C223">
        <v>1</v>
      </c>
      <c r="D223">
        <v>1</v>
      </c>
      <c r="E223">
        <v>1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2</v>
      </c>
    </row>
    <row r="224" spans="1:15" x14ac:dyDescent="0.3">
      <c r="A224">
        <f t="shared" si="10"/>
        <v>223</v>
      </c>
      <c r="B224">
        <f t="shared" si="9"/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f t="shared" si="10"/>
        <v>224</v>
      </c>
      <c r="B225">
        <f t="shared" si="9"/>
        <v>14</v>
      </c>
      <c r="C225">
        <v>1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2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f t="shared" si="10"/>
        <v>225</v>
      </c>
      <c r="B226">
        <f t="shared" si="9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">
      <c r="A227">
        <f t="shared" si="10"/>
        <v>226</v>
      </c>
      <c r="B227">
        <f t="shared" si="9"/>
        <v>7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</row>
    <row r="228" spans="1:15" x14ac:dyDescent="0.3">
      <c r="A228">
        <f t="shared" si="10"/>
        <v>227</v>
      </c>
      <c r="B228">
        <f t="shared" si="9"/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</row>
    <row r="229" spans="1:15" x14ac:dyDescent="0.3">
      <c r="A229">
        <f t="shared" si="10"/>
        <v>228</v>
      </c>
      <c r="B229">
        <f t="shared" si="9"/>
        <v>16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3</v>
      </c>
      <c r="M229">
        <v>2</v>
      </c>
      <c r="N229">
        <v>1</v>
      </c>
      <c r="O229">
        <v>0</v>
      </c>
    </row>
    <row r="230" spans="1:15" x14ac:dyDescent="0.3">
      <c r="A230">
        <f t="shared" si="10"/>
        <v>229</v>
      </c>
      <c r="B230">
        <f t="shared" si="9"/>
        <v>0</v>
      </c>
    </row>
    <row r="231" spans="1:15" x14ac:dyDescent="0.3">
      <c r="A231">
        <f t="shared" si="10"/>
        <v>230</v>
      </c>
      <c r="B231">
        <f t="shared" si="9"/>
        <v>0</v>
      </c>
    </row>
    <row r="232" spans="1:15" x14ac:dyDescent="0.3">
      <c r="A232">
        <f t="shared" si="10"/>
        <v>231</v>
      </c>
      <c r="B232">
        <f t="shared" si="9"/>
        <v>0</v>
      </c>
    </row>
    <row r="233" spans="1:15" x14ac:dyDescent="0.3">
      <c r="A233">
        <f t="shared" si="10"/>
        <v>232</v>
      </c>
      <c r="B233">
        <f t="shared" si="9"/>
        <v>0</v>
      </c>
    </row>
    <row r="234" spans="1:15" x14ac:dyDescent="0.3">
      <c r="A234">
        <f t="shared" si="10"/>
        <v>233</v>
      </c>
      <c r="B234">
        <f t="shared" si="9"/>
        <v>0</v>
      </c>
    </row>
    <row r="235" spans="1:15" x14ac:dyDescent="0.3">
      <c r="A235">
        <f t="shared" si="10"/>
        <v>234</v>
      </c>
      <c r="B235">
        <f t="shared" si="9"/>
        <v>0</v>
      </c>
    </row>
    <row r="236" spans="1:15" x14ac:dyDescent="0.3">
      <c r="A236">
        <f t="shared" si="10"/>
        <v>235</v>
      </c>
      <c r="B236">
        <f t="shared" si="9"/>
        <v>0</v>
      </c>
    </row>
    <row r="237" spans="1:15" x14ac:dyDescent="0.3">
      <c r="A237">
        <f t="shared" si="10"/>
        <v>236</v>
      </c>
      <c r="B237">
        <f t="shared" si="9"/>
        <v>0</v>
      </c>
    </row>
    <row r="238" spans="1:15" x14ac:dyDescent="0.3">
      <c r="A238">
        <f t="shared" si="10"/>
        <v>237</v>
      </c>
      <c r="B238">
        <f t="shared" si="9"/>
        <v>0</v>
      </c>
    </row>
    <row r="239" spans="1:15" x14ac:dyDescent="0.3">
      <c r="A239">
        <f t="shared" si="10"/>
        <v>238</v>
      </c>
      <c r="B239">
        <f t="shared" si="9"/>
        <v>0</v>
      </c>
    </row>
    <row r="240" spans="1:15" x14ac:dyDescent="0.3">
      <c r="A240">
        <f t="shared" si="10"/>
        <v>239</v>
      </c>
      <c r="B240">
        <f t="shared" si="9"/>
        <v>0</v>
      </c>
    </row>
    <row r="241" spans="1:2" x14ac:dyDescent="0.3">
      <c r="A241">
        <f t="shared" si="10"/>
        <v>240</v>
      </c>
      <c r="B241">
        <f t="shared" si="9"/>
        <v>0</v>
      </c>
    </row>
    <row r="242" spans="1:2" x14ac:dyDescent="0.3">
      <c r="A242">
        <f t="shared" si="10"/>
        <v>241</v>
      </c>
      <c r="B242">
        <f t="shared" si="9"/>
        <v>0</v>
      </c>
    </row>
    <row r="243" spans="1:2" x14ac:dyDescent="0.3">
      <c r="A243">
        <f t="shared" si="10"/>
        <v>242</v>
      </c>
      <c r="B243">
        <f t="shared" si="9"/>
        <v>0</v>
      </c>
    </row>
    <row r="244" spans="1:2" x14ac:dyDescent="0.3">
      <c r="A244">
        <f t="shared" si="10"/>
        <v>243</v>
      </c>
      <c r="B244">
        <f t="shared" si="9"/>
        <v>0</v>
      </c>
    </row>
    <row r="245" spans="1:2" x14ac:dyDescent="0.3">
      <c r="A245">
        <f t="shared" si="10"/>
        <v>244</v>
      </c>
      <c r="B245">
        <f t="shared" si="9"/>
        <v>0</v>
      </c>
    </row>
    <row r="246" spans="1:2" x14ac:dyDescent="0.3">
      <c r="A246">
        <f t="shared" si="10"/>
        <v>245</v>
      </c>
      <c r="B246">
        <f t="shared" si="9"/>
        <v>0</v>
      </c>
    </row>
    <row r="247" spans="1:2" x14ac:dyDescent="0.3">
      <c r="A247">
        <f t="shared" si="10"/>
        <v>246</v>
      </c>
      <c r="B247">
        <f t="shared" si="9"/>
        <v>0</v>
      </c>
    </row>
    <row r="248" spans="1:2" x14ac:dyDescent="0.3">
      <c r="A248">
        <f t="shared" si="10"/>
        <v>247</v>
      </c>
      <c r="B248">
        <f t="shared" si="9"/>
        <v>0</v>
      </c>
    </row>
    <row r="249" spans="1:2" x14ac:dyDescent="0.3">
      <c r="A249">
        <f t="shared" si="10"/>
        <v>248</v>
      </c>
      <c r="B249">
        <f t="shared" ref="B249:B312" si="11">SUM(C249:CN249)</f>
        <v>0</v>
      </c>
    </row>
    <row r="250" spans="1:2" x14ac:dyDescent="0.3">
      <c r="A250">
        <f t="shared" si="10"/>
        <v>249</v>
      </c>
      <c r="B250">
        <f t="shared" si="11"/>
        <v>0</v>
      </c>
    </row>
    <row r="251" spans="1:2" x14ac:dyDescent="0.3">
      <c r="A251">
        <f t="shared" si="10"/>
        <v>250</v>
      </c>
      <c r="B251">
        <f t="shared" si="11"/>
        <v>0</v>
      </c>
    </row>
    <row r="252" spans="1:2" x14ac:dyDescent="0.3">
      <c r="A252">
        <f t="shared" si="10"/>
        <v>251</v>
      </c>
      <c r="B252">
        <f t="shared" si="11"/>
        <v>0</v>
      </c>
    </row>
    <row r="253" spans="1:2" x14ac:dyDescent="0.3">
      <c r="A253">
        <f t="shared" si="10"/>
        <v>252</v>
      </c>
      <c r="B253">
        <f t="shared" si="11"/>
        <v>0</v>
      </c>
    </row>
    <row r="254" spans="1:2" x14ac:dyDescent="0.3">
      <c r="A254">
        <f t="shared" si="10"/>
        <v>253</v>
      </c>
      <c r="B254">
        <f t="shared" si="11"/>
        <v>0</v>
      </c>
    </row>
    <row r="255" spans="1:2" x14ac:dyDescent="0.3">
      <c r="A255">
        <f t="shared" si="10"/>
        <v>254</v>
      </c>
      <c r="B255">
        <f t="shared" si="11"/>
        <v>0</v>
      </c>
    </row>
    <row r="256" spans="1:2" x14ac:dyDescent="0.3">
      <c r="A256">
        <f t="shared" si="10"/>
        <v>255</v>
      </c>
      <c r="B256">
        <f t="shared" si="11"/>
        <v>0</v>
      </c>
    </row>
    <row r="257" spans="1:2" x14ac:dyDescent="0.3">
      <c r="A257">
        <f t="shared" si="10"/>
        <v>256</v>
      </c>
      <c r="B257">
        <f t="shared" si="11"/>
        <v>0</v>
      </c>
    </row>
    <row r="258" spans="1:2" x14ac:dyDescent="0.3">
      <c r="A258">
        <f t="shared" si="10"/>
        <v>257</v>
      </c>
      <c r="B258">
        <f t="shared" si="11"/>
        <v>0</v>
      </c>
    </row>
    <row r="259" spans="1:2" x14ac:dyDescent="0.3">
      <c r="A259">
        <f t="shared" si="10"/>
        <v>258</v>
      </c>
      <c r="B259">
        <f t="shared" si="11"/>
        <v>0</v>
      </c>
    </row>
    <row r="260" spans="1:2" x14ac:dyDescent="0.3">
      <c r="A260">
        <f t="shared" si="10"/>
        <v>259</v>
      </c>
      <c r="B260">
        <f t="shared" si="11"/>
        <v>0</v>
      </c>
    </row>
    <row r="261" spans="1:2" x14ac:dyDescent="0.3">
      <c r="A261">
        <f t="shared" si="10"/>
        <v>260</v>
      </c>
      <c r="B261">
        <f t="shared" si="11"/>
        <v>0</v>
      </c>
    </row>
    <row r="262" spans="1:2" x14ac:dyDescent="0.3">
      <c r="A262">
        <f t="shared" si="10"/>
        <v>261</v>
      </c>
      <c r="B262">
        <f t="shared" si="11"/>
        <v>0</v>
      </c>
    </row>
    <row r="263" spans="1:2" x14ac:dyDescent="0.3">
      <c r="A263">
        <f t="shared" si="10"/>
        <v>262</v>
      </c>
      <c r="B263">
        <f t="shared" si="11"/>
        <v>0</v>
      </c>
    </row>
    <row r="264" spans="1:2" x14ac:dyDescent="0.3">
      <c r="A264">
        <f t="shared" si="10"/>
        <v>263</v>
      </c>
      <c r="B264">
        <f t="shared" si="11"/>
        <v>0</v>
      </c>
    </row>
    <row r="265" spans="1:2" x14ac:dyDescent="0.3">
      <c r="A265">
        <f t="shared" si="10"/>
        <v>264</v>
      </c>
      <c r="B265">
        <f t="shared" si="11"/>
        <v>0</v>
      </c>
    </row>
    <row r="266" spans="1:2" x14ac:dyDescent="0.3">
      <c r="A266">
        <f t="shared" si="10"/>
        <v>265</v>
      </c>
      <c r="B266">
        <f t="shared" si="11"/>
        <v>0</v>
      </c>
    </row>
    <row r="267" spans="1:2" x14ac:dyDescent="0.3">
      <c r="A267">
        <f t="shared" si="10"/>
        <v>266</v>
      </c>
      <c r="B267">
        <f t="shared" si="11"/>
        <v>0</v>
      </c>
    </row>
    <row r="268" spans="1:2" x14ac:dyDescent="0.3">
      <c r="A268">
        <f t="shared" si="10"/>
        <v>267</v>
      </c>
      <c r="B268">
        <f t="shared" si="11"/>
        <v>0</v>
      </c>
    </row>
    <row r="269" spans="1:2" x14ac:dyDescent="0.3">
      <c r="A269">
        <f t="shared" si="10"/>
        <v>268</v>
      </c>
      <c r="B269">
        <f t="shared" si="11"/>
        <v>0</v>
      </c>
    </row>
    <row r="270" spans="1:2" x14ac:dyDescent="0.3">
      <c r="A270">
        <f t="shared" si="10"/>
        <v>269</v>
      </c>
      <c r="B270">
        <f t="shared" si="11"/>
        <v>0</v>
      </c>
    </row>
    <row r="271" spans="1:2" x14ac:dyDescent="0.3">
      <c r="A271">
        <f t="shared" si="10"/>
        <v>270</v>
      </c>
      <c r="B271">
        <f t="shared" si="11"/>
        <v>0</v>
      </c>
    </row>
    <row r="272" spans="1:2" x14ac:dyDescent="0.3">
      <c r="A272">
        <f t="shared" si="10"/>
        <v>271</v>
      </c>
      <c r="B272">
        <f t="shared" si="11"/>
        <v>0</v>
      </c>
    </row>
    <row r="273" spans="1:2" x14ac:dyDescent="0.3">
      <c r="A273">
        <f t="shared" si="10"/>
        <v>272</v>
      </c>
      <c r="B273">
        <f t="shared" si="11"/>
        <v>0</v>
      </c>
    </row>
    <row r="274" spans="1:2" x14ac:dyDescent="0.3">
      <c r="A274">
        <f t="shared" ref="A274:A337" si="12">SUM(A273+1)</f>
        <v>273</v>
      </c>
      <c r="B274">
        <f t="shared" si="11"/>
        <v>0</v>
      </c>
    </row>
    <row r="275" spans="1:2" x14ac:dyDescent="0.3">
      <c r="A275">
        <f t="shared" si="12"/>
        <v>274</v>
      </c>
      <c r="B275">
        <f t="shared" si="11"/>
        <v>0</v>
      </c>
    </row>
    <row r="276" spans="1:2" x14ac:dyDescent="0.3">
      <c r="A276">
        <f t="shared" si="12"/>
        <v>275</v>
      </c>
      <c r="B276">
        <f t="shared" si="11"/>
        <v>0</v>
      </c>
    </row>
    <row r="277" spans="1:2" x14ac:dyDescent="0.3">
      <c r="A277">
        <f t="shared" si="12"/>
        <v>276</v>
      </c>
      <c r="B277">
        <f t="shared" si="11"/>
        <v>0</v>
      </c>
    </row>
    <row r="278" spans="1:2" x14ac:dyDescent="0.3">
      <c r="A278">
        <f t="shared" si="12"/>
        <v>277</v>
      </c>
      <c r="B278">
        <f t="shared" si="11"/>
        <v>0</v>
      </c>
    </row>
    <row r="279" spans="1:2" x14ac:dyDescent="0.3">
      <c r="A279">
        <f t="shared" si="12"/>
        <v>278</v>
      </c>
      <c r="B279">
        <f t="shared" si="11"/>
        <v>0</v>
      </c>
    </row>
    <row r="280" spans="1:2" x14ac:dyDescent="0.3">
      <c r="A280">
        <f t="shared" si="12"/>
        <v>279</v>
      </c>
      <c r="B280">
        <f t="shared" si="11"/>
        <v>0</v>
      </c>
    </row>
    <row r="281" spans="1:2" x14ac:dyDescent="0.3">
      <c r="A281">
        <f t="shared" si="12"/>
        <v>280</v>
      </c>
      <c r="B281">
        <f t="shared" si="11"/>
        <v>0</v>
      </c>
    </row>
    <row r="282" spans="1:2" x14ac:dyDescent="0.3">
      <c r="A282">
        <f t="shared" si="12"/>
        <v>281</v>
      </c>
      <c r="B282">
        <f t="shared" si="11"/>
        <v>0</v>
      </c>
    </row>
    <row r="283" spans="1:2" x14ac:dyDescent="0.3">
      <c r="A283">
        <f t="shared" si="12"/>
        <v>282</v>
      </c>
      <c r="B283">
        <f t="shared" si="11"/>
        <v>0</v>
      </c>
    </row>
    <row r="284" spans="1:2" x14ac:dyDescent="0.3">
      <c r="A284">
        <f t="shared" si="12"/>
        <v>283</v>
      </c>
      <c r="B284">
        <f t="shared" si="11"/>
        <v>0</v>
      </c>
    </row>
    <row r="285" spans="1:2" x14ac:dyDescent="0.3">
      <c r="A285">
        <f t="shared" si="12"/>
        <v>284</v>
      </c>
      <c r="B285">
        <f t="shared" si="11"/>
        <v>0</v>
      </c>
    </row>
    <row r="286" spans="1:2" x14ac:dyDescent="0.3">
      <c r="A286">
        <f t="shared" si="12"/>
        <v>285</v>
      </c>
      <c r="B286">
        <f t="shared" si="11"/>
        <v>0</v>
      </c>
    </row>
    <row r="287" spans="1:2" x14ac:dyDescent="0.3">
      <c r="A287">
        <f t="shared" si="12"/>
        <v>286</v>
      </c>
      <c r="B287">
        <f t="shared" si="11"/>
        <v>0</v>
      </c>
    </row>
    <row r="288" spans="1:2" x14ac:dyDescent="0.3">
      <c r="A288">
        <f t="shared" si="12"/>
        <v>287</v>
      </c>
      <c r="B288">
        <f t="shared" si="11"/>
        <v>0</v>
      </c>
    </row>
    <row r="289" spans="1:2" x14ac:dyDescent="0.3">
      <c r="A289">
        <f t="shared" si="12"/>
        <v>288</v>
      </c>
      <c r="B289">
        <f t="shared" si="11"/>
        <v>0</v>
      </c>
    </row>
    <row r="290" spans="1:2" x14ac:dyDescent="0.3">
      <c r="A290">
        <f t="shared" si="12"/>
        <v>289</v>
      </c>
      <c r="B290">
        <f t="shared" si="11"/>
        <v>0</v>
      </c>
    </row>
    <row r="291" spans="1:2" x14ac:dyDescent="0.3">
      <c r="A291">
        <f t="shared" si="12"/>
        <v>290</v>
      </c>
      <c r="B291">
        <f t="shared" si="11"/>
        <v>0</v>
      </c>
    </row>
    <row r="292" spans="1:2" x14ac:dyDescent="0.3">
      <c r="A292">
        <f t="shared" si="12"/>
        <v>291</v>
      </c>
      <c r="B292">
        <f t="shared" si="11"/>
        <v>0</v>
      </c>
    </row>
    <row r="293" spans="1:2" x14ac:dyDescent="0.3">
      <c r="A293">
        <f t="shared" si="12"/>
        <v>292</v>
      </c>
      <c r="B293">
        <f t="shared" si="11"/>
        <v>0</v>
      </c>
    </row>
    <row r="294" spans="1:2" x14ac:dyDescent="0.3">
      <c r="A294">
        <f t="shared" si="12"/>
        <v>293</v>
      </c>
      <c r="B294">
        <f t="shared" si="11"/>
        <v>0</v>
      </c>
    </row>
    <row r="295" spans="1:2" x14ac:dyDescent="0.3">
      <c r="A295">
        <f t="shared" si="12"/>
        <v>294</v>
      </c>
      <c r="B295">
        <f t="shared" si="11"/>
        <v>0</v>
      </c>
    </row>
    <row r="296" spans="1:2" x14ac:dyDescent="0.3">
      <c r="A296">
        <f t="shared" si="12"/>
        <v>295</v>
      </c>
      <c r="B296">
        <f t="shared" si="11"/>
        <v>0</v>
      </c>
    </row>
    <row r="297" spans="1:2" x14ac:dyDescent="0.3">
      <c r="A297">
        <f t="shared" si="12"/>
        <v>296</v>
      </c>
      <c r="B297">
        <f t="shared" si="11"/>
        <v>0</v>
      </c>
    </row>
    <row r="298" spans="1:2" x14ac:dyDescent="0.3">
      <c r="A298">
        <f t="shared" si="12"/>
        <v>297</v>
      </c>
      <c r="B298">
        <f t="shared" si="11"/>
        <v>0</v>
      </c>
    </row>
    <row r="299" spans="1:2" x14ac:dyDescent="0.3">
      <c r="A299">
        <f t="shared" si="12"/>
        <v>298</v>
      </c>
      <c r="B299">
        <f t="shared" si="11"/>
        <v>0</v>
      </c>
    </row>
    <row r="300" spans="1:2" x14ac:dyDescent="0.3">
      <c r="A300">
        <f t="shared" si="12"/>
        <v>299</v>
      </c>
      <c r="B300">
        <f t="shared" si="11"/>
        <v>0</v>
      </c>
    </row>
    <row r="301" spans="1:2" x14ac:dyDescent="0.3">
      <c r="A301">
        <f t="shared" si="12"/>
        <v>300</v>
      </c>
      <c r="B301">
        <f t="shared" si="11"/>
        <v>0</v>
      </c>
    </row>
    <row r="302" spans="1:2" x14ac:dyDescent="0.3">
      <c r="A302">
        <f t="shared" si="12"/>
        <v>301</v>
      </c>
      <c r="B302">
        <f t="shared" si="11"/>
        <v>0</v>
      </c>
    </row>
    <row r="303" spans="1:2" x14ac:dyDescent="0.3">
      <c r="A303">
        <f t="shared" si="12"/>
        <v>302</v>
      </c>
      <c r="B303">
        <f t="shared" si="11"/>
        <v>0</v>
      </c>
    </row>
    <row r="304" spans="1:2" x14ac:dyDescent="0.3">
      <c r="A304">
        <f t="shared" si="12"/>
        <v>303</v>
      </c>
      <c r="B304">
        <f t="shared" si="11"/>
        <v>0</v>
      </c>
    </row>
    <row r="305" spans="1:2" x14ac:dyDescent="0.3">
      <c r="A305">
        <f t="shared" si="12"/>
        <v>304</v>
      </c>
      <c r="B305">
        <f t="shared" si="11"/>
        <v>0</v>
      </c>
    </row>
    <row r="306" spans="1:2" x14ac:dyDescent="0.3">
      <c r="A306">
        <f t="shared" si="12"/>
        <v>305</v>
      </c>
      <c r="B306">
        <f t="shared" si="11"/>
        <v>0</v>
      </c>
    </row>
    <row r="307" spans="1:2" x14ac:dyDescent="0.3">
      <c r="A307">
        <f t="shared" si="12"/>
        <v>306</v>
      </c>
      <c r="B307">
        <f t="shared" si="11"/>
        <v>0</v>
      </c>
    </row>
    <row r="308" spans="1:2" x14ac:dyDescent="0.3">
      <c r="A308">
        <f t="shared" si="12"/>
        <v>307</v>
      </c>
      <c r="B308">
        <f t="shared" si="11"/>
        <v>0</v>
      </c>
    </row>
    <row r="309" spans="1:2" x14ac:dyDescent="0.3">
      <c r="A309">
        <f t="shared" si="12"/>
        <v>308</v>
      </c>
      <c r="B309">
        <f t="shared" si="11"/>
        <v>0</v>
      </c>
    </row>
    <row r="310" spans="1:2" x14ac:dyDescent="0.3">
      <c r="A310">
        <f t="shared" si="12"/>
        <v>309</v>
      </c>
      <c r="B310">
        <f t="shared" si="11"/>
        <v>0</v>
      </c>
    </row>
    <row r="311" spans="1:2" x14ac:dyDescent="0.3">
      <c r="A311">
        <f t="shared" si="12"/>
        <v>310</v>
      </c>
      <c r="B311">
        <f t="shared" si="11"/>
        <v>0</v>
      </c>
    </row>
    <row r="312" spans="1:2" x14ac:dyDescent="0.3">
      <c r="A312">
        <f t="shared" si="12"/>
        <v>311</v>
      </c>
      <c r="B312">
        <f t="shared" si="11"/>
        <v>0</v>
      </c>
    </row>
    <row r="313" spans="1:2" x14ac:dyDescent="0.3">
      <c r="A313">
        <f t="shared" si="12"/>
        <v>312</v>
      </c>
      <c r="B313">
        <f t="shared" ref="B313:B376" si="13">SUM(C313:CN313)</f>
        <v>0</v>
      </c>
    </row>
    <row r="314" spans="1:2" x14ac:dyDescent="0.3">
      <c r="A314">
        <f t="shared" si="12"/>
        <v>313</v>
      </c>
      <c r="B314">
        <f t="shared" si="13"/>
        <v>0</v>
      </c>
    </row>
    <row r="315" spans="1:2" x14ac:dyDescent="0.3">
      <c r="A315">
        <f t="shared" si="12"/>
        <v>314</v>
      </c>
      <c r="B315">
        <f t="shared" si="13"/>
        <v>0</v>
      </c>
    </row>
    <row r="316" spans="1:2" x14ac:dyDescent="0.3">
      <c r="A316">
        <f t="shared" si="12"/>
        <v>315</v>
      </c>
      <c r="B316">
        <f t="shared" si="13"/>
        <v>0</v>
      </c>
    </row>
    <row r="317" spans="1:2" x14ac:dyDescent="0.3">
      <c r="A317">
        <f t="shared" si="12"/>
        <v>316</v>
      </c>
      <c r="B317">
        <f t="shared" si="13"/>
        <v>0</v>
      </c>
    </row>
    <row r="318" spans="1:2" x14ac:dyDescent="0.3">
      <c r="A318">
        <f t="shared" si="12"/>
        <v>317</v>
      </c>
      <c r="B318">
        <f t="shared" si="13"/>
        <v>0</v>
      </c>
    </row>
    <row r="319" spans="1:2" x14ac:dyDescent="0.3">
      <c r="A319">
        <f t="shared" si="12"/>
        <v>318</v>
      </c>
      <c r="B319">
        <f t="shared" si="13"/>
        <v>0</v>
      </c>
    </row>
    <row r="320" spans="1:2" x14ac:dyDescent="0.3">
      <c r="A320">
        <f t="shared" si="12"/>
        <v>319</v>
      </c>
      <c r="B320">
        <f t="shared" si="13"/>
        <v>0</v>
      </c>
    </row>
    <row r="321" spans="1:2" x14ac:dyDescent="0.3">
      <c r="A321">
        <f t="shared" si="12"/>
        <v>320</v>
      </c>
      <c r="B321">
        <f t="shared" si="13"/>
        <v>0</v>
      </c>
    </row>
    <row r="322" spans="1:2" x14ac:dyDescent="0.3">
      <c r="A322">
        <f t="shared" si="12"/>
        <v>321</v>
      </c>
      <c r="B322">
        <f t="shared" si="13"/>
        <v>0</v>
      </c>
    </row>
    <row r="323" spans="1:2" x14ac:dyDescent="0.3">
      <c r="A323">
        <f t="shared" si="12"/>
        <v>322</v>
      </c>
      <c r="B323">
        <f t="shared" si="13"/>
        <v>0</v>
      </c>
    </row>
    <row r="324" spans="1:2" x14ac:dyDescent="0.3">
      <c r="A324">
        <f t="shared" si="12"/>
        <v>323</v>
      </c>
      <c r="B324">
        <f t="shared" si="13"/>
        <v>0</v>
      </c>
    </row>
    <row r="325" spans="1:2" x14ac:dyDescent="0.3">
      <c r="A325">
        <f t="shared" si="12"/>
        <v>324</v>
      </c>
      <c r="B325">
        <f t="shared" si="13"/>
        <v>0</v>
      </c>
    </row>
    <row r="326" spans="1:2" x14ac:dyDescent="0.3">
      <c r="A326">
        <f t="shared" si="12"/>
        <v>325</v>
      </c>
      <c r="B326">
        <f t="shared" si="13"/>
        <v>0</v>
      </c>
    </row>
    <row r="327" spans="1:2" x14ac:dyDescent="0.3">
      <c r="A327">
        <f t="shared" si="12"/>
        <v>326</v>
      </c>
      <c r="B327">
        <f t="shared" si="13"/>
        <v>0</v>
      </c>
    </row>
    <row r="328" spans="1:2" x14ac:dyDescent="0.3">
      <c r="A328">
        <f t="shared" si="12"/>
        <v>327</v>
      </c>
      <c r="B328">
        <f t="shared" si="13"/>
        <v>0</v>
      </c>
    </row>
    <row r="329" spans="1:2" x14ac:dyDescent="0.3">
      <c r="A329">
        <f t="shared" si="12"/>
        <v>328</v>
      </c>
      <c r="B329">
        <f t="shared" si="13"/>
        <v>0</v>
      </c>
    </row>
    <row r="330" spans="1:2" x14ac:dyDescent="0.3">
      <c r="A330">
        <f t="shared" si="12"/>
        <v>329</v>
      </c>
      <c r="B330">
        <f t="shared" si="13"/>
        <v>0</v>
      </c>
    </row>
    <row r="331" spans="1:2" x14ac:dyDescent="0.3">
      <c r="A331">
        <f t="shared" si="12"/>
        <v>330</v>
      </c>
      <c r="B331">
        <f t="shared" si="13"/>
        <v>0</v>
      </c>
    </row>
    <row r="332" spans="1:2" x14ac:dyDescent="0.3">
      <c r="A332">
        <f t="shared" si="12"/>
        <v>331</v>
      </c>
      <c r="B332">
        <f t="shared" si="13"/>
        <v>0</v>
      </c>
    </row>
    <row r="333" spans="1:2" x14ac:dyDescent="0.3">
      <c r="A333">
        <f t="shared" si="12"/>
        <v>332</v>
      </c>
      <c r="B333">
        <f t="shared" si="13"/>
        <v>0</v>
      </c>
    </row>
    <row r="334" spans="1:2" x14ac:dyDescent="0.3">
      <c r="A334">
        <f t="shared" si="12"/>
        <v>333</v>
      </c>
      <c r="B334">
        <f t="shared" si="13"/>
        <v>0</v>
      </c>
    </row>
    <row r="335" spans="1:2" x14ac:dyDescent="0.3">
      <c r="A335">
        <f t="shared" si="12"/>
        <v>334</v>
      </c>
      <c r="B335">
        <f t="shared" si="13"/>
        <v>0</v>
      </c>
    </row>
    <row r="336" spans="1:2" x14ac:dyDescent="0.3">
      <c r="A336">
        <f t="shared" si="12"/>
        <v>335</v>
      </c>
      <c r="B336">
        <f t="shared" si="13"/>
        <v>0</v>
      </c>
    </row>
    <row r="337" spans="1:2" x14ac:dyDescent="0.3">
      <c r="A337">
        <f t="shared" si="12"/>
        <v>336</v>
      </c>
      <c r="B337">
        <f t="shared" si="13"/>
        <v>0</v>
      </c>
    </row>
    <row r="338" spans="1:2" x14ac:dyDescent="0.3">
      <c r="A338">
        <f t="shared" ref="A338:A389" si="14">SUM(A337+1)</f>
        <v>337</v>
      </c>
      <c r="B338">
        <f t="shared" si="13"/>
        <v>0</v>
      </c>
    </row>
    <row r="339" spans="1:2" x14ac:dyDescent="0.3">
      <c r="A339">
        <f t="shared" si="14"/>
        <v>338</v>
      </c>
      <c r="B339">
        <f t="shared" si="13"/>
        <v>0</v>
      </c>
    </row>
    <row r="340" spans="1:2" x14ac:dyDescent="0.3">
      <c r="A340">
        <f t="shared" si="14"/>
        <v>339</v>
      </c>
      <c r="B340">
        <f t="shared" si="13"/>
        <v>0</v>
      </c>
    </row>
    <row r="341" spans="1:2" x14ac:dyDescent="0.3">
      <c r="A341">
        <f t="shared" si="14"/>
        <v>340</v>
      </c>
      <c r="B341">
        <f t="shared" si="13"/>
        <v>0</v>
      </c>
    </row>
    <row r="342" spans="1:2" x14ac:dyDescent="0.3">
      <c r="A342">
        <f t="shared" si="14"/>
        <v>341</v>
      </c>
      <c r="B342">
        <f t="shared" si="13"/>
        <v>0</v>
      </c>
    </row>
    <row r="343" spans="1:2" x14ac:dyDescent="0.3">
      <c r="A343">
        <f t="shared" si="14"/>
        <v>342</v>
      </c>
      <c r="B343">
        <f t="shared" si="13"/>
        <v>0</v>
      </c>
    </row>
    <row r="344" spans="1:2" x14ac:dyDescent="0.3">
      <c r="A344">
        <f t="shared" si="14"/>
        <v>343</v>
      </c>
      <c r="B344">
        <f t="shared" si="13"/>
        <v>0</v>
      </c>
    </row>
    <row r="345" spans="1:2" x14ac:dyDescent="0.3">
      <c r="A345">
        <f t="shared" si="14"/>
        <v>344</v>
      </c>
      <c r="B345">
        <f t="shared" si="13"/>
        <v>0</v>
      </c>
    </row>
    <row r="346" spans="1:2" x14ac:dyDescent="0.3">
      <c r="A346">
        <f t="shared" si="14"/>
        <v>345</v>
      </c>
      <c r="B346">
        <f t="shared" si="13"/>
        <v>0</v>
      </c>
    </row>
    <row r="347" spans="1:2" x14ac:dyDescent="0.3">
      <c r="A347">
        <f t="shared" si="14"/>
        <v>346</v>
      </c>
      <c r="B347">
        <f t="shared" si="13"/>
        <v>0</v>
      </c>
    </row>
    <row r="348" spans="1:2" x14ac:dyDescent="0.3">
      <c r="A348">
        <f t="shared" si="14"/>
        <v>347</v>
      </c>
      <c r="B348">
        <f t="shared" si="13"/>
        <v>0</v>
      </c>
    </row>
    <row r="349" spans="1:2" x14ac:dyDescent="0.3">
      <c r="A349">
        <f t="shared" si="14"/>
        <v>348</v>
      </c>
      <c r="B349">
        <f t="shared" si="13"/>
        <v>0</v>
      </c>
    </row>
    <row r="350" spans="1:2" x14ac:dyDescent="0.3">
      <c r="A350">
        <f t="shared" si="14"/>
        <v>349</v>
      </c>
      <c r="B350">
        <f t="shared" si="13"/>
        <v>0</v>
      </c>
    </row>
    <row r="351" spans="1:2" x14ac:dyDescent="0.3">
      <c r="A351">
        <f t="shared" si="14"/>
        <v>350</v>
      </c>
      <c r="B351">
        <f t="shared" si="13"/>
        <v>0</v>
      </c>
    </row>
    <row r="352" spans="1:2" x14ac:dyDescent="0.3">
      <c r="A352">
        <f t="shared" si="14"/>
        <v>351</v>
      </c>
      <c r="B352">
        <f t="shared" si="13"/>
        <v>0</v>
      </c>
    </row>
    <row r="353" spans="1:2" x14ac:dyDescent="0.3">
      <c r="A353">
        <f t="shared" si="14"/>
        <v>352</v>
      </c>
      <c r="B353">
        <f t="shared" si="13"/>
        <v>0</v>
      </c>
    </row>
    <row r="354" spans="1:2" x14ac:dyDescent="0.3">
      <c r="A354">
        <f t="shared" si="14"/>
        <v>353</v>
      </c>
      <c r="B354">
        <f t="shared" si="13"/>
        <v>0</v>
      </c>
    </row>
    <row r="355" spans="1:2" x14ac:dyDescent="0.3">
      <c r="A355">
        <f t="shared" si="14"/>
        <v>354</v>
      </c>
      <c r="B355">
        <f t="shared" si="13"/>
        <v>0</v>
      </c>
    </row>
    <row r="356" spans="1:2" x14ac:dyDescent="0.3">
      <c r="A356">
        <f t="shared" si="14"/>
        <v>355</v>
      </c>
      <c r="B356">
        <f t="shared" si="13"/>
        <v>0</v>
      </c>
    </row>
    <row r="357" spans="1:2" x14ac:dyDescent="0.3">
      <c r="A357">
        <f t="shared" si="14"/>
        <v>356</v>
      </c>
      <c r="B357">
        <f t="shared" si="13"/>
        <v>0</v>
      </c>
    </row>
    <row r="358" spans="1:2" x14ac:dyDescent="0.3">
      <c r="A358">
        <f t="shared" si="14"/>
        <v>357</v>
      </c>
      <c r="B358">
        <f t="shared" si="13"/>
        <v>0</v>
      </c>
    </row>
    <row r="359" spans="1:2" x14ac:dyDescent="0.3">
      <c r="A359">
        <f t="shared" si="14"/>
        <v>358</v>
      </c>
      <c r="B359">
        <f t="shared" si="13"/>
        <v>0</v>
      </c>
    </row>
    <row r="360" spans="1:2" x14ac:dyDescent="0.3">
      <c r="A360">
        <f t="shared" si="14"/>
        <v>359</v>
      </c>
      <c r="B360">
        <f t="shared" si="13"/>
        <v>0</v>
      </c>
    </row>
    <row r="361" spans="1:2" x14ac:dyDescent="0.3">
      <c r="A361">
        <f t="shared" si="14"/>
        <v>360</v>
      </c>
      <c r="B361">
        <f t="shared" si="13"/>
        <v>0</v>
      </c>
    </row>
    <row r="362" spans="1:2" x14ac:dyDescent="0.3">
      <c r="A362">
        <f t="shared" si="14"/>
        <v>361</v>
      </c>
      <c r="B362">
        <f t="shared" si="13"/>
        <v>0</v>
      </c>
    </row>
    <row r="363" spans="1:2" x14ac:dyDescent="0.3">
      <c r="A363">
        <f t="shared" si="14"/>
        <v>362</v>
      </c>
      <c r="B363">
        <f t="shared" si="13"/>
        <v>0</v>
      </c>
    </row>
    <row r="364" spans="1:2" x14ac:dyDescent="0.3">
      <c r="A364">
        <f t="shared" si="14"/>
        <v>363</v>
      </c>
      <c r="B364">
        <f t="shared" si="13"/>
        <v>0</v>
      </c>
    </row>
    <row r="365" spans="1:2" x14ac:dyDescent="0.3">
      <c r="A365">
        <f t="shared" si="14"/>
        <v>364</v>
      </c>
      <c r="B365">
        <f t="shared" si="13"/>
        <v>0</v>
      </c>
    </row>
    <row r="366" spans="1:2" x14ac:dyDescent="0.3">
      <c r="A366">
        <f t="shared" si="14"/>
        <v>365</v>
      </c>
      <c r="B366">
        <f t="shared" si="13"/>
        <v>0</v>
      </c>
    </row>
    <row r="367" spans="1:2" x14ac:dyDescent="0.3">
      <c r="A367">
        <f t="shared" si="14"/>
        <v>366</v>
      </c>
      <c r="B367">
        <f t="shared" si="13"/>
        <v>0</v>
      </c>
    </row>
    <row r="368" spans="1:2" x14ac:dyDescent="0.3">
      <c r="A368">
        <f t="shared" si="14"/>
        <v>367</v>
      </c>
      <c r="B368">
        <f t="shared" si="13"/>
        <v>0</v>
      </c>
    </row>
    <row r="369" spans="1:2" x14ac:dyDescent="0.3">
      <c r="A369">
        <f t="shared" si="14"/>
        <v>368</v>
      </c>
      <c r="B369">
        <f t="shared" si="13"/>
        <v>0</v>
      </c>
    </row>
    <row r="370" spans="1:2" x14ac:dyDescent="0.3">
      <c r="A370">
        <f t="shared" si="14"/>
        <v>369</v>
      </c>
      <c r="B370">
        <f t="shared" si="13"/>
        <v>0</v>
      </c>
    </row>
    <row r="371" spans="1:2" x14ac:dyDescent="0.3">
      <c r="A371">
        <f t="shared" si="14"/>
        <v>370</v>
      </c>
      <c r="B371">
        <f t="shared" si="13"/>
        <v>0</v>
      </c>
    </row>
    <row r="372" spans="1:2" x14ac:dyDescent="0.3">
      <c r="A372">
        <f t="shared" si="14"/>
        <v>371</v>
      </c>
      <c r="B372">
        <f t="shared" si="13"/>
        <v>0</v>
      </c>
    </row>
    <row r="373" spans="1:2" x14ac:dyDescent="0.3">
      <c r="A373">
        <f t="shared" si="14"/>
        <v>372</v>
      </c>
      <c r="B373">
        <f t="shared" si="13"/>
        <v>0</v>
      </c>
    </row>
    <row r="374" spans="1:2" x14ac:dyDescent="0.3">
      <c r="A374">
        <f t="shared" si="14"/>
        <v>373</v>
      </c>
      <c r="B374">
        <f t="shared" si="13"/>
        <v>0</v>
      </c>
    </row>
    <row r="375" spans="1:2" x14ac:dyDescent="0.3">
      <c r="A375">
        <f t="shared" si="14"/>
        <v>374</v>
      </c>
      <c r="B375">
        <f t="shared" si="13"/>
        <v>0</v>
      </c>
    </row>
    <row r="376" spans="1:2" x14ac:dyDescent="0.3">
      <c r="A376">
        <f t="shared" si="14"/>
        <v>375</v>
      </c>
      <c r="B376">
        <f t="shared" si="13"/>
        <v>0</v>
      </c>
    </row>
    <row r="377" spans="1:2" x14ac:dyDescent="0.3">
      <c r="A377">
        <f t="shared" si="14"/>
        <v>376</v>
      </c>
      <c r="B377">
        <f t="shared" ref="B377:B389" si="15">SUM(C377:CN377)</f>
        <v>0</v>
      </c>
    </row>
    <row r="378" spans="1:2" x14ac:dyDescent="0.3">
      <c r="A378">
        <f t="shared" si="14"/>
        <v>377</v>
      </c>
      <c r="B378">
        <f t="shared" si="15"/>
        <v>0</v>
      </c>
    </row>
    <row r="379" spans="1:2" x14ac:dyDescent="0.3">
      <c r="A379">
        <f t="shared" si="14"/>
        <v>378</v>
      </c>
      <c r="B379">
        <f t="shared" si="15"/>
        <v>0</v>
      </c>
    </row>
    <row r="380" spans="1:2" x14ac:dyDescent="0.3">
      <c r="A380">
        <f t="shared" si="14"/>
        <v>379</v>
      </c>
      <c r="B380">
        <f t="shared" si="15"/>
        <v>0</v>
      </c>
    </row>
    <row r="381" spans="1:2" x14ac:dyDescent="0.3">
      <c r="A381">
        <f t="shared" si="14"/>
        <v>380</v>
      </c>
      <c r="B381">
        <f t="shared" si="15"/>
        <v>0</v>
      </c>
    </row>
    <row r="382" spans="1:2" x14ac:dyDescent="0.3">
      <c r="A382">
        <f t="shared" si="14"/>
        <v>381</v>
      </c>
      <c r="B382">
        <f t="shared" si="15"/>
        <v>0</v>
      </c>
    </row>
    <row r="383" spans="1:2" x14ac:dyDescent="0.3">
      <c r="A383">
        <f t="shared" si="14"/>
        <v>382</v>
      </c>
      <c r="B383">
        <f t="shared" si="15"/>
        <v>0</v>
      </c>
    </row>
    <row r="384" spans="1:2" x14ac:dyDescent="0.3">
      <c r="A384">
        <f t="shared" si="14"/>
        <v>383</v>
      </c>
      <c r="B384">
        <f t="shared" si="15"/>
        <v>0</v>
      </c>
    </row>
    <row r="385" spans="1:2" x14ac:dyDescent="0.3">
      <c r="A385">
        <f t="shared" si="14"/>
        <v>384</v>
      </c>
      <c r="B385">
        <f t="shared" si="15"/>
        <v>0</v>
      </c>
    </row>
    <row r="386" spans="1:2" x14ac:dyDescent="0.3">
      <c r="A386">
        <f t="shared" si="14"/>
        <v>385</v>
      </c>
      <c r="B386">
        <f t="shared" si="15"/>
        <v>0</v>
      </c>
    </row>
    <row r="387" spans="1:2" x14ac:dyDescent="0.3">
      <c r="A387">
        <f t="shared" si="14"/>
        <v>386</v>
      </c>
      <c r="B387">
        <f t="shared" si="15"/>
        <v>0</v>
      </c>
    </row>
    <row r="388" spans="1:2" x14ac:dyDescent="0.3">
      <c r="A388">
        <f t="shared" si="14"/>
        <v>387</v>
      </c>
      <c r="B388">
        <f t="shared" si="15"/>
        <v>0</v>
      </c>
    </row>
    <row r="389" spans="1:2" x14ac:dyDescent="0.3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C183" activePane="bottomRight" state="frozen"/>
      <selection pane="topRight" activeCell="C1" sqref="C1"/>
      <selection pane="bottomLeft" activeCell="A2" sqref="A2"/>
      <selection pane="bottomRight" activeCell="H185" sqref="H185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 x14ac:dyDescent="0.3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 x14ac:dyDescent="0.3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 x14ac:dyDescent="0.3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 x14ac:dyDescent="0.3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 x14ac:dyDescent="0.3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 x14ac:dyDescent="0.3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 x14ac:dyDescent="0.3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 x14ac:dyDescent="0.3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 x14ac:dyDescent="0.3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 x14ac:dyDescent="0.3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 x14ac:dyDescent="0.3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 x14ac:dyDescent="0.3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 x14ac:dyDescent="0.3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 x14ac:dyDescent="0.3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 x14ac:dyDescent="0.3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 x14ac:dyDescent="0.3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 x14ac:dyDescent="0.3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 x14ac:dyDescent="0.3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 x14ac:dyDescent="0.3">
      <c r="A52">
        <v>51</v>
      </c>
      <c r="B52" t="e">
        <v>#N/A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 x14ac:dyDescent="0.3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 x14ac:dyDescent="0.3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 x14ac:dyDescent="0.3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 x14ac:dyDescent="0.3">
      <c r="A63">
        <f t="shared" si="42"/>
        <v>62</v>
      </c>
      <c r="B63" t="e">
        <v>#N/A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 x14ac:dyDescent="0.3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 x14ac:dyDescent="0.3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 x14ac:dyDescent="0.3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 x14ac:dyDescent="0.3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 x14ac:dyDescent="0.3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 x14ac:dyDescent="0.3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 x14ac:dyDescent="0.3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 x14ac:dyDescent="0.3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 x14ac:dyDescent="0.3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 x14ac:dyDescent="0.3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 x14ac:dyDescent="0.3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 x14ac:dyDescent="0.3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20</v>
      </c>
      <c r="C105">
        <v>4</v>
      </c>
      <c r="D105">
        <v>4</v>
      </c>
      <c r="E105">
        <v>1</v>
      </c>
      <c r="F105">
        <v>1</v>
      </c>
      <c r="G105">
        <v>4</v>
      </c>
      <c r="H105">
        <v>1</v>
      </c>
      <c r="I105">
        <v>1</v>
      </c>
      <c r="J105">
        <v>4</v>
      </c>
      <c r="K105">
        <v>1</v>
      </c>
      <c r="L105">
        <v>4</v>
      </c>
      <c r="M105">
        <v>4</v>
      </c>
      <c r="N105">
        <v>1</v>
      </c>
      <c r="O105">
        <v>1</v>
      </c>
      <c r="P105">
        <v>1</v>
      </c>
      <c r="Q105">
        <v>4</v>
      </c>
      <c r="R105">
        <v>4</v>
      </c>
      <c r="S105">
        <v>1</v>
      </c>
      <c r="T105">
        <v>1</v>
      </c>
      <c r="U105">
        <v>4</v>
      </c>
      <c r="V105">
        <v>4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1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1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1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1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1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1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 x14ac:dyDescent="0.3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 x14ac:dyDescent="0.3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 x14ac:dyDescent="0.3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 x14ac:dyDescent="0.3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 x14ac:dyDescent="0.3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 x14ac:dyDescent="0.3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 x14ac:dyDescent="0.3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 x14ac:dyDescent="0.3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 x14ac:dyDescent="0.3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 x14ac:dyDescent="0.3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 x14ac:dyDescent="0.3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 x14ac:dyDescent="0.3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 x14ac:dyDescent="0.3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 x14ac:dyDescent="0.3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 x14ac:dyDescent="0.3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 x14ac:dyDescent="0.3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 x14ac:dyDescent="0.3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 x14ac:dyDescent="0.3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 x14ac:dyDescent="0.3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 x14ac:dyDescent="0.3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 x14ac:dyDescent="0.3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 x14ac:dyDescent="0.3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 x14ac:dyDescent="0.3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 x14ac:dyDescent="0.3">
      <c r="A195">
        <v>194</v>
      </c>
      <c r="B195" t="e">
        <v>#N/A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 x14ac:dyDescent="0.3">
      <c r="A196">
        <v>195</v>
      </c>
      <c r="B196" t="e">
        <v>#N/A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 x14ac:dyDescent="0.3">
      <c r="A197">
        <v>196</v>
      </c>
      <c r="B197" t="e">
        <v>#N/A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 x14ac:dyDescent="0.3">
      <c r="A198">
        <v>197</v>
      </c>
      <c r="B198" t="e">
        <v>#N/A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 x14ac:dyDescent="0.3">
      <c r="A199">
        <v>198</v>
      </c>
      <c r="B199" t="e">
        <v>#N/A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 x14ac:dyDescent="0.3">
      <c r="A200">
        <v>199</v>
      </c>
      <c r="B200" t="e">
        <v>#N/A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 x14ac:dyDescent="0.3">
      <c r="A201">
        <v>200</v>
      </c>
      <c r="B201">
        <f t="shared" si="130"/>
        <v>34</v>
      </c>
      <c r="C201">
        <v>3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2</v>
      </c>
      <c r="O201">
        <v>1</v>
      </c>
      <c r="P201">
        <v>1</v>
      </c>
      <c r="Q201">
        <v>3</v>
      </c>
      <c r="R201">
        <v>3</v>
      </c>
      <c r="S201">
        <v>2</v>
      </c>
      <c r="T201">
        <v>1</v>
      </c>
      <c r="U201">
        <v>3</v>
      </c>
      <c r="V201">
        <v>3</v>
      </c>
      <c r="W201">
        <f t="shared" si="131"/>
        <v>0</v>
      </c>
      <c r="X201">
        <f t="shared" si="132"/>
        <v>2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2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2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2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2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2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2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2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2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2</v>
      </c>
      <c r="BI201">
        <f t="shared" si="169"/>
        <v>0</v>
      </c>
      <c r="BJ201">
        <f t="shared" si="170"/>
        <v>0</v>
      </c>
    </row>
    <row r="202" spans="1:62" x14ac:dyDescent="0.3">
      <c r="A202">
        <v>201</v>
      </c>
      <c r="B202">
        <f t="shared" si="130"/>
        <v>44</v>
      </c>
      <c r="C202">
        <v>3</v>
      </c>
      <c r="D202">
        <v>4</v>
      </c>
      <c r="E202">
        <v>3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1</v>
      </c>
      <c r="L202">
        <v>2</v>
      </c>
      <c r="M202">
        <v>2</v>
      </c>
      <c r="N202">
        <v>2</v>
      </c>
      <c r="O202">
        <v>3</v>
      </c>
      <c r="P202">
        <v>1</v>
      </c>
      <c r="Q202">
        <v>2</v>
      </c>
      <c r="R202">
        <v>2</v>
      </c>
      <c r="S202">
        <v>3</v>
      </c>
      <c r="T202">
        <v>1</v>
      </c>
      <c r="U202">
        <v>2</v>
      </c>
      <c r="V202">
        <v>2</v>
      </c>
      <c r="W202">
        <f t="shared" si="131"/>
        <v>0</v>
      </c>
      <c r="X202">
        <f t="shared" si="132"/>
        <v>2</v>
      </c>
      <c r="Y202">
        <f t="shared" si="133"/>
        <v>0</v>
      </c>
      <c r="Z202">
        <f t="shared" si="134"/>
        <v>0</v>
      </c>
      <c r="AA202">
        <f t="shared" si="135"/>
        <v>1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3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3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3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3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3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3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3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3</v>
      </c>
      <c r="BJ202">
        <f t="shared" si="170"/>
        <v>0</v>
      </c>
    </row>
    <row r="203" spans="1:62" x14ac:dyDescent="0.3">
      <c r="A203">
        <v>202</v>
      </c>
      <c r="B203">
        <f t="shared" si="130"/>
        <v>42</v>
      </c>
      <c r="C203">
        <v>2</v>
      </c>
      <c r="D203">
        <v>4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3</v>
      </c>
      <c r="T203">
        <v>1</v>
      </c>
      <c r="U203">
        <v>3</v>
      </c>
      <c r="V203">
        <v>3</v>
      </c>
      <c r="W203">
        <f t="shared" si="131"/>
        <v>0</v>
      </c>
      <c r="X203">
        <f t="shared" si="132"/>
        <v>0</v>
      </c>
      <c r="Y203">
        <f t="shared" si="133"/>
        <v>3</v>
      </c>
      <c r="Z203">
        <f t="shared" si="134"/>
        <v>0</v>
      </c>
      <c r="AA203">
        <f t="shared" si="135"/>
        <v>1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2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3</v>
      </c>
      <c r="AL203">
        <f t="shared" si="146"/>
        <v>0</v>
      </c>
      <c r="AM203">
        <f t="shared" si="147"/>
        <v>0</v>
      </c>
      <c r="AN203">
        <f t="shared" si="148"/>
        <v>2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2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2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2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2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2</v>
      </c>
      <c r="BI203">
        <f t="shared" si="169"/>
        <v>0</v>
      </c>
      <c r="BJ203">
        <f t="shared" si="170"/>
        <v>0</v>
      </c>
    </row>
    <row r="204" spans="1:62" x14ac:dyDescent="0.3">
      <c r="A204">
        <v>203</v>
      </c>
      <c r="B204">
        <f t="shared" si="130"/>
        <v>33</v>
      </c>
      <c r="C204">
        <v>4</v>
      </c>
      <c r="D204">
        <v>3</v>
      </c>
      <c r="E204">
        <v>2</v>
      </c>
      <c r="F204">
        <v>4</v>
      </c>
      <c r="G204">
        <v>1</v>
      </c>
      <c r="I204">
        <v>1</v>
      </c>
      <c r="J204">
        <v>3</v>
      </c>
      <c r="K204">
        <v>1</v>
      </c>
      <c r="L204">
        <v>3</v>
      </c>
      <c r="M204">
        <v>3</v>
      </c>
      <c r="N204">
        <v>1</v>
      </c>
      <c r="O204">
        <v>1</v>
      </c>
      <c r="P204">
        <v>2</v>
      </c>
      <c r="Q204">
        <v>3</v>
      </c>
      <c r="R204">
        <v>4</v>
      </c>
      <c r="S204">
        <v>1</v>
      </c>
      <c r="T204">
        <v>1</v>
      </c>
      <c r="U204">
        <v>4</v>
      </c>
      <c r="V204">
        <v>3</v>
      </c>
      <c r="W204">
        <v>1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2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4</v>
      </c>
      <c r="AI204">
        <f t="shared" si="143"/>
        <v>0</v>
      </c>
      <c r="AJ204">
        <f t="shared" si="144"/>
        <v>2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2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2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2</v>
      </c>
      <c r="AW204">
        <f t="shared" si="157"/>
        <v>0</v>
      </c>
      <c r="AX204">
        <f t="shared" si="158"/>
        <v>0</v>
      </c>
      <c r="AY204">
        <f t="shared" si="159"/>
        <v>1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1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2</v>
      </c>
      <c r="BI204">
        <f t="shared" si="169"/>
        <v>0</v>
      </c>
      <c r="BJ204">
        <f t="shared" si="170"/>
        <v>0</v>
      </c>
    </row>
    <row r="205" spans="1:62" x14ac:dyDescent="0.3">
      <c r="A205">
        <v>204</v>
      </c>
      <c r="B205">
        <f t="shared" si="130"/>
        <v>26</v>
      </c>
      <c r="C205">
        <v>3</v>
      </c>
      <c r="D205">
        <v>4</v>
      </c>
      <c r="E205">
        <v>2</v>
      </c>
      <c r="F205">
        <v>1</v>
      </c>
      <c r="G205">
        <v>3</v>
      </c>
      <c r="H205">
        <v>1</v>
      </c>
      <c r="I205">
        <v>1</v>
      </c>
      <c r="J205">
        <v>3</v>
      </c>
      <c r="K205">
        <v>1</v>
      </c>
      <c r="L205">
        <v>4</v>
      </c>
      <c r="M205">
        <v>3</v>
      </c>
      <c r="N205">
        <v>1</v>
      </c>
      <c r="O205">
        <v>1</v>
      </c>
      <c r="P205">
        <v>1</v>
      </c>
      <c r="Q205">
        <v>4</v>
      </c>
      <c r="R205">
        <v>3</v>
      </c>
      <c r="S205">
        <v>1</v>
      </c>
      <c r="T205">
        <v>1</v>
      </c>
      <c r="U205">
        <v>4</v>
      </c>
      <c r="V205">
        <v>4</v>
      </c>
      <c r="W205">
        <f t="shared" si="131"/>
        <v>0</v>
      </c>
      <c r="X205">
        <f t="shared" si="132"/>
        <v>2</v>
      </c>
      <c r="Y205">
        <f t="shared" si="133"/>
        <v>0</v>
      </c>
      <c r="Z205">
        <f t="shared" si="134"/>
        <v>0</v>
      </c>
      <c r="AA205">
        <f t="shared" si="135"/>
        <v>1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2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2</v>
      </c>
      <c r="AK205">
        <f t="shared" si="145"/>
        <v>0</v>
      </c>
      <c r="AL205">
        <f t="shared" si="146"/>
        <v>0</v>
      </c>
      <c r="AM205">
        <f t="shared" si="147"/>
        <v>1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2</v>
      </c>
      <c r="AS205">
        <f t="shared" si="153"/>
        <v>0</v>
      </c>
      <c r="AT205">
        <f t="shared" si="154"/>
        <v>0</v>
      </c>
      <c r="AU205">
        <f t="shared" si="155"/>
        <v>1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2</v>
      </c>
      <c r="BA205">
        <f t="shared" si="161"/>
        <v>0</v>
      </c>
      <c r="BB205">
        <f t="shared" si="162"/>
        <v>0</v>
      </c>
      <c r="BC205">
        <f t="shared" si="163"/>
        <v>1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1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 x14ac:dyDescent="0.3">
      <c r="A206">
        <v>205</v>
      </c>
      <c r="B206">
        <f t="shared" si="130"/>
        <v>27</v>
      </c>
      <c r="C206">
        <v>3</v>
      </c>
      <c r="D206">
        <v>4</v>
      </c>
      <c r="E206">
        <v>1</v>
      </c>
      <c r="F206">
        <v>1</v>
      </c>
      <c r="G206">
        <v>4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4</v>
      </c>
      <c r="N206">
        <v>1</v>
      </c>
      <c r="O206">
        <v>1</v>
      </c>
      <c r="P206">
        <v>1</v>
      </c>
      <c r="Q206">
        <v>1</v>
      </c>
      <c r="R206">
        <v>4</v>
      </c>
      <c r="S206">
        <v>1</v>
      </c>
      <c r="T206">
        <v>1</v>
      </c>
      <c r="U206">
        <v>4</v>
      </c>
      <c r="V206">
        <v>4</v>
      </c>
      <c r="W206">
        <f t="shared" si="131"/>
        <v>0</v>
      </c>
      <c r="X206">
        <f t="shared" si="132"/>
        <v>2</v>
      </c>
      <c r="Y206">
        <f t="shared" si="133"/>
        <v>0</v>
      </c>
      <c r="Z206">
        <f t="shared" si="134"/>
        <v>0</v>
      </c>
      <c r="AA206">
        <f t="shared" si="135"/>
        <v>1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1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4</v>
      </c>
      <c r="AM206">
        <f t="shared" si="147"/>
        <v>1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1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4</v>
      </c>
      <c r="AY206">
        <f t="shared" si="159"/>
        <v>1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1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1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 x14ac:dyDescent="0.3">
      <c r="A207">
        <v>206</v>
      </c>
      <c r="B207">
        <f t="shared" si="130"/>
        <v>29</v>
      </c>
      <c r="C207">
        <v>4</v>
      </c>
      <c r="D207">
        <v>3</v>
      </c>
      <c r="E207">
        <v>1</v>
      </c>
      <c r="F207">
        <v>1</v>
      </c>
      <c r="G207">
        <v>4</v>
      </c>
      <c r="H207">
        <v>1</v>
      </c>
      <c r="I207">
        <v>1</v>
      </c>
      <c r="J207">
        <v>3</v>
      </c>
      <c r="K207">
        <v>1</v>
      </c>
      <c r="L207">
        <v>3</v>
      </c>
      <c r="M207">
        <v>3</v>
      </c>
      <c r="N207">
        <v>1</v>
      </c>
      <c r="O207">
        <v>1</v>
      </c>
      <c r="P207">
        <v>3</v>
      </c>
      <c r="Q207">
        <v>3</v>
      </c>
      <c r="R207">
        <v>3</v>
      </c>
      <c r="S207">
        <v>1</v>
      </c>
      <c r="T207">
        <v>1</v>
      </c>
      <c r="U207">
        <v>3</v>
      </c>
      <c r="V207">
        <v>4</v>
      </c>
      <c r="W207">
        <f t="shared" si="131"/>
        <v>1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2</v>
      </c>
      <c r="AC207">
        <f t="shared" si="137"/>
        <v>0</v>
      </c>
      <c r="AD207">
        <f t="shared" si="138"/>
        <v>0</v>
      </c>
      <c r="AE207">
        <f t="shared" si="139"/>
        <v>1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2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2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2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2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2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2</v>
      </c>
      <c r="BE207">
        <f t="shared" si="165"/>
        <v>0</v>
      </c>
      <c r="BF207">
        <f t="shared" si="166"/>
        <v>0</v>
      </c>
      <c r="BG207">
        <f t="shared" si="167"/>
        <v>1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 x14ac:dyDescent="0.3">
      <c r="A208">
        <v>207</v>
      </c>
      <c r="B208">
        <f t="shared" si="130"/>
        <v>29</v>
      </c>
      <c r="C208">
        <v>4</v>
      </c>
      <c r="D208">
        <v>4</v>
      </c>
      <c r="E208">
        <v>4</v>
      </c>
      <c r="F208">
        <v>1</v>
      </c>
      <c r="G208">
        <v>3</v>
      </c>
      <c r="H208">
        <v>1</v>
      </c>
      <c r="I208">
        <v>3</v>
      </c>
      <c r="J208">
        <v>4</v>
      </c>
      <c r="K208">
        <v>1</v>
      </c>
      <c r="L208">
        <v>4</v>
      </c>
      <c r="M208">
        <v>4</v>
      </c>
      <c r="N208">
        <v>1</v>
      </c>
      <c r="O208">
        <v>1</v>
      </c>
      <c r="P208">
        <v>1</v>
      </c>
      <c r="Q208">
        <v>3</v>
      </c>
      <c r="R208">
        <v>3</v>
      </c>
      <c r="S208">
        <v>1</v>
      </c>
      <c r="T208">
        <v>1</v>
      </c>
      <c r="U208">
        <v>4</v>
      </c>
      <c r="V208">
        <v>3</v>
      </c>
      <c r="W208">
        <f t="shared" si="131"/>
        <v>1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1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2</v>
      </c>
      <c r="AG208">
        <f t="shared" si="141"/>
        <v>0</v>
      </c>
      <c r="AH208">
        <f t="shared" si="142"/>
        <v>0</v>
      </c>
      <c r="AI208">
        <f t="shared" si="143"/>
        <v>1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1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1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2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2</v>
      </c>
      <c r="BA208">
        <f t="shared" si="161"/>
        <v>0</v>
      </c>
      <c r="BB208">
        <f t="shared" si="162"/>
        <v>0</v>
      </c>
      <c r="BC208">
        <f t="shared" si="163"/>
        <v>1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2</v>
      </c>
      <c r="BI208">
        <f t="shared" si="169"/>
        <v>0</v>
      </c>
      <c r="BJ208">
        <f t="shared" si="170"/>
        <v>0</v>
      </c>
    </row>
    <row r="209" spans="1:62" x14ac:dyDescent="0.3">
      <c r="A209">
        <v>208</v>
      </c>
      <c r="B209">
        <f t="shared" si="130"/>
        <v>20</v>
      </c>
      <c r="C209">
        <v>4</v>
      </c>
      <c r="D209">
        <v>4</v>
      </c>
      <c r="E209">
        <v>1</v>
      </c>
      <c r="F209">
        <v>1</v>
      </c>
      <c r="G209">
        <v>4</v>
      </c>
      <c r="H209">
        <v>1</v>
      </c>
      <c r="I209">
        <v>1</v>
      </c>
      <c r="J209">
        <v>4</v>
      </c>
      <c r="K209">
        <v>1</v>
      </c>
      <c r="L209">
        <v>4</v>
      </c>
      <c r="M209">
        <v>4</v>
      </c>
      <c r="N209">
        <v>1</v>
      </c>
      <c r="O209">
        <v>1</v>
      </c>
      <c r="P209">
        <v>1</v>
      </c>
      <c r="Q209">
        <v>4</v>
      </c>
      <c r="R209">
        <v>4</v>
      </c>
      <c r="S209">
        <v>1</v>
      </c>
      <c r="T209">
        <v>1</v>
      </c>
      <c r="U209">
        <v>4</v>
      </c>
      <c r="V209">
        <v>4</v>
      </c>
      <c r="W209">
        <f t="shared" si="131"/>
        <v>1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1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1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1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1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1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1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1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1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1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 x14ac:dyDescent="0.3">
      <c r="A210">
        <v>209</v>
      </c>
      <c r="B210">
        <f t="shared" si="130"/>
        <v>30</v>
      </c>
      <c r="C210">
        <v>3</v>
      </c>
      <c r="D210">
        <v>3</v>
      </c>
      <c r="E210">
        <v>1</v>
      </c>
      <c r="F210">
        <v>2</v>
      </c>
      <c r="G210">
        <v>3</v>
      </c>
      <c r="H210">
        <v>1</v>
      </c>
      <c r="I210">
        <v>1</v>
      </c>
      <c r="J210">
        <v>3</v>
      </c>
      <c r="K210">
        <v>1</v>
      </c>
      <c r="L210">
        <v>3</v>
      </c>
      <c r="M210">
        <v>3</v>
      </c>
      <c r="N210">
        <v>1</v>
      </c>
      <c r="O210">
        <v>1</v>
      </c>
      <c r="P210">
        <v>1</v>
      </c>
      <c r="Q210">
        <v>3</v>
      </c>
      <c r="R210">
        <v>3</v>
      </c>
      <c r="S210">
        <v>1</v>
      </c>
      <c r="T210">
        <v>1</v>
      </c>
      <c r="U210">
        <v>3</v>
      </c>
      <c r="V210">
        <v>4</v>
      </c>
      <c r="W210">
        <f t="shared" si="131"/>
        <v>0</v>
      </c>
      <c r="X210">
        <f t="shared" si="132"/>
        <v>2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2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2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2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2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2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2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2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2</v>
      </c>
      <c r="BE210">
        <f t="shared" si="165"/>
        <v>0</v>
      </c>
      <c r="BF210">
        <f t="shared" si="166"/>
        <v>0</v>
      </c>
      <c r="BG210">
        <f t="shared" si="167"/>
        <v>1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 x14ac:dyDescent="0.3">
      <c r="A211">
        <v>210</v>
      </c>
      <c r="B211">
        <f t="shared" si="130"/>
        <v>41</v>
      </c>
      <c r="C211">
        <v>3</v>
      </c>
      <c r="D211">
        <v>2</v>
      </c>
      <c r="E211">
        <v>3</v>
      </c>
      <c r="F211">
        <v>4</v>
      </c>
      <c r="G211">
        <v>2</v>
      </c>
      <c r="H211">
        <v>1</v>
      </c>
      <c r="I211">
        <v>3</v>
      </c>
      <c r="J211">
        <v>3</v>
      </c>
      <c r="K211">
        <v>1</v>
      </c>
      <c r="L211">
        <v>2</v>
      </c>
      <c r="M211">
        <v>4</v>
      </c>
      <c r="N211">
        <v>1</v>
      </c>
      <c r="O211">
        <v>1</v>
      </c>
      <c r="P211">
        <v>2</v>
      </c>
      <c r="Q211">
        <v>3</v>
      </c>
      <c r="R211">
        <v>4</v>
      </c>
      <c r="S211">
        <v>3</v>
      </c>
      <c r="T211">
        <v>2</v>
      </c>
      <c r="U211">
        <v>3</v>
      </c>
      <c r="V211">
        <v>4</v>
      </c>
      <c r="W211">
        <v>0</v>
      </c>
      <c r="X211">
        <f t="shared" si="132"/>
        <v>2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3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3</v>
      </c>
      <c r="AH211">
        <f t="shared" si="142"/>
        <v>0</v>
      </c>
      <c r="AI211">
        <f t="shared" si="143"/>
        <v>0</v>
      </c>
      <c r="AJ211">
        <f t="shared" si="144"/>
        <v>2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3</v>
      </c>
      <c r="AP211">
        <f t="shared" si="150"/>
        <v>0</v>
      </c>
      <c r="AQ211">
        <f t="shared" si="151"/>
        <v>1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2</v>
      </c>
      <c r="AW211">
        <f t="shared" si="157"/>
        <v>0</v>
      </c>
      <c r="AX211">
        <f t="shared" si="158"/>
        <v>0</v>
      </c>
      <c r="AY211">
        <f t="shared" si="159"/>
        <v>1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2</v>
      </c>
      <c r="BE211">
        <f t="shared" si="165"/>
        <v>0</v>
      </c>
      <c r="BF211">
        <f t="shared" si="166"/>
        <v>0</v>
      </c>
      <c r="BG211">
        <f t="shared" si="167"/>
        <v>1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 x14ac:dyDescent="0.3">
      <c r="A212">
        <v>211</v>
      </c>
      <c r="B212">
        <f t="shared" si="130"/>
        <v>27</v>
      </c>
      <c r="C212">
        <v>4</v>
      </c>
      <c r="D212">
        <v>4</v>
      </c>
      <c r="E212">
        <v>1</v>
      </c>
      <c r="F212">
        <v>1</v>
      </c>
      <c r="G212">
        <v>3</v>
      </c>
      <c r="H212">
        <v>1</v>
      </c>
      <c r="I212">
        <v>1</v>
      </c>
      <c r="J212">
        <v>3</v>
      </c>
      <c r="K212">
        <v>1</v>
      </c>
      <c r="L212">
        <v>4</v>
      </c>
      <c r="M212">
        <v>3</v>
      </c>
      <c r="N212">
        <v>1</v>
      </c>
      <c r="O212">
        <v>1</v>
      </c>
      <c r="P212">
        <v>1</v>
      </c>
      <c r="Q212">
        <v>3</v>
      </c>
      <c r="R212">
        <v>3</v>
      </c>
      <c r="S212">
        <v>1</v>
      </c>
      <c r="T212">
        <v>1</v>
      </c>
      <c r="U212">
        <v>3</v>
      </c>
      <c r="V212">
        <v>3</v>
      </c>
      <c r="W212">
        <f t="shared" si="131"/>
        <v>1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1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2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2</v>
      </c>
      <c r="AK212">
        <f t="shared" si="145"/>
        <v>0</v>
      </c>
      <c r="AL212">
        <f t="shared" si="146"/>
        <v>0</v>
      </c>
      <c r="AM212">
        <f t="shared" si="147"/>
        <v>1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2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2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2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2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2</v>
      </c>
      <c r="BI212">
        <f t="shared" si="169"/>
        <v>0</v>
      </c>
      <c r="BJ212">
        <f t="shared" si="170"/>
        <v>0</v>
      </c>
    </row>
    <row r="213" spans="1:62" x14ac:dyDescent="0.3">
      <c r="A213">
        <v>212</v>
      </c>
      <c r="B213">
        <f t="shared" si="130"/>
        <v>42</v>
      </c>
      <c r="C213">
        <v>2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2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1</v>
      </c>
      <c r="P213">
        <v>1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3</v>
      </c>
      <c r="W213">
        <f t="shared" si="131"/>
        <v>0</v>
      </c>
      <c r="X213">
        <f t="shared" si="132"/>
        <v>0</v>
      </c>
      <c r="Y213">
        <f t="shared" si="133"/>
        <v>3</v>
      </c>
      <c r="Z213">
        <f t="shared" si="134"/>
        <v>0</v>
      </c>
      <c r="AA213">
        <f t="shared" si="135"/>
        <v>0</v>
      </c>
      <c r="AB213">
        <f t="shared" si="136"/>
        <v>2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3</v>
      </c>
      <c r="AH213">
        <f t="shared" si="142"/>
        <v>0</v>
      </c>
      <c r="AI213">
        <f t="shared" si="143"/>
        <v>0</v>
      </c>
      <c r="AJ213">
        <f t="shared" si="144"/>
        <v>2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2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2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2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2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2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2</v>
      </c>
      <c r="BI213">
        <f t="shared" si="169"/>
        <v>0</v>
      </c>
      <c r="BJ213">
        <f t="shared" si="170"/>
        <v>0</v>
      </c>
    </row>
    <row r="214" spans="1:62" x14ac:dyDescent="0.3">
      <c r="A214">
        <v>213</v>
      </c>
      <c r="B214">
        <f t="shared" si="130"/>
        <v>36</v>
      </c>
      <c r="C214">
        <v>3</v>
      </c>
      <c r="D214">
        <v>3</v>
      </c>
      <c r="E214">
        <v>2</v>
      </c>
      <c r="F214">
        <v>1</v>
      </c>
      <c r="G214">
        <v>2</v>
      </c>
      <c r="H214">
        <v>1</v>
      </c>
      <c r="I214">
        <v>3</v>
      </c>
      <c r="J214">
        <v>3</v>
      </c>
      <c r="K214">
        <v>1</v>
      </c>
      <c r="L214">
        <v>3</v>
      </c>
      <c r="M214">
        <v>3</v>
      </c>
      <c r="N214">
        <v>2</v>
      </c>
      <c r="O214">
        <v>1</v>
      </c>
      <c r="P214">
        <v>1</v>
      </c>
      <c r="Q214">
        <v>3</v>
      </c>
      <c r="R214">
        <v>3</v>
      </c>
      <c r="S214">
        <v>2</v>
      </c>
      <c r="T214">
        <v>1</v>
      </c>
      <c r="U214">
        <v>3</v>
      </c>
      <c r="V214">
        <v>3</v>
      </c>
      <c r="W214">
        <f t="shared" si="131"/>
        <v>0</v>
      </c>
      <c r="X214">
        <f t="shared" si="132"/>
        <v>2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2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3</v>
      </c>
      <c r="AH214">
        <f t="shared" si="142"/>
        <v>0</v>
      </c>
      <c r="AI214">
        <f t="shared" si="143"/>
        <v>0</v>
      </c>
      <c r="AJ214">
        <f t="shared" si="144"/>
        <v>2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2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2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2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2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2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2</v>
      </c>
      <c r="BI214">
        <f t="shared" si="169"/>
        <v>0</v>
      </c>
      <c r="BJ214">
        <f t="shared" si="170"/>
        <v>0</v>
      </c>
    </row>
    <row r="215" spans="1:62" x14ac:dyDescent="0.3">
      <c r="A215">
        <v>214</v>
      </c>
      <c r="B215">
        <f t="shared" si="130"/>
        <v>29</v>
      </c>
      <c r="C215">
        <v>4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>
        <v>3</v>
      </c>
      <c r="K215">
        <v>1</v>
      </c>
      <c r="L215">
        <v>3</v>
      </c>
      <c r="M215">
        <v>3</v>
      </c>
      <c r="N215">
        <v>1</v>
      </c>
      <c r="O215">
        <v>1</v>
      </c>
      <c r="P215">
        <v>1</v>
      </c>
      <c r="Q215">
        <v>3</v>
      </c>
      <c r="R215">
        <v>3</v>
      </c>
      <c r="S215">
        <v>1</v>
      </c>
      <c r="T215">
        <v>1</v>
      </c>
      <c r="U215">
        <v>3</v>
      </c>
      <c r="V215">
        <v>3</v>
      </c>
      <c r="W215">
        <f t="shared" si="131"/>
        <v>1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2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2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2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2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2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2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2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2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2</v>
      </c>
      <c r="BI215">
        <f t="shared" si="169"/>
        <v>0</v>
      </c>
      <c r="BJ215">
        <f t="shared" si="170"/>
        <v>0</v>
      </c>
    </row>
    <row r="216" spans="1:62" x14ac:dyDescent="0.3">
      <c r="A216">
        <v>215</v>
      </c>
      <c r="B216">
        <f t="shared" si="130"/>
        <v>35</v>
      </c>
      <c r="C216">
        <v>3</v>
      </c>
      <c r="D216">
        <v>4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3</v>
      </c>
      <c r="K216">
        <v>1</v>
      </c>
      <c r="L216">
        <v>3</v>
      </c>
      <c r="M216">
        <v>4</v>
      </c>
      <c r="N216">
        <v>3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1</v>
      </c>
      <c r="U216">
        <v>3</v>
      </c>
      <c r="V216">
        <v>3</v>
      </c>
      <c r="W216">
        <f t="shared" si="131"/>
        <v>0</v>
      </c>
      <c r="X216">
        <f t="shared" si="132"/>
        <v>2</v>
      </c>
      <c r="Y216">
        <f t="shared" si="133"/>
        <v>0</v>
      </c>
      <c r="Z216">
        <f t="shared" si="134"/>
        <v>0</v>
      </c>
      <c r="AA216">
        <f t="shared" si="135"/>
        <v>1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4</v>
      </c>
      <c r="AI216">
        <f t="shared" si="143"/>
        <v>0</v>
      </c>
      <c r="AJ216">
        <f t="shared" si="144"/>
        <v>2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2</v>
      </c>
      <c r="AO216">
        <f t="shared" si="149"/>
        <v>0</v>
      </c>
      <c r="AP216">
        <f t="shared" si="150"/>
        <v>0</v>
      </c>
      <c r="AQ216">
        <f t="shared" si="151"/>
        <v>1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2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2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2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2</v>
      </c>
      <c r="BI216">
        <f t="shared" si="169"/>
        <v>0</v>
      </c>
      <c r="BJ216">
        <f t="shared" si="170"/>
        <v>0</v>
      </c>
    </row>
    <row r="217" spans="1:62" x14ac:dyDescent="0.3">
      <c r="A217">
        <v>216</v>
      </c>
      <c r="B217">
        <f t="shared" si="130"/>
        <v>21</v>
      </c>
      <c r="C217">
        <v>4</v>
      </c>
      <c r="D217">
        <v>4</v>
      </c>
      <c r="E217">
        <v>1</v>
      </c>
      <c r="F217">
        <v>1</v>
      </c>
      <c r="G217">
        <v>4</v>
      </c>
      <c r="H217">
        <v>1</v>
      </c>
      <c r="I217">
        <v>1</v>
      </c>
      <c r="J217">
        <v>4</v>
      </c>
      <c r="K217">
        <v>1</v>
      </c>
      <c r="L217">
        <v>4</v>
      </c>
      <c r="M217">
        <v>3</v>
      </c>
      <c r="N217">
        <v>1</v>
      </c>
      <c r="O217">
        <v>1</v>
      </c>
      <c r="P217">
        <v>1</v>
      </c>
      <c r="Q217">
        <v>4</v>
      </c>
      <c r="R217">
        <v>4</v>
      </c>
      <c r="S217">
        <v>1</v>
      </c>
      <c r="T217">
        <v>1</v>
      </c>
      <c r="U217">
        <v>4</v>
      </c>
      <c r="V217">
        <v>4</v>
      </c>
      <c r="W217">
        <f t="shared" si="131"/>
        <v>1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1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1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1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1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2</v>
      </c>
      <c r="AS217">
        <f t="shared" si="153"/>
        <v>0</v>
      </c>
      <c r="AT217">
        <f t="shared" si="154"/>
        <v>0</v>
      </c>
      <c r="AU217">
        <f t="shared" si="155"/>
        <v>1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1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1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1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 x14ac:dyDescent="0.3">
      <c r="A218">
        <v>217</v>
      </c>
      <c r="B218">
        <f t="shared" si="130"/>
        <v>23</v>
      </c>
      <c r="C218">
        <v>4</v>
      </c>
      <c r="D218">
        <v>4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3</v>
      </c>
      <c r="K218">
        <v>1</v>
      </c>
      <c r="L218">
        <v>4</v>
      </c>
      <c r="M218">
        <v>4</v>
      </c>
      <c r="N218">
        <v>1</v>
      </c>
      <c r="O218">
        <v>1</v>
      </c>
      <c r="P218">
        <v>1</v>
      </c>
      <c r="Q218">
        <v>4</v>
      </c>
      <c r="R218">
        <v>3</v>
      </c>
      <c r="S218">
        <v>1</v>
      </c>
      <c r="T218">
        <v>1</v>
      </c>
      <c r="U218">
        <v>3</v>
      </c>
      <c r="V218">
        <v>4</v>
      </c>
      <c r="W218">
        <f t="shared" si="131"/>
        <v>1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1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1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2</v>
      </c>
      <c r="AK218">
        <f t="shared" si="145"/>
        <v>0</v>
      </c>
      <c r="AL218">
        <f t="shared" si="146"/>
        <v>0</v>
      </c>
      <c r="AM218">
        <f t="shared" si="147"/>
        <v>1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1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1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2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2</v>
      </c>
      <c r="BE218">
        <f t="shared" si="165"/>
        <v>0</v>
      </c>
      <c r="BF218">
        <f t="shared" si="166"/>
        <v>0</v>
      </c>
      <c r="BG218">
        <f t="shared" si="167"/>
        <v>1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 x14ac:dyDescent="0.3">
      <c r="A219">
        <v>218</v>
      </c>
      <c r="B219">
        <f t="shared" si="130"/>
        <v>45</v>
      </c>
      <c r="C219">
        <v>3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2</v>
      </c>
      <c r="J219">
        <v>3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4</v>
      </c>
      <c r="T219">
        <v>2</v>
      </c>
      <c r="U219">
        <v>4</v>
      </c>
      <c r="V219">
        <v>2</v>
      </c>
      <c r="W219">
        <f t="shared" si="131"/>
        <v>0</v>
      </c>
      <c r="X219">
        <f t="shared" si="132"/>
        <v>2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2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2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2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2</v>
      </c>
      <c r="AO219">
        <f t="shared" si="149"/>
        <v>0</v>
      </c>
      <c r="AP219">
        <f t="shared" si="150"/>
        <v>0</v>
      </c>
      <c r="AQ219">
        <f t="shared" si="151"/>
        <v>1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2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2</v>
      </c>
      <c r="BA219">
        <f t="shared" si="161"/>
        <v>0</v>
      </c>
      <c r="BB219">
        <f t="shared" si="162"/>
        <v>0</v>
      </c>
      <c r="BC219">
        <f t="shared" si="163"/>
        <v>1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3</v>
      </c>
      <c r="BJ219">
        <f t="shared" si="170"/>
        <v>0</v>
      </c>
    </row>
    <row r="220" spans="1:62" x14ac:dyDescent="0.3">
      <c r="A220">
        <v>219</v>
      </c>
      <c r="B220">
        <f t="shared" si="130"/>
        <v>48</v>
      </c>
      <c r="C220">
        <v>4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3</v>
      </c>
      <c r="J220">
        <v>1</v>
      </c>
      <c r="K220">
        <v>1</v>
      </c>
      <c r="L220">
        <v>4</v>
      </c>
      <c r="M220">
        <v>2</v>
      </c>
      <c r="N220">
        <v>2</v>
      </c>
      <c r="O220">
        <v>4</v>
      </c>
      <c r="P220">
        <v>4</v>
      </c>
      <c r="Q220">
        <v>2</v>
      </c>
      <c r="R220">
        <v>4</v>
      </c>
      <c r="S220">
        <v>2</v>
      </c>
      <c r="T220">
        <v>2</v>
      </c>
      <c r="U220">
        <v>4</v>
      </c>
      <c r="V220">
        <v>2</v>
      </c>
      <c r="W220">
        <f t="shared" si="131"/>
        <v>1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3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3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4</v>
      </c>
      <c r="AM220">
        <f t="shared" si="147"/>
        <v>1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3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3</v>
      </c>
      <c r="AX220">
        <f t="shared" si="158"/>
        <v>0</v>
      </c>
      <c r="AY220">
        <f t="shared" si="159"/>
        <v>1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1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3</v>
      </c>
      <c r="BJ220">
        <f t="shared" si="170"/>
        <v>0</v>
      </c>
    </row>
    <row r="221" spans="1:62" x14ac:dyDescent="0.3">
      <c r="A221">
        <v>220</v>
      </c>
      <c r="B221">
        <f t="shared" si="130"/>
        <v>23</v>
      </c>
      <c r="C221">
        <v>4</v>
      </c>
      <c r="D221">
        <v>4</v>
      </c>
      <c r="E221">
        <v>1</v>
      </c>
      <c r="F221">
        <v>1</v>
      </c>
      <c r="G221">
        <v>4</v>
      </c>
      <c r="H221">
        <v>1</v>
      </c>
      <c r="I221">
        <v>1</v>
      </c>
      <c r="J221">
        <v>3</v>
      </c>
      <c r="K221">
        <v>1</v>
      </c>
      <c r="L221">
        <v>4</v>
      </c>
      <c r="M221">
        <v>4</v>
      </c>
      <c r="N221">
        <v>2</v>
      </c>
      <c r="O221">
        <v>1</v>
      </c>
      <c r="P221">
        <v>1</v>
      </c>
      <c r="Q221">
        <v>4</v>
      </c>
      <c r="R221">
        <v>3</v>
      </c>
      <c r="S221">
        <v>1</v>
      </c>
      <c r="T221">
        <v>1</v>
      </c>
      <c r="U221">
        <v>4</v>
      </c>
      <c r="V221">
        <v>4</v>
      </c>
      <c r="W221">
        <f t="shared" si="131"/>
        <v>1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1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1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2</v>
      </c>
      <c r="AK221">
        <f t="shared" si="145"/>
        <v>0</v>
      </c>
      <c r="AL221">
        <f t="shared" si="146"/>
        <v>0</v>
      </c>
      <c r="AM221">
        <f t="shared" si="147"/>
        <v>1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1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1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2</v>
      </c>
      <c r="BA221">
        <f t="shared" si="161"/>
        <v>0</v>
      </c>
      <c r="BB221">
        <f t="shared" si="162"/>
        <v>0</v>
      </c>
      <c r="BC221">
        <f t="shared" si="163"/>
        <v>1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1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 x14ac:dyDescent="0.3">
      <c r="A222">
        <v>221</v>
      </c>
      <c r="B222">
        <f t="shared" si="130"/>
        <v>43</v>
      </c>
      <c r="C222">
        <v>4</v>
      </c>
      <c r="D222">
        <v>4</v>
      </c>
      <c r="E222">
        <v>1</v>
      </c>
      <c r="F222">
        <v>1</v>
      </c>
      <c r="G222">
        <v>3</v>
      </c>
      <c r="H222">
        <v>2</v>
      </c>
      <c r="I222">
        <v>4</v>
      </c>
      <c r="J222">
        <v>2</v>
      </c>
      <c r="K222">
        <v>2</v>
      </c>
      <c r="L222">
        <v>1</v>
      </c>
      <c r="M222">
        <v>3</v>
      </c>
      <c r="N222">
        <v>1</v>
      </c>
      <c r="O222">
        <v>3</v>
      </c>
      <c r="P222">
        <v>3</v>
      </c>
      <c r="Q222">
        <v>3</v>
      </c>
      <c r="R222">
        <v>2</v>
      </c>
      <c r="S222">
        <v>2</v>
      </c>
      <c r="T222">
        <v>2</v>
      </c>
      <c r="U222">
        <v>2</v>
      </c>
      <c r="V222">
        <v>4</v>
      </c>
      <c r="W222">
        <f t="shared" si="131"/>
        <v>1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1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2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3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4</v>
      </c>
      <c r="AQ222">
        <f t="shared" si="151"/>
        <v>0</v>
      </c>
      <c r="AR222">
        <f t="shared" si="152"/>
        <v>2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2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3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3</v>
      </c>
      <c r="BF222">
        <f t="shared" si="166"/>
        <v>0</v>
      </c>
      <c r="BG222">
        <f t="shared" si="167"/>
        <v>1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 x14ac:dyDescent="0.3">
      <c r="A223">
        <v>222</v>
      </c>
      <c r="B223">
        <f t="shared" si="130"/>
        <v>44</v>
      </c>
      <c r="C223">
        <v>3</v>
      </c>
      <c r="D223">
        <v>3</v>
      </c>
      <c r="E223">
        <v>2</v>
      </c>
      <c r="F223">
        <v>2</v>
      </c>
      <c r="G223">
        <v>3</v>
      </c>
      <c r="H223">
        <v>1</v>
      </c>
      <c r="I223">
        <v>2</v>
      </c>
      <c r="J223">
        <v>3</v>
      </c>
      <c r="K223">
        <v>1</v>
      </c>
      <c r="L223">
        <v>3</v>
      </c>
      <c r="M223">
        <v>3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4</v>
      </c>
      <c r="T223">
        <v>2</v>
      </c>
      <c r="U223">
        <v>1</v>
      </c>
      <c r="V223">
        <v>3</v>
      </c>
      <c r="W223">
        <f t="shared" si="131"/>
        <v>0</v>
      </c>
      <c r="X223">
        <f t="shared" si="132"/>
        <v>2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2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2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2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2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2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3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3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4</v>
      </c>
      <c r="BG223">
        <f t="shared" si="167"/>
        <v>0</v>
      </c>
      <c r="BH223">
        <f t="shared" si="168"/>
        <v>2</v>
      </c>
      <c r="BI223">
        <f t="shared" si="169"/>
        <v>0</v>
      </c>
      <c r="BJ223">
        <f t="shared" si="170"/>
        <v>0</v>
      </c>
    </row>
    <row r="224" spans="1:62" x14ac:dyDescent="0.3">
      <c r="A224">
        <v>223</v>
      </c>
      <c r="B224">
        <f t="shared" si="130"/>
        <v>33</v>
      </c>
      <c r="C224">
        <v>3</v>
      </c>
      <c r="D224">
        <v>4</v>
      </c>
      <c r="E224">
        <v>2</v>
      </c>
      <c r="F224">
        <v>2</v>
      </c>
      <c r="G224">
        <v>4</v>
      </c>
      <c r="H224">
        <v>1</v>
      </c>
      <c r="I224">
        <v>1</v>
      </c>
      <c r="J224">
        <v>3</v>
      </c>
      <c r="K224">
        <v>1</v>
      </c>
      <c r="L224">
        <v>4</v>
      </c>
      <c r="M224">
        <v>3</v>
      </c>
      <c r="N224">
        <v>2</v>
      </c>
      <c r="O224">
        <v>2</v>
      </c>
      <c r="P224">
        <v>3</v>
      </c>
      <c r="Q224">
        <v>4</v>
      </c>
      <c r="R224">
        <v>3</v>
      </c>
      <c r="S224">
        <v>2</v>
      </c>
      <c r="T224">
        <v>2</v>
      </c>
      <c r="U224">
        <v>3</v>
      </c>
      <c r="V224">
        <v>4</v>
      </c>
      <c r="W224">
        <f t="shared" si="131"/>
        <v>0</v>
      </c>
      <c r="X224">
        <f t="shared" si="132"/>
        <v>2</v>
      </c>
      <c r="Y224">
        <f t="shared" si="133"/>
        <v>0</v>
      </c>
      <c r="Z224">
        <f t="shared" si="134"/>
        <v>0</v>
      </c>
      <c r="AA224">
        <f t="shared" si="135"/>
        <v>1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1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2</v>
      </c>
      <c r="AK224">
        <f t="shared" si="145"/>
        <v>0</v>
      </c>
      <c r="AL224">
        <f t="shared" si="146"/>
        <v>0</v>
      </c>
      <c r="AM224">
        <f t="shared" si="147"/>
        <v>1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2</v>
      </c>
      <c r="AS224">
        <f t="shared" si="153"/>
        <v>0</v>
      </c>
      <c r="AT224">
        <f t="shared" si="154"/>
        <v>0</v>
      </c>
      <c r="AU224">
        <f t="shared" si="155"/>
        <v>1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2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2</v>
      </c>
      <c r="BE224">
        <f t="shared" si="165"/>
        <v>0</v>
      </c>
      <c r="BF224">
        <f t="shared" si="166"/>
        <v>0</v>
      </c>
      <c r="BG224">
        <f t="shared" si="167"/>
        <v>1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 x14ac:dyDescent="0.3">
      <c r="A225">
        <v>224</v>
      </c>
      <c r="B225">
        <f t="shared" si="130"/>
        <v>52</v>
      </c>
      <c r="C225">
        <v>3</v>
      </c>
      <c r="D225">
        <v>3</v>
      </c>
      <c r="E225">
        <v>2</v>
      </c>
      <c r="F225">
        <v>2</v>
      </c>
      <c r="G225">
        <v>3</v>
      </c>
      <c r="H225">
        <v>2</v>
      </c>
      <c r="I225">
        <v>3</v>
      </c>
      <c r="J225">
        <v>3</v>
      </c>
      <c r="K225">
        <v>3</v>
      </c>
      <c r="L225">
        <v>3</v>
      </c>
      <c r="M225">
        <v>2</v>
      </c>
      <c r="N225">
        <v>3</v>
      </c>
      <c r="O225">
        <v>2</v>
      </c>
      <c r="P225">
        <v>4</v>
      </c>
      <c r="Q225">
        <v>2</v>
      </c>
      <c r="R225">
        <v>2</v>
      </c>
      <c r="S225">
        <v>3</v>
      </c>
      <c r="T225">
        <v>3</v>
      </c>
      <c r="U225">
        <v>2</v>
      </c>
      <c r="V225">
        <v>2</v>
      </c>
      <c r="W225">
        <f t="shared" si="131"/>
        <v>0</v>
      </c>
      <c r="X225">
        <f t="shared" si="132"/>
        <v>2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2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2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2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2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3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3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3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3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3</v>
      </c>
      <c r="BJ225">
        <f t="shared" si="170"/>
        <v>0</v>
      </c>
    </row>
    <row r="226" spans="1:62" x14ac:dyDescent="0.3">
      <c r="A226">
        <v>225</v>
      </c>
      <c r="B226">
        <f t="shared" si="130"/>
        <v>40</v>
      </c>
      <c r="C226">
        <v>4</v>
      </c>
      <c r="D226">
        <v>4</v>
      </c>
      <c r="E226">
        <v>2</v>
      </c>
      <c r="F226">
        <v>3</v>
      </c>
      <c r="G226">
        <v>3</v>
      </c>
      <c r="H226">
        <v>1</v>
      </c>
      <c r="I226">
        <v>3</v>
      </c>
      <c r="J226">
        <v>2</v>
      </c>
      <c r="K226">
        <v>3</v>
      </c>
      <c r="L226">
        <v>3</v>
      </c>
      <c r="M226">
        <v>1</v>
      </c>
      <c r="N226">
        <v>1</v>
      </c>
      <c r="O226">
        <v>1</v>
      </c>
      <c r="P226">
        <v>2</v>
      </c>
      <c r="Q226">
        <v>3</v>
      </c>
      <c r="R226">
        <v>1</v>
      </c>
      <c r="S226">
        <v>1</v>
      </c>
      <c r="T226">
        <v>1</v>
      </c>
      <c r="U226">
        <v>4</v>
      </c>
      <c r="V226">
        <v>3</v>
      </c>
      <c r="W226">
        <f t="shared" si="131"/>
        <v>1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1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2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3</v>
      </c>
      <c r="AL226">
        <f t="shared" si="146"/>
        <v>0</v>
      </c>
      <c r="AM226">
        <f t="shared" si="147"/>
        <v>0</v>
      </c>
      <c r="AN226">
        <f t="shared" si="148"/>
        <v>2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4</v>
      </c>
      <c r="AU226">
        <f t="shared" si="155"/>
        <v>0</v>
      </c>
      <c r="AV226">
        <f t="shared" si="156"/>
        <v>2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4</v>
      </c>
      <c r="BC226">
        <f t="shared" si="163"/>
        <v>1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2</v>
      </c>
      <c r="BI226">
        <f t="shared" si="169"/>
        <v>0</v>
      </c>
      <c r="BJ226">
        <f t="shared" si="170"/>
        <v>0</v>
      </c>
    </row>
    <row r="227" spans="1:62" x14ac:dyDescent="0.3">
      <c r="A227">
        <v>226</v>
      </c>
      <c r="B227">
        <f t="shared" si="130"/>
        <v>39</v>
      </c>
      <c r="C227">
        <v>4</v>
      </c>
      <c r="D227">
        <v>3</v>
      </c>
      <c r="E227">
        <v>2</v>
      </c>
      <c r="F227">
        <v>1</v>
      </c>
      <c r="G227">
        <v>3</v>
      </c>
      <c r="H227">
        <v>2</v>
      </c>
      <c r="I227">
        <v>2</v>
      </c>
      <c r="J227">
        <v>3</v>
      </c>
      <c r="K227">
        <v>1</v>
      </c>
      <c r="L227">
        <v>3</v>
      </c>
      <c r="M227">
        <v>2</v>
      </c>
      <c r="N227">
        <v>2</v>
      </c>
      <c r="O227">
        <v>3</v>
      </c>
      <c r="P227">
        <v>2</v>
      </c>
      <c r="Q227">
        <v>3</v>
      </c>
      <c r="R227">
        <v>3</v>
      </c>
      <c r="S227">
        <v>3</v>
      </c>
      <c r="T227">
        <v>1</v>
      </c>
      <c r="U227">
        <v>3</v>
      </c>
      <c r="V227">
        <v>3</v>
      </c>
      <c r="W227">
        <f t="shared" si="131"/>
        <v>1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2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2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2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2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3</v>
      </c>
      <c r="AT227">
        <f t="shared" si="154"/>
        <v>0</v>
      </c>
      <c r="AU227">
        <f t="shared" si="155"/>
        <v>0</v>
      </c>
      <c r="AV227">
        <f t="shared" si="156"/>
        <v>2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2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2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2</v>
      </c>
      <c r="BI227">
        <f t="shared" si="169"/>
        <v>0</v>
      </c>
      <c r="BJ227">
        <f t="shared" si="170"/>
        <v>0</v>
      </c>
    </row>
    <row r="228" spans="1:62" x14ac:dyDescent="0.3">
      <c r="A228">
        <v>227</v>
      </c>
      <c r="B228">
        <f t="shared" si="130"/>
        <v>33</v>
      </c>
      <c r="C228">
        <v>4</v>
      </c>
      <c r="D228">
        <v>3</v>
      </c>
      <c r="E228">
        <v>1</v>
      </c>
      <c r="F228">
        <v>4</v>
      </c>
      <c r="G228">
        <v>4</v>
      </c>
      <c r="H228">
        <v>1</v>
      </c>
      <c r="I228">
        <v>1</v>
      </c>
      <c r="J228">
        <v>3</v>
      </c>
      <c r="K228">
        <v>1</v>
      </c>
      <c r="L228">
        <v>4</v>
      </c>
      <c r="M228">
        <v>4</v>
      </c>
      <c r="N228">
        <v>1</v>
      </c>
      <c r="O228">
        <v>1</v>
      </c>
      <c r="P228">
        <v>4</v>
      </c>
      <c r="Q228">
        <v>2</v>
      </c>
      <c r="R228">
        <v>2</v>
      </c>
      <c r="S228">
        <v>2</v>
      </c>
      <c r="T228">
        <v>1</v>
      </c>
      <c r="U228">
        <v>4</v>
      </c>
      <c r="V228">
        <v>4</v>
      </c>
      <c r="W228">
        <f t="shared" si="131"/>
        <v>1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2</v>
      </c>
      <c r="AC228">
        <f t="shared" si="137"/>
        <v>0</v>
      </c>
      <c r="AD228">
        <f t="shared" si="138"/>
        <v>0</v>
      </c>
      <c r="AE228">
        <f t="shared" si="139"/>
        <v>1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2</v>
      </c>
      <c r="AK228">
        <f t="shared" si="145"/>
        <v>0</v>
      </c>
      <c r="AL228">
        <f t="shared" si="146"/>
        <v>0</v>
      </c>
      <c r="AM228">
        <f t="shared" si="147"/>
        <v>1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1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3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3</v>
      </c>
      <c r="BB228">
        <f t="shared" si="162"/>
        <v>0</v>
      </c>
      <c r="BC228">
        <f t="shared" si="163"/>
        <v>1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1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 x14ac:dyDescent="0.3">
      <c r="A229">
        <v>228</v>
      </c>
      <c r="B229">
        <f t="shared" si="130"/>
        <v>43</v>
      </c>
      <c r="C229">
        <v>3</v>
      </c>
      <c r="D229">
        <v>3</v>
      </c>
      <c r="E229">
        <v>1</v>
      </c>
      <c r="F229">
        <v>1</v>
      </c>
      <c r="G229">
        <v>2</v>
      </c>
      <c r="H229">
        <v>1</v>
      </c>
      <c r="I229">
        <v>3</v>
      </c>
      <c r="J229">
        <v>3</v>
      </c>
      <c r="K229">
        <v>3</v>
      </c>
      <c r="L229">
        <v>1</v>
      </c>
      <c r="M229">
        <v>2</v>
      </c>
      <c r="N229">
        <v>2</v>
      </c>
      <c r="O229">
        <v>3</v>
      </c>
      <c r="P229">
        <v>2</v>
      </c>
      <c r="Q229">
        <v>3</v>
      </c>
      <c r="R229">
        <v>3</v>
      </c>
      <c r="S229">
        <v>2</v>
      </c>
      <c r="T229">
        <v>2</v>
      </c>
      <c r="U229">
        <v>3</v>
      </c>
      <c r="V229">
        <v>4</v>
      </c>
      <c r="W229">
        <f t="shared" si="131"/>
        <v>0</v>
      </c>
      <c r="X229">
        <f t="shared" si="132"/>
        <v>2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2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3</v>
      </c>
      <c r="AH229">
        <f t="shared" si="142"/>
        <v>0</v>
      </c>
      <c r="AI229">
        <f t="shared" si="143"/>
        <v>0</v>
      </c>
      <c r="AJ229">
        <f t="shared" si="144"/>
        <v>2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4</v>
      </c>
      <c r="AQ229">
        <f t="shared" si="151"/>
        <v>0</v>
      </c>
      <c r="AR229">
        <f t="shared" si="152"/>
        <v>0</v>
      </c>
      <c r="AS229">
        <f t="shared" si="153"/>
        <v>3</v>
      </c>
      <c r="AT229">
        <f t="shared" si="154"/>
        <v>0</v>
      </c>
      <c r="AU229">
        <f t="shared" si="155"/>
        <v>0</v>
      </c>
      <c r="AV229">
        <f t="shared" si="156"/>
        <v>2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2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2</v>
      </c>
      <c r="BE229">
        <f t="shared" si="165"/>
        <v>0</v>
      </c>
      <c r="BF229">
        <f t="shared" si="166"/>
        <v>0</v>
      </c>
      <c r="BG229">
        <f t="shared" si="167"/>
        <v>1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 x14ac:dyDescent="0.3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 x14ac:dyDescent="0.3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 x14ac:dyDescent="0.3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 x14ac:dyDescent="0.3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 x14ac:dyDescent="0.3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 x14ac:dyDescent="0.3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 x14ac:dyDescent="0.3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 x14ac:dyDescent="0.3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 x14ac:dyDescent="0.3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 x14ac:dyDescent="0.3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 x14ac:dyDescent="0.3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 x14ac:dyDescent="0.3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 x14ac:dyDescent="0.3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 x14ac:dyDescent="0.3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 x14ac:dyDescent="0.3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 x14ac:dyDescent="0.3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 x14ac:dyDescent="0.3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 x14ac:dyDescent="0.3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 x14ac:dyDescent="0.3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 x14ac:dyDescent="0.3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 x14ac:dyDescent="0.3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 x14ac:dyDescent="0.3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 x14ac:dyDescent="0.3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 x14ac:dyDescent="0.3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 x14ac:dyDescent="0.3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 x14ac:dyDescent="0.3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 x14ac:dyDescent="0.3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 x14ac:dyDescent="0.3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 x14ac:dyDescent="0.3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 x14ac:dyDescent="0.3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 x14ac:dyDescent="0.3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 x14ac:dyDescent="0.3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 x14ac:dyDescent="0.3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 x14ac:dyDescent="0.3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 x14ac:dyDescent="0.3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 x14ac:dyDescent="0.3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 x14ac:dyDescent="0.3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 x14ac:dyDescent="0.3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 x14ac:dyDescent="0.3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 x14ac:dyDescent="0.3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 x14ac:dyDescent="0.3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 x14ac:dyDescent="0.3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 x14ac:dyDescent="0.3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 x14ac:dyDescent="0.3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 x14ac:dyDescent="0.3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 x14ac:dyDescent="0.3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 x14ac:dyDescent="0.3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 x14ac:dyDescent="0.3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 x14ac:dyDescent="0.3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 x14ac:dyDescent="0.3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 x14ac:dyDescent="0.3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 x14ac:dyDescent="0.3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 x14ac:dyDescent="0.3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 x14ac:dyDescent="0.3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 x14ac:dyDescent="0.3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 x14ac:dyDescent="0.3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 x14ac:dyDescent="0.3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 x14ac:dyDescent="0.3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 x14ac:dyDescent="0.3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 x14ac:dyDescent="0.3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 x14ac:dyDescent="0.3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 x14ac:dyDescent="0.3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 x14ac:dyDescent="0.3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 x14ac:dyDescent="0.3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 x14ac:dyDescent="0.3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 x14ac:dyDescent="0.3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 x14ac:dyDescent="0.3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 x14ac:dyDescent="0.3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 x14ac:dyDescent="0.3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 x14ac:dyDescent="0.3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 x14ac:dyDescent="0.3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 x14ac:dyDescent="0.3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 x14ac:dyDescent="0.3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 x14ac:dyDescent="0.3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 x14ac:dyDescent="0.3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 x14ac:dyDescent="0.3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E203" activePane="bottomRight" state="frozen"/>
      <selection pane="topRight" activeCell="C1" sqref="C1"/>
      <selection pane="bottomLeft" activeCell="A2" sqref="A2"/>
      <selection pane="bottomRight" activeCell="V229" sqref="V229"/>
    </sheetView>
  </sheetViews>
  <sheetFormatPr baseColWidth="10" defaultColWidth="10.6640625" defaultRowHeight="14.4" x14ac:dyDescent="0.3"/>
  <sheetData>
    <row r="1" spans="1:62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2" t="s">
        <v>409</v>
      </c>
      <c r="X1" s="92"/>
      <c r="Y1" s="92"/>
      <c r="Z1" s="92"/>
      <c r="AA1" s="92" t="s">
        <v>410</v>
      </c>
      <c r="AB1" s="92"/>
      <c r="AC1" s="92"/>
      <c r="AD1" s="92"/>
      <c r="AE1" s="92" t="s">
        <v>411</v>
      </c>
      <c r="AF1" s="92"/>
      <c r="AG1" s="92"/>
      <c r="AH1" s="92"/>
      <c r="AI1" s="92" t="s">
        <v>412</v>
      </c>
      <c r="AJ1" s="92"/>
      <c r="AK1" s="92"/>
      <c r="AL1" s="92"/>
      <c r="AM1" s="92" t="s">
        <v>413</v>
      </c>
      <c r="AN1" s="92"/>
      <c r="AO1" s="92"/>
      <c r="AP1" s="92"/>
      <c r="AQ1" s="92" t="s">
        <v>414</v>
      </c>
      <c r="AR1" s="92"/>
      <c r="AS1" s="92"/>
      <c r="AT1" s="92"/>
      <c r="AU1" s="92" t="s">
        <v>415</v>
      </c>
      <c r="AV1" s="92"/>
      <c r="AW1" s="92"/>
      <c r="AX1" s="92"/>
      <c r="AY1" s="92" t="s">
        <v>416</v>
      </c>
      <c r="AZ1" s="92"/>
      <c r="BA1" s="92"/>
      <c r="BB1" s="92"/>
      <c r="BC1" s="92" t="s">
        <v>417</v>
      </c>
      <c r="BD1" s="92"/>
      <c r="BE1" s="92"/>
      <c r="BF1" s="92"/>
      <c r="BG1" s="92" t="s">
        <v>418</v>
      </c>
      <c r="BH1" s="92"/>
      <c r="BI1" s="92"/>
      <c r="BJ1" s="92"/>
    </row>
    <row r="2" spans="1:62" x14ac:dyDescent="0.3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 x14ac:dyDescent="0.3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 x14ac:dyDescent="0.3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 x14ac:dyDescent="0.3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 x14ac:dyDescent="0.3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 x14ac:dyDescent="0.3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 x14ac:dyDescent="0.3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 x14ac:dyDescent="0.3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 x14ac:dyDescent="0.3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 x14ac:dyDescent="0.3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 x14ac:dyDescent="0.3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 x14ac:dyDescent="0.3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 x14ac:dyDescent="0.3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 x14ac:dyDescent="0.3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 x14ac:dyDescent="0.3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 x14ac:dyDescent="0.3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 x14ac:dyDescent="0.3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 x14ac:dyDescent="0.3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 x14ac:dyDescent="0.3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 x14ac:dyDescent="0.3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 x14ac:dyDescent="0.3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 x14ac:dyDescent="0.3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 x14ac:dyDescent="0.3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 x14ac:dyDescent="0.3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 x14ac:dyDescent="0.3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 x14ac:dyDescent="0.3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 x14ac:dyDescent="0.3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 x14ac:dyDescent="0.3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 x14ac:dyDescent="0.3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 x14ac:dyDescent="0.3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 x14ac:dyDescent="0.3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 x14ac:dyDescent="0.3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 x14ac:dyDescent="0.3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 x14ac:dyDescent="0.3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 x14ac:dyDescent="0.3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 x14ac:dyDescent="0.3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 x14ac:dyDescent="0.3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 x14ac:dyDescent="0.3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 x14ac:dyDescent="0.3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 x14ac:dyDescent="0.3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 x14ac:dyDescent="0.3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 x14ac:dyDescent="0.3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 x14ac:dyDescent="0.3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 x14ac:dyDescent="0.3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 x14ac:dyDescent="0.3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 x14ac:dyDescent="0.3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 x14ac:dyDescent="0.3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 x14ac:dyDescent="0.3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 x14ac:dyDescent="0.3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 x14ac:dyDescent="0.3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 x14ac:dyDescent="0.3">
      <c r="A52">
        <v>51</v>
      </c>
      <c r="B52" t="e">
        <v>#N/A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 x14ac:dyDescent="0.3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 x14ac:dyDescent="0.3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 x14ac:dyDescent="0.3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 x14ac:dyDescent="0.3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 x14ac:dyDescent="0.3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 x14ac:dyDescent="0.3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 x14ac:dyDescent="0.3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 x14ac:dyDescent="0.3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 x14ac:dyDescent="0.3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 x14ac:dyDescent="0.3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 x14ac:dyDescent="0.3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 x14ac:dyDescent="0.3">
      <c r="A64">
        <f t="shared" si="42"/>
        <v>63</v>
      </c>
      <c r="B64" t="e">
        <v>#N/A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 x14ac:dyDescent="0.3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 x14ac:dyDescent="0.3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 x14ac:dyDescent="0.3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 x14ac:dyDescent="0.3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 x14ac:dyDescent="0.3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 x14ac:dyDescent="0.3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 x14ac:dyDescent="0.3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 x14ac:dyDescent="0.3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 x14ac:dyDescent="0.3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 x14ac:dyDescent="0.3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 x14ac:dyDescent="0.3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 x14ac:dyDescent="0.3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 x14ac:dyDescent="0.3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 x14ac:dyDescent="0.3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 x14ac:dyDescent="0.3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 x14ac:dyDescent="0.3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 x14ac:dyDescent="0.3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 x14ac:dyDescent="0.3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 x14ac:dyDescent="0.3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 x14ac:dyDescent="0.3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 x14ac:dyDescent="0.3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 x14ac:dyDescent="0.3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 x14ac:dyDescent="0.3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 x14ac:dyDescent="0.3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 x14ac:dyDescent="0.3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 x14ac:dyDescent="0.3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 x14ac:dyDescent="0.3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 x14ac:dyDescent="0.3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 x14ac:dyDescent="0.3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 x14ac:dyDescent="0.3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 x14ac:dyDescent="0.3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 x14ac:dyDescent="0.3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 x14ac:dyDescent="0.3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 x14ac:dyDescent="0.3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 x14ac:dyDescent="0.3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 x14ac:dyDescent="0.3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 x14ac:dyDescent="0.3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 x14ac:dyDescent="0.3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 x14ac:dyDescent="0.3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 x14ac:dyDescent="0.3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 x14ac:dyDescent="0.3">
      <c r="A105">
        <f t="shared" si="85"/>
        <v>104</v>
      </c>
      <c r="B105">
        <f t="shared" si="43"/>
        <v>54</v>
      </c>
      <c r="C105">
        <v>4</v>
      </c>
      <c r="D105">
        <v>1</v>
      </c>
      <c r="E105">
        <v>4</v>
      </c>
      <c r="F105">
        <v>3</v>
      </c>
      <c r="G105">
        <v>1</v>
      </c>
      <c r="H105">
        <v>4</v>
      </c>
      <c r="I105">
        <v>4</v>
      </c>
      <c r="J105">
        <v>1</v>
      </c>
      <c r="K105">
        <v>1</v>
      </c>
      <c r="L105">
        <v>4</v>
      </c>
      <c r="M105">
        <v>1</v>
      </c>
      <c r="N105">
        <v>1</v>
      </c>
      <c r="O105">
        <v>4</v>
      </c>
      <c r="P105">
        <v>4</v>
      </c>
      <c r="Q105">
        <v>1</v>
      </c>
      <c r="R105">
        <v>4</v>
      </c>
      <c r="S105">
        <v>1</v>
      </c>
      <c r="T105">
        <v>1</v>
      </c>
      <c r="U105">
        <v>4</v>
      </c>
      <c r="V105">
        <v>2</v>
      </c>
      <c r="W105">
        <f t="shared" si="44"/>
        <v>1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4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4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4</v>
      </c>
      <c r="AM105">
        <f t="shared" si="60"/>
        <v>1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4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4</v>
      </c>
      <c r="AY105">
        <f t="shared" si="72"/>
        <v>1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1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3</v>
      </c>
      <c r="BJ105">
        <f t="shared" si="83"/>
        <v>0</v>
      </c>
    </row>
    <row r="106" spans="1:62" x14ac:dyDescent="0.3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 x14ac:dyDescent="0.3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 x14ac:dyDescent="0.3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 x14ac:dyDescent="0.3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 x14ac:dyDescent="0.3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 x14ac:dyDescent="0.3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 x14ac:dyDescent="0.3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 x14ac:dyDescent="0.3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 x14ac:dyDescent="0.3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 x14ac:dyDescent="0.3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 x14ac:dyDescent="0.3">
      <c r="A116">
        <f t="shared" si="85"/>
        <v>115</v>
      </c>
      <c r="B116" t="e">
        <v>#N/A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 x14ac:dyDescent="0.3">
      <c r="A117">
        <f t="shared" si="85"/>
        <v>116</v>
      </c>
      <c r="B117" t="e">
        <v>#N/A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 x14ac:dyDescent="0.3">
      <c r="A118">
        <f t="shared" si="85"/>
        <v>117</v>
      </c>
      <c r="B118" t="e">
        <v>#N/A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 x14ac:dyDescent="0.3">
      <c r="A119">
        <f t="shared" si="85"/>
        <v>118</v>
      </c>
      <c r="B119" t="e">
        <v>#N/A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 x14ac:dyDescent="0.3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 x14ac:dyDescent="0.3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 x14ac:dyDescent="0.3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 x14ac:dyDescent="0.3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 x14ac:dyDescent="0.3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 x14ac:dyDescent="0.3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 x14ac:dyDescent="0.3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 x14ac:dyDescent="0.3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 x14ac:dyDescent="0.3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 x14ac:dyDescent="0.3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 x14ac:dyDescent="0.3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 x14ac:dyDescent="0.3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 x14ac:dyDescent="0.3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 x14ac:dyDescent="0.3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 x14ac:dyDescent="0.3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 x14ac:dyDescent="0.3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 x14ac:dyDescent="0.3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 x14ac:dyDescent="0.3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 x14ac:dyDescent="0.3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 x14ac:dyDescent="0.3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 x14ac:dyDescent="0.3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 x14ac:dyDescent="0.3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 x14ac:dyDescent="0.3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 x14ac:dyDescent="0.3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 x14ac:dyDescent="0.3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 x14ac:dyDescent="0.3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 x14ac:dyDescent="0.3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 x14ac:dyDescent="0.3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 x14ac:dyDescent="0.3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 x14ac:dyDescent="0.3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 x14ac:dyDescent="0.3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 x14ac:dyDescent="0.3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 x14ac:dyDescent="0.3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 x14ac:dyDescent="0.3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 x14ac:dyDescent="0.3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 x14ac:dyDescent="0.3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 x14ac:dyDescent="0.3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 x14ac:dyDescent="0.3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 x14ac:dyDescent="0.3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 x14ac:dyDescent="0.3">
      <c r="A159">
        <f t="shared" si="127"/>
        <v>158</v>
      </c>
      <c r="B159" t="e">
        <v>#N/A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 x14ac:dyDescent="0.3">
      <c r="A160">
        <f t="shared" si="127"/>
        <v>159</v>
      </c>
      <c r="B160" t="e">
        <v>#N/A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 x14ac:dyDescent="0.3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 x14ac:dyDescent="0.3">
      <c r="A162">
        <f t="shared" si="127"/>
        <v>161</v>
      </c>
      <c r="B162" t="e">
        <v>#N/A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 x14ac:dyDescent="0.3">
      <c r="A163">
        <f t="shared" si="127"/>
        <v>162</v>
      </c>
      <c r="B163" t="e">
        <v>#N/A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 x14ac:dyDescent="0.3">
      <c r="A164">
        <f t="shared" si="127"/>
        <v>163</v>
      </c>
      <c r="B164" t="e">
        <v>#N/A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 x14ac:dyDescent="0.3">
      <c r="A165">
        <f t="shared" si="127"/>
        <v>164</v>
      </c>
      <c r="B165" t="e">
        <v>#N/A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 x14ac:dyDescent="0.3">
      <c r="A166">
        <f t="shared" si="127"/>
        <v>165</v>
      </c>
      <c r="B166" t="e">
        <v>#N/A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 x14ac:dyDescent="0.3">
      <c r="A167">
        <f t="shared" si="127"/>
        <v>166</v>
      </c>
      <c r="B167" t="e">
        <v>#N/A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 x14ac:dyDescent="0.3">
      <c r="A168">
        <f t="shared" si="127"/>
        <v>167</v>
      </c>
      <c r="B168" t="e">
        <v>#N/A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 x14ac:dyDescent="0.3">
      <c r="A169">
        <f t="shared" si="127"/>
        <v>168</v>
      </c>
      <c r="B169" t="e">
        <v>#N/A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 x14ac:dyDescent="0.3">
      <c r="A170">
        <f t="shared" si="127"/>
        <v>169</v>
      </c>
      <c r="B170" t="e">
        <v>#N/A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 x14ac:dyDescent="0.3">
      <c r="A171">
        <f t="shared" si="127"/>
        <v>170</v>
      </c>
      <c r="B171" t="e">
        <v>#N/A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 x14ac:dyDescent="0.3">
      <c r="A172">
        <f t="shared" si="127"/>
        <v>171</v>
      </c>
      <c r="B172" t="e">
        <v>#N/A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 x14ac:dyDescent="0.3">
      <c r="A173">
        <f t="shared" si="127"/>
        <v>172</v>
      </c>
      <c r="B173" t="e">
        <v>#N/A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 x14ac:dyDescent="0.3">
      <c r="A174">
        <f t="shared" si="127"/>
        <v>173</v>
      </c>
      <c r="B174" t="e">
        <v>#N/A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 x14ac:dyDescent="0.3">
      <c r="A175">
        <f t="shared" si="127"/>
        <v>174</v>
      </c>
      <c r="B175" t="e">
        <v>#N/A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 x14ac:dyDescent="0.3">
      <c r="A176">
        <f t="shared" si="127"/>
        <v>175</v>
      </c>
      <c r="B176" t="e">
        <v>#N/A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 x14ac:dyDescent="0.3">
      <c r="A177">
        <f t="shared" si="127"/>
        <v>176</v>
      </c>
      <c r="B177" t="e">
        <v>#N/A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 x14ac:dyDescent="0.3">
      <c r="A178">
        <f t="shared" si="127"/>
        <v>177</v>
      </c>
      <c r="B178" t="e">
        <v>#N/A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 x14ac:dyDescent="0.3">
      <c r="A179">
        <f t="shared" si="127"/>
        <v>178</v>
      </c>
      <c r="B179" t="e">
        <v>#N/A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 x14ac:dyDescent="0.3">
      <c r="A180">
        <f t="shared" si="127"/>
        <v>179</v>
      </c>
      <c r="B180" t="e">
        <v>#N/A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 x14ac:dyDescent="0.3">
      <c r="A181">
        <f t="shared" si="127"/>
        <v>180</v>
      </c>
      <c r="B181" t="e">
        <v>#N/A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 x14ac:dyDescent="0.3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 x14ac:dyDescent="0.3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 x14ac:dyDescent="0.3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 x14ac:dyDescent="0.3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 x14ac:dyDescent="0.3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 x14ac:dyDescent="0.3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 x14ac:dyDescent="0.3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 x14ac:dyDescent="0.3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 x14ac:dyDescent="0.3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 x14ac:dyDescent="0.3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 x14ac:dyDescent="0.3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 x14ac:dyDescent="0.3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 x14ac:dyDescent="0.3">
      <c r="A194">
        <f t="shared" si="127"/>
        <v>193</v>
      </c>
      <c r="B194">
        <f t="shared" ref="B194:B238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 x14ac:dyDescent="0.3">
      <c r="A195">
        <f t="shared" si="127"/>
        <v>194</v>
      </c>
      <c r="B195" t="e">
        <v>#N/A</v>
      </c>
      <c r="W195">
        <f t="shared" ref="W195:W220" si="129">IF(C195=4,1,0)</f>
        <v>0</v>
      </c>
      <c r="X195">
        <f t="shared" ref="X195:X220" si="130">IF(C195=3,2,0)</f>
        <v>0</v>
      </c>
      <c r="Y195">
        <f t="shared" ref="Y195:Y220" si="131">IF(C195=2,3,0)</f>
        <v>0</v>
      </c>
      <c r="Z195">
        <f t="shared" ref="Z195:Z220" si="132">IF(C195=1,4,0)</f>
        <v>0</v>
      </c>
      <c r="AA195">
        <f t="shared" ref="AA195:AA220" si="133">IF(D195=4,1,0)</f>
        <v>0</v>
      </c>
      <c r="AB195">
        <f t="shared" ref="AB195:AB220" si="134">IF(D195=3,2,0)</f>
        <v>0</v>
      </c>
      <c r="AC195">
        <f t="shared" ref="AC195:AC220" si="135">IF(D195=2,3,0)</f>
        <v>0</v>
      </c>
      <c r="AD195">
        <f t="shared" ref="AD195:AD220" si="136">IF(D195=1,4,0)</f>
        <v>0</v>
      </c>
      <c r="AE195">
        <f t="shared" ref="AE195:AE220" si="137">IF(G195=4,1,0)</f>
        <v>0</v>
      </c>
      <c r="AF195">
        <f t="shared" ref="AF195:AF220" si="138">IF(G195=3,2,0)</f>
        <v>0</v>
      </c>
      <c r="AG195">
        <f t="shared" ref="AG195:AG220" si="139">IF(G195=2,3,0)</f>
        <v>0</v>
      </c>
      <c r="AH195">
        <f t="shared" ref="AH195:AH220" si="140">IF(G195=1,4,0)</f>
        <v>0</v>
      </c>
      <c r="AI195">
        <f t="shared" ref="AI195:AI220" si="141">IF(J195=4,1,0)</f>
        <v>0</v>
      </c>
      <c r="AJ195">
        <f t="shared" ref="AJ195:AJ220" si="142">IF(J195=3,2,0)</f>
        <v>0</v>
      </c>
      <c r="AK195">
        <f t="shared" ref="AK195:AK220" si="143">IF(J195=2,3,0)</f>
        <v>0</v>
      </c>
      <c r="AL195">
        <f t="shared" ref="AL195:AL220" si="144">IF(J195=1,4,0)</f>
        <v>0</v>
      </c>
      <c r="AM195">
        <f t="shared" ref="AM195:AM220" si="145">IF(L195=4,1,0)</f>
        <v>0</v>
      </c>
      <c r="AN195">
        <f t="shared" ref="AN195:AN220" si="146">IF(L195=3,2,0)</f>
        <v>0</v>
      </c>
      <c r="AO195">
        <f t="shared" ref="AO195:AO220" si="147">IF(L195=2,3,0)</f>
        <v>0</v>
      </c>
      <c r="AP195">
        <f t="shared" ref="AP195:AP220" si="148">IF(L195=1,4,0)</f>
        <v>0</v>
      </c>
      <c r="AQ195">
        <f t="shared" ref="AQ195:AQ220" si="149">IF(M195=4,1,0)</f>
        <v>0</v>
      </c>
      <c r="AR195">
        <f t="shared" ref="AR195:AR220" si="150">IF(M195=3,2,0)</f>
        <v>0</v>
      </c>
      <c r="AS195">
        <f t="shared" ref="AS195:AS220" si="151">IF(M195=2,3,0)</f>
        <v>0</v>
      </c>
      <c r="AT195">
        <f t="shared" ref="AT195:AT220" si="152">IF(M195=1,4,0)</f>
        <v>0</v>
      </c>
      <c r="AU195">
        <f t="shared" ref="AU195:AU220" si="153">IF(Q195=4,1,0)</f>
        <v>0</v>
      </c>
      <c r="AV195">
        <f t="shared" ref="AV195:AV220" si="154">IF(Q195=3,2,0)</f>
        <v>0</v>
      </c>
      <c r="AW195">
        <f t="shared" ref="AW195:AW220" si="155">IF(Q195=2,3,0)</f>
        <v>0</v>
      </c>
      <c r="AX195">
        <f t="shared" ref="AX195:AX220" si="156">IF(Q195=1,4,0)</f>
        <v>0</v>
      </c>
      <c r="AY195">
        <f t="shared" ref="AY195:AY220" si="157">IF(R195=4,1,0)</f>
        <v>0</v>
      </c>
      <c r="AZ195">
        <f t="shared" ref="AZ195:AZ220" si="158">IF(R195=3,2,0)</f>
        <v>0</v>
      </c>
      <c r="BA195">
        <f t="shared" ref="BA195:BA220" si="159">IF(R195=2,3,0)</f>
        <v>0</v>
      </c>
      <c r="BB195">
        <f t="shared" ref="BB195:BB220" si="160">IF(R195=1,4,0)</f>
        <v>0</v>
      </c>
      <c r="BC195">
        <f t="shared" ref="BC195:BC220" si="161">IF(U195=4,1,0)</f>
        <v>0</v>
      </c>
      <c r="BD195">
        <f t="shared" ref="BD195:BD220" si="162">IF(U195=3,2,0)</f>
        <v>0</v>
      </c>
      <c r="BE195">
        <f t="shared" ref="BE195:BE220" si="163">IF(U195=2,3,0)</f>
        <v>0</v>
      </c>
      <c r="BF195">
        <f t="shared" ref="BF195:BF220" si="164">IF(U195=1,4,0)</f>
        <v>0</v>
      </c>
      <c r="BG195">
        <f t="shared" ref="BG195:BG220" si="165">IF(V195=4,1,0)</f>
        <v>0</v>
      </c>
      <c r="BH195">
        <f t="shared" ref="BH195:BH220" si="166">IF(V195=3,2,0)</f>
        <v>0</v>
      </c>
      <c r="BI195">
        <f t="shared" ref="BI195:BI220" si="167">IF(V195=2,3,0)</f>
        <v>0</v>
      </c>
      <c r="BJ195">
        <f t="shared" ref="BJ195:BJ220" si="168">IF(V195=1,4,0)</f>
        <v>0</v>
      </c>
    </row>
    <row r="196" spans="1:62" x14ac:dyDescent="0.3">
      <c r="A196">
        <f t="shared" si="127"/>
        <v>195</v>
      </c>
      <c r="B196" t="e">
        <v>#N/A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 x14ac:dyDescent="0.3">
      <c r="A197">
        <f t="shared" si="127"/>
        <v>196</v>
      </c>
      <c r="B197" t="e">
        <v>#N/A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 x14ac:dyDescent="0.3">
      <c r="A198">
        <f t="shared" si="127"/>
        <v>197</v>
      </c>
      <c r="B198" t="e">
        <v>#N/A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 x14ac:dyDescent="0.3">
      <c r="A199">
        <f t="shared" si="127"/>
        <v>198</v>
      </c>
      <c r="B199" t="e">
        <v>#N/A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 x14ac:dyDescent="0.3">
      <c r="A200">
        <f t="shared" si="127"/>
        <v>199</v>
      </c>
      <c r="B200" t="e">
        <v>#N/A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 x14ac:dyDescent="0.3">
      <c r="A201">
        <f t="shared" si="127"/>
        <v>200</v>
      </c>
      <c r="B201">
        <f t="shared" si="128"/>
        <v>50</v>
      </c>
      <c r="C201">
        <v>3</v>
      </c>
      <c r="D201">
        <v>2</v>
      </c>
      <c r="E201">
        <v>3</v>
      </c>
      <c r="F201">
        <v>3</v>
      </c>
      <c r="G201">
        <v>2</v>
      </c>
      <c r="H201">
        <v>3</v>
      </c>
      <c r="I201">
        <v>3</v>
      </c>
      <c r="J201">
        <v>2</v>
      </c>
      <c r="K201">
        <v>2</v>
      </c>
      <c r="L201">
        <v>3</v>
      </c>
      <c r="M201">
        <v>3</v>
      </c>
      <c r="N201">
        <v>3</v>
      </c>
      <c r="O201">
        <v>2</v>
      </c>
      <c r="P201">
        <v>2</v>
      </c>
      <c r="Q201">
        <v>3</v>
      </c>
      <c r="R201">
        <v>3</v>
      </c>
      <c r="S201">
        <v>2</v>
      </c>
      <c r="T201">
        <v>3</v>
      </c>
      <c r="U201">
        <v>3</v>
      </c>
      <c r="V201">
        <v>2</v>
      </c>
      <c r="W201">
        <f t="shared" si="129"/>
        <v>0</v>
      </c>
      <c r="X201">
        <f t="shared" si="130"/>
        <v>2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3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3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3</v>
      </c>
      <c r="AL201">
        <f t="shared" si="144"/>
        <v>0</v>
      </c>
      <c r="AM201">
        <f t="shared" si="145"/>
        <v>0</v>
      </c>
      <c r="AN201">
        <f t="shared" si="146"/>
        <v>2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2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2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2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2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3</v>
      </c>
      <c r="BJ201">
        <f t="shared" si="168"/>
        <v>0</v>
      </c>
    </row>
    <row r="202" spans="1:62" x14ac:dyDescent="0.3">
      <c r="A202">
        <f t="shared" si="127"/>
        <v>201</v>
      </c>
      <c r="B202">
        <f t="shared" si="128"/>
        <v>49</v>
      </c>
      <c r="C202">
        <v>2</v>
      </c>
      <c r="D202">
        <v>3</v>
      </c>
      <c r="E202">
        <v>2</v>
      </c>
      <c r="F202">
        <v>1</v>
      </c>
      <c r="G202">
        <v>3</v>
      </c>
      <c r="H202">
        <v>1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4</v>
      </c>
      <c r="O202">
        <v>2</v>
      </c>
      <c r="P202">
        <v>2</v>
      </c>
      <c r="Q202">
        <v>3</v>
      </c>
      <c r="R202">
        <v>2</v>
      </c>
      <c r="S202">
        <v>3</v>
      </c>
      <c r="T202">
        <v>4</v>
      </c>
      <c r="U202">
        <v>2</v>
      </c>
      <c r="V202">
        <v>4</v>
      </c>
      <c r="W202">
        <f t="shared" si="129"/>
        <v>0</v>
      </c>
      <c r="X202">
        <f t="shared" si="130"/>
        <v>0</v>
      </c>
      <c r="Y202">
        <f t="shared" si="131"/>
        <v>3</v>
      </c>
      <c r="Z202">
        <f t="shared" si="132"/>
        <v>0</v>
      </c>
      <c r="AA202">
        <f t="shared" si="133"/>
        <v>0</v>
      </c>
      <c r="AB202">
        <f t="shared" si="134"/>
        <v>2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2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4</v>
      </c>
      <c r="AM202">
        <f t="shared" si="145"/>
        <v>0</v>
      </c>
      <c r="AN202">
        <f t="shared" si="146"/>
        <v>0</v>
      </c>
      <c r="AO202">
        <f t="shared" si="147"/>
        <v>3</v>
      </c>
      <c r="AP202">
        <f t="shared" si="148"/>
        <v>0</v>
      </c>
      <c r="AQ202">
        <f t="shared" si="149"/>
        <v>0</v>
      </c>
      <c r="AR202">
        <f t="shared" si="150"/>
        <v>2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2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3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3</v>
      </c>
      <c r="BF202">
        <f t="shared" si="164"/>
        <v>0</v>
      </c>
      <c r="BG202">
        <f t="shared" si="165"/>
        <v>1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 x14ac:dyDescent="0.3">
      <c r="A203">
        <f t="shared" si="127"/>
        <v>202</v>
      </c>
      <c r="B203">
        <f t="shared" si="128"/>
        <v>51</v>
      </c>
      <c r="C203">
        <v>3</v>
      </c>
      <c r="D203">
        <v>2</v>
      </c>
      <c r="E203">
        <v>2</v>
      </c>
      <c r="F203">
        <v>4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3</v>
      </c>
      <c r="S203">
        <v>3</v>
      </c>
      <c r="T203">
        <v>3</v>
      </c>
      <c r="U203">
        <v>3</v>
      </c>
      <c r="V203">
        <v>3</v>
      </c>
      <c r="W203">
        <v>0</v>
      </c>
      <c r="X203"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3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3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3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3</v>
      </c>
      <c r="AP203">
        <f t="shared" si="148"/>
        <v>0</v>
      </c>
      <c r="AQ203">
        <f t="shared" si="149"/>
        <v>0</v>
      </c>
      <c r="AR203">
        <f t="shared" si="150"/>
        <v>2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3</v>
      </c>
      <c r="AX203">
        <f t="shared" si="156"/>
        <v>0</v>
      </c>
      <c r="AY203">
        <f t="shared" si="157"/>
        <v>0</v>
      </c>
      <c r="AZ203">
        <f t="shared" si="158"/>
        <v>2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2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2</v>
      </c>
      <c r="BI203">
        <f t="shared" si="167"/>
        <v>0</v>
      </c>
      <c r="BJ203">
        <f t="shared" si="168"/>
        <v>0</v>
      </c>
    </row>
    <row r="204" spans="1:62" x14ac:dyDescent="0.3">
      <c r="A204">
        <f t="shared" si="127"/>
        <v>203</v>
      </c>
      <c r="B204">
        <f t="shared" si="128"/>
        <v>44</v>
      </c>
      <c r="C204">
        <v>3</v>
      </c>
      <c r="D204">
        <v>3</v>
      </c>
      <c r="E204">
        <v>3</v>
      </c>
      <c r="F204">
        <v>4</v>
      </c>
      <c r="G204">
        <v>4</v>
      </c>
      <c r="H204">
        <v>1</v>
      </c>
      <c r="I204">
        <v>3</v>
      </c>
      <c r="J204">
        <v>3</v>
      </c>
      <c r="K204">
        <v>4</v>
      </c>
      <c r="L204">
        <v>3</v>
      </c>
      <c r="M204">
        <v>2</v>
      </c>
      <c r="N204">
        <v>3</v>
      </c>
      <c r="O204">
        <v>1</v>
      </c>
      <c r="P204">
        <v>2</v>
      </c>
      <c r="Q204">
        <v>4</v>
      </c>
      <c r="R204">
        <v>3</v>
      </c>
      <c r="S204">
        <v>1</v>
      </c>
      <c r="T204">
        <v>2</v>
      </c>
      <c r="U204">
        <v>2</v>
      </c>
      <c r="V204">
        <v>3</v>
      </c>
      <c r="W204">
        <f t="shared" si="129"/>
        <v>0</v>
      </c>
      <c r="X204">
        <f t="shared" si="130"/>
        <v>2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2</v>
      </c>
      <c r="AC204">
        <f t="shared" si="135"/>
        <v>0</v>
      </c>
      <c r="AD204">
        <f t="shared" si="136"/>
        <v>0</v>
      </c>
      <c r="AE204">
        <f t="shared" si="137"/>
        <v>1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2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2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3</v>
      </c>
      <c r="AT204">
        <f t="shared" si="152"/>
        <v>0</v>
      </c>
      <c r="AU204">
        <f t="shared" si="153"/>
        <v>1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2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3</v>
      </c>
      <c r="BF204">
        <f t="shared" si="164"/>
        <v>0</v>
      </c>
      <c r="BG204">
        <f t="shared" si="165"/>
        <v>0</v>
      </c>
      <c r="BH204">
        <f t="shared" si="166"/>
        <v>2</v>
      </c>
      <c r="BI204">
        <f t="shared" si="167"/>
        <v>0</v>
      </c>
      <c r="BJ204">
        <f t="shared" si="168"/>
        <v>0</v>
      </c>
    </row>
    <row r="205" spans="1:62" x14ac:dyDescent="0.3">
      <c r="A205">
        <f t="shared" si="127"/>
        <v>204</v>
      </c>
      <c r="B205">
        <f t="shared" si="128"/>
        <v>52</v>
      </c>
      <c r="C205">
        <v>3</v>
      </c>
      <c r="D205">
        <v>2</v>
      </c>
      <c r="E205">
        <v>3</v>
      </c>
      <c r="F205">
        <v>3</v>
      </c>
      <c r="G205">
        <v>2</v>
      </c>
      <c r="H205">
        <v>3</v>
      </c>
      <c r="I205">
        <v>3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3</v>
      </c>
      <c r="W205">
        <f t="shared" si="129"/>
        <v>0</v>
      </c>
      <c r="X205">
        <f t="shared" si="130"/>
        <v>2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3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3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3</v>
      </c>
      <c r="AL205">
        <f t="shared" si="144"/>
        <v>0</v>
      </c>
      <c r="AM205">
        <f t="shared" si="145"/>
        <v>0</v>
      </c>
      <c r="AN205">
        <f t="shared" si="146"/>
        <v>2</v>
      </c>
      <c r="AO205">
        <f t="shared" si="147"/>
        <v>0</v>
      </c>
      <c r="AP205">
        <f t="shared" si="148"/>
        <v>0</v>
      </c>
      <c r="AQ205">
        <f t="shared" si="149"/>
        <v>1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3</v>
      </c>
      <c r="AX205">
        <f t="shared" si="156"/>
        <v>0</v>
      </c>
      <c r="AY205">
        <f t="shared" si="157"/>
        <v>0</v>
      </c>
      <c r="AZ205">
        <f t="shared" si="158"/>
        <v>2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2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2</v>
      </c>
      <c r="BI205">
        <f t="shared" si="167"/>
        <v>0</v>
      </c>
      <c r="BJ205">
        <f t="shared" si="168"/>
        <v>0</v>
      </c>
    </row>
    <row r="206" spans="1:62" x14ac:dyDescent="0.3">
      <c r="A206">
        <f t="shared" si="127"/>
        <v>205</v>
      </c>
      <c r="B206">
        <f t="shared" si="128"/>
        <v>54</v>
      </c>
      <c r="C206">
        <v>4</v>
      </c>
      <c r="D206">
        <v>1</v>
      </c>
      <c r="E206">
        <v>4</v>
      </c>
      <c r="F206">
        <v>4</v>
      </c>
      <c r="G206">
        <v>1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3</v>
      </c>
      <c r="O206">
        <v>3</v>
      </c>
      <c r="P206">
        <v>2</v>
      </c>
      <c r="Q206">
        <v>1</v>
      </c>
      <c r="R206">
        <v>4</v>
      </c>
      <c r="S206">
        <v>3</v>
      </c>
      <c r="T206">
        <v>1</v>
      </c>
      <c r="U206">
        <v>4</v>
      </c>
      <c r="V206">
        <v>2</v>
      </c>
      <c r="W206">
        <f t="shared" si="129"/>
        <v>1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4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4</v>
      </c>
      <c r="AI206">
        <f t="shared" si="141"/>
        <v>1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1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2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4</v>
      </c>
      <c r="AY206">
        <f t="shared" si="157"/>
        <v>1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1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3</v>
      </c>
      <c r="BJ206">
        <f t="shared" si="168"/>
        <v>0</v>
      </c>
    </row>
    <row r="207" spans="1:62" x14ac:dyDescent="0.3">
      <c r="A207">
        <f t="shared" si="127"/>
        <v>206</v>
      </c>
      <c r="B207">
        <f t="shared" si="128"/>
        <v>44</v>
      </c>
      <c r="C207">
        <v>2</v>
      </c>
      <c r="D207">
        <v>4</v>
      </c>
      <c r="E207">
        <v>2</v>
      </c>
      <c r="F207">
        <v>2</v>
      </c>
      <c r="G207">
        <v>3</v>
      </c>
      <c r="H207">
        <v>1</v>
      </c>
      <c r="I207">
        <v>2</v>
      </c>
      <c r="J207">
        <v>4</v>
      </c>
      <c r="K207">
        <v>3</v>
      </c>
      <c r="L207">
        <v>1</v>
      </c>
      <c r="M207">
        <v>4</v>
      </c>
      <c r="N207">
        <v>4</v>
      </c>
      <c r="O207">
        <v>1</v>
      </c>
      <c r="P207">
        <v>1</v>
      </c>
      <c r="Q207">
        <v>3</v>
      </c>
      <c r="R207">
        <v>1</v>
      </c>
      <c r="S207">
        <v>4</v>
      </c>
      <c r="T207">
        <v>2</v>
      </c>
      <c r="U207">
        <v>2</v>
      </c>
      <c r="V207">
        <v>4</v>
      </c>
      <c r="W207">
        <f t="shared" si="129"/>
        <v>0</v>
      </c>
      <c r="X207">
        <f t="shared" si="130"/>
        <v>0</v>
      </c>
      <c r="Y207">
        <f t="shared" si="131"/>
        <v>3</v>
      </c>
      <c r="Z207">
        <f t="shared" si="132"/>
        <v>0</v>
      </c>
      <c r="AA207">
        <f t="shared" si="133"/>
        <v>1</v>
      </c>
      <c r="AB207">
        <f t="shared" si="134"/>
        <v>0</v>
      </c>
      <c r="AC207">
        <f t="shared" si="135"/>
        <v>0</v>
      </c>
      <c r="AD207">
        <f t="shared" si="136"/>
        <v>0</v>
      </c>
      <c r="AE207">
        <f t="shared" si="137"/>
        <v>0</v>
      </c>
      <c r="AF207">
        <f t="shared" si="138"/>
        <v>2</v>
      </c>
      <c r="AG207">
        <f t="shared" si="139"/>
        <v>0</v>
      </c>
      <c r="AH207">
        <f t="shared" si="140"/>
        <v>0</v>
      </c>
      <c r="AI207">
        <f t="shared" si="141"/>
        <v>1</v>
      </c>
      <c r="AJ207">
        <f t="shared" si="142"/>
        <v>0</v>
      </c>
      <c r="AK207">
        <f t="shared" si="143"/>
        <v>0</v>
      </c>
      <c r="AL207">
        <f t="shared" si="144"/>
        <v>0</v>
      </c>
      <c r="AM207">
        <f t="shared" si="145"/>
        <v>0</v>
      </c>
      <c r="AN207">
        <f t="shared" si="146"/>
        <v>0</v>
      </c>
      <c r="AO207">
        <f t="shared" si="147"/>
        <v>0</v>
      </c>
      <c r="AP207">
        <f t="shared" si="148"/>
        <v>4</v>
      </c>
      <c r="AQ207">
        <f t="shared" si="149"/>
        <v>1</v>
      </c>
      <c r="AR207">
        <f t="shared" si="150"/>
        <v>0</v>
      </c>
      <c r="AS207">
        <f t="shared" si="151"/>
        <v>0</v>
      </c>
      <c r="AT207">
        <f t="shared" si="152"/>
        <v>0</v>
      </c>
      <c r="AU207">
        <f t="shared" si="153"/>
        <v>0</v>
      </c>
      <c r="AV207">
        <f t="shared" si="154"/>
        <v>2</v>
      </c>
      <c r="AW207">
        <f t="shared" si="155"/>
        <v>0</v>
      </c>
      <c r="AX207">
        <f t="shared" si="156"/>
        <v>0</v>
      </c>
      <c r="AY207">
        <f t="shared" si="157"/>
        <v>0</v>
      </c>
      <c r="AZ207">
        <f t="shared" si="158"/>
        <v>0</v>
      </c>
      <c r="BA207">
        <f t="shared" si="159"/>
        <v>0</v>
      </c>
      <c r="BB207">
        <f t="shared" si="160"/>
        <v>4</v>
      </c>
      <c r="BC207">
        <f t="shared" si="161"/>
        <v>0</v>
      </c>
      <c r="BD207">
        <f t="shared" si="162"/>
        <v>0</v>
      </c>
      <c r="BE207">
        <f t="shared" si="163"/>
        <v>3</v>
      </c>
      <c r="BF207">
        <f t="shared" si="164"/>
        <v>0</v>
      </c>
      <c r="BG207">
        <f t="shared" si="165"/>
        <v>1</v>
      </c>
      <c r="BH207">
        <f t="shared" si="166"/>
        <v>0</v>
      </c>
      <c r="BI207">
        <f t="shared" si="167"/>
        <v>0</v>
      </c>
      <c r="BJ207">
        <f t="shared" si="168"/>
        <v>0</v>
      </c>
    </row>
    <row r="208" spans="1:62" x14ac:dyDescent="0.3">
      <c r="A208">
        <f t="shared" si="127"/>
        <v>207</v>
      </c>
      <c r="B208">
        <f t="shared" si="128"/>
        <v>51</v>
      </c>
      <c r="C208">
        <v>4</v>
      </c>
      <c r="D208">
        <v>1</v>
      </c>
      <c r="E208">
        <v>3</v>
      </c>
      <c r="F208">
        <v>3</v>
      </c>
      <c r="G208">
        <v>3</v>
      </c>
      <c r="H208">
        <v>2</v>
      </c>
      <c r="I208">
        <v>3</v>
      </c>
      <c r="J208">
        <v>3</v>
      </c>
      <c r="K208">
        <v>2</v>
      </c>
      <c r="L208">
        <v>3</v>
      </c>
      <c r="M208">
        <v>3</v>
      </c>
      <c r="N208">
        <v>3</v>
      </c>
      <c r="O208">
        <v>2</v>
      </c>
      <c r="P208">
        <v>3</v>
      </c>
      <c r="Q208">
        <v>2</v>
      </c>
      <c r="R208">
        <v>2</v>
      </c>
      <c r="S208">
        <v>3</v>
      </c>
      <c r="T208">
        <v>4</v>
      </c>
      <c r="U208">
        <v>2</v>
      </c>
      <c r="V208">
        <v>4</v>
      </c>
      <c r="W208">
        <f t="shared" si="129"/>
        <v>1</v>
      </c>
      <c r="X208">
        <f t="shared" si="130"/>
        <v>0</v>
      </c>
      <c r="Y208">
        <f t="shared" si="131"/>
        <v>0</v>
      </c>
      <c r="Z208">
        <f t="shared" si="132"/>
        <v>0</v>
      </c>
      <c r="AA208">
        <f t="shared" si="133"/>
        <v>0</v>
      </c>
      <c r="AB208">
        <f t="shared" si="134"/>
        <v>0</v>
      </c>
      <c r="AC208">
        <f t="shared" si="135"/>
        <v>0</v>
      </c>
      <c r="AD208">
        <f t="shared" si="136"/>
        <v>4</v>
      </c>
      <c r="AE208">
        <f t="shared" si="137"/>
        <v>0</v>
      </c>
      <c r="AF208">
        <f t="shared" si="138"/>
        <v>2</v>
      </c>
      <c r="AG208">
        <f t="shared" si="139"/>
        <v>0</v>
      </c>
      <c r="AH208">
        <f t="shared" si="140"/>
        <v>0</v>
      </c>
      <c r="AI208">
        <f t="shared" si="141"/>
        <v>0</v>
      </c>
      <c r="AJ208">
        <f t="shared" si="142"/>
        <v>2</v>
      </c>
      <c r="AK208">
        <f t="shared" si="143"/>
        <v>0</v>
      </c>
      <c r="AL208">
        <f t="shared" si="144"/>
        <v>0</v>
      </c>
      <c r="AM208">
        <f t="shared" si="145"/>
        <v>0</v>
      </c>
      <c r="AN208">
        <f t="shared" si="146"/>
        <v>2</v>
      </c>
      <c r="AO208">
        <f t="shared" si="147"/>
        <v>0</v>
      </c>
      <c r="AP208">
        <f t="shared" si="148"/>
        <v>0</v>
      </c>
      <c r="AQ208">
        <f t="shared" si="149"/>
        <v>0</v>
      </c>
      <c r="AR208">
        <f t="shared" si="150"/>
        <v>2</v>
      </c>
      <c r="AS208">
        <f t="shared" si="151"/>
        <v>0</v>
      </c>
      <c r="AT208">
        <f t="shared" si="152"/>
        <v>0</v>
      </c>
      <c r="AU208">
        <f t="shared" si="153"/>
        <v>0</v>
      </c>
      <c r="AV208">
        <f t="shared" si="154"/>
        <v>0</v>
      </c>
      <c r="AW208">
        <f t="shared" si="155"/>
        <v>3</v>
      </c>
      <c r="AX208">
        <f t="shared" si="156"/>
        <v>0</v>
      </c>
      <c r="AY208">
        <f t="shared" si="157"/>
        <v>0</v>
      </c>
      <c r="AZ208">
        <f t="shared" si="158"/>
        <v>0</v>
      </c>
      <c r="BA208">
        <f t="shared" si="159"/>
        <v>3</v>
      </c>
      <c r="BB208">
        <f t="shared" si="160"/>
        <v>0</v>
      </c>
      <c r="BC208">
        <f t="shared" si="161"/>
        <v>0</v>
      </c>
      <c r="BD208">
        <f t="shared" si="162"/>
        <v>0</v>
      </c>
      <c r="BE208">
        <f t="shared" si="163"/>
        <v>3</v>
      </c>
      <c r="BF208">
        <f t="shared" si="164"/>
        <v>0</v>
      </c>
      <c r="BG208">
        <f t="shared" si="165"/>
        <v>1</v>
      </c>
      <c r="BH208">
        <f t="shared" si="166"/>
        <v>0</v>
      </c>
      <c r="BI208">
        <f t="shared" si="167"/>
        <v>0</v>
      </c>
      <c r="BJ208">
        <f t="shared" si="168"/>
        <v>0</v>
      </c>
    </row>
    <row r="209" spans="1:62" x14ac:dyDescent="0.3">
      <c r="A209">
        <f t="shared" si="127"/>
        <v>208</v>
      </c>
      <c r="B209">
        <f t="shared" si="128"/>
        <v>50</v>
      </c>
      <c r="C209">
        <v>4</v>
      </c>
      <c r="D209">
        <v>3</v>
      </c>
      <c r="E209">
        <v>4</v>
      </c>
      <c r="F209">
        <v>1</v>
      </c>
      <c r="G209">
        <v>1</v>
      </c>
      <c r="H209">
        <v>3</v>
      </c>
      <c r="I209">
        <v>3</v>
      </c>
      <c r="J209">
        <v>1</v>
      </c>
      <c r="K209">
        <v>3</v>
      </c>
      <c r="L209">
        <v>4</v>
      </c>
      <c r="M209">
        <v>3</v>
      </c>
      <c r="N209">
        <v>1</v>
      </c>
      <c r="O209">
        <v>4</v>
      </c>
      <c r="P209">
        <v>3</v>
      </c>
      <c r="Q209">
        <v>1</v>
      </c>
      <c r="R209">
        <v>4</v>
      </c>
      <c r="S209">
        <v>3</v>
      </c>
      <c r="T209">
        <v>1</v>
      </c>
      <c r="U209">
        <v>4</v>
      </c>
      <c r="V209">
        <v>1</v>
      </c>
      <c r="W209">
        <f t="shared" si="129"/>
        <v>1</v>
      </c>
      <c r="X209">
        <f t="shared" si="130"/>
        <v>0</v>
      </c>
      <c r="Y209">
        <f t="shared" si="131"/>
        <v>0</v>
      </c>
      <c r="Z209">
        <f t="shared" si="132"/>
        <v>0</v>
      </c>
      <c r="AA209">
        <f t="shared" si="133"/>
        <v>0</v>
      </c>
      <c r="AB209">
        <f t="shared" si="134"/>
        <v>2</v>
      </c>
      <c r="AC209">
        <f t="shared" si="135"/>
        <v>0</v>
      </c>
      <c r="AD209">
        <f t="shared" si="136"/>
        <v>0</v>
      </c>
      <c r="AE209">
        <f t="shared" si="137"/>
        <v>0</v>
      </c>
      <c r="AF209">
        <f t="shared" si="138"/>
        <v>0</v>
      </c>
      <c r="AG209">
        <f t="shared" si="139"/>
        <v>0</v>
      </c>
      <c r="AH209">
        <f t="shared" si="140"/>
        <v>4</v>
      </c>
      <c r="AI209">
        <f t="shared" si="141"/>
        <v>0</v>
      </c>
      <c r="AJ209">
        <f t="shared" si="142"/>
        <v>0</v>
      </c>
      <c r="AK209">
        <f t="shared" si="143"/>
        <v>0</v>
      </c>
      <c r="AL209">
        <f t="shared" si="144"/>
        <v>4</v>
      </c>
      <c r="AM209">
        <f t="shared" si="145"/>
        <v>1</v>
      </c>
      <c r="AN209">
        <f t="shared" si="146"/>
        <v>0</v>
      </c>
      <c r="AO209">
        <f t="shared" si="147"/>
        <v>0</v>
      </c>
      <c r="AP209">
        <f t="shared" si="148"/>
        <v>0</v>
      </c>
      <c r="AQ209">
        <f t="shared" si="149"/>
        <v>0</v>
      </c>
      <c r="AR209">
        <f t="shared" si="150"/>
        <v>2</v>
      </c>
      <c r="AS209">
        <f t="shared" si="151"/>
        <v>0</v>
      </c>
      <c r="AT209">
        <f t="shared" si="152"/>
        <v>0</v>
      </c>
      <c r="AU209">
        <f t="shared" si="153"/>
        <v>0</v>
      </c>
      <c r="AV209">
        <f t="shared" si="154"/>
        <v>0</v>
      </c>
      <c r="AW209">
        <f t="shared" si="155"/>
        <v>0</v>
      </c>
      <c r="AX209">
        <f t="shared" si="156"/>
        <v>4</v>
      </c>
      <c r="AY209">
        <f t="shared" si="157"/>
        <v>1</v>
      </c>
      <c r="AZ209">
        <f t="shared" si="158"/>
        <v>0</v>
      </c>
      <c r="BA209">
        <f t="shared" si="159"/>
        <v>0</v>
      </c>
      <c r="BB209">
        <f t="shared" si="160"/>
        <v>0</v>
      </c>
      <c r="BC209">
        <f t="shared" si="161"/>
        <v>1</v>
      </c>
      <c r="BD209">
        <f t="shared" si="162"/>
        <v>0</v>
      </c>
      <c r="BE209">
        <f t="shared" si="163"/>
        <v>0</v>
      </c>
      <c r="BF209">
        <f t="shared" si="164"/>
        <v>0</v>
      </c>
      <c r="BG209">
        <f t="shared" si="165"/>
        <v>0</v>
      </c>
      <c r="BH209">
        <f t="shared" si="166"/>
        <v>0</v>
      </c>
      <c r="BI209">
        <f t="shared" si="167"/>
        <v>0</v>
      </c>
      <c r="BJ209">
        <f t="shared" si="168"/>
        <v>4</v>
      </c>
    </row>
    <row r="210" spans="1:62" x14ac:dyDescent="0.3">
      <c r="A210">
        <f t="shared" ref="A210:A238" si="169">SUM(A209+1)</f>
        <v>209</v>
      </c>
      <c r="B210">
        <f t="shared" si="128"/>
        <v>46</v>
      </c>
      <c r="C210">
        <v>4</v>
      </c>
      <c r="D210">
        <v>3</v>
      </c>
      <c r="E210">
        <v>3</v>
      </c>
      <c r="F210">
        <v>1</v>
      </c>
      <c r="G210">
        <v>1</v>
      </c>
      <c r="H210">
        <v>3</v>
      </c>
      <c r="I210">
        <v>3</v>
      </c>
      <c r="J210">
        <v>1</v>
      </c>
      <c r="K210">
        <v>1</v>
      </c>
      <c r="L210">
        <v>4</v>
      </c>
      <c r="M210">
        <v>2</v>
      </c>
      <c r="N210">
        <v>1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3</v>
      </c>
      <c r="U210">
        <v>3</v>
      </c>
      <c r="V210">
        <v>3</v>
      </c>
      <c r="W210">
        <f t="shared" si="129"/>
        <v>1</v>
      </c>
      <c r="X210">
        <f t="shared" si="130"/>
        <v>0</v>
      </c>
      <c r="Y210">
        <f t="shared" si="131"/>
        <v>0</v>
      </c>
      <c r="Z210">
        <f t="shared" si="132"/>
        <v>0</v>
      </c>
      <c r="AA210">
        <f t="shared" si="133"/>
        <v>0</v>
      </c>
      <c r="AB210">
        <f t="shared" si="134"/>
        <v>2</v>
      </c>
      <c r="AC210">
        <f t="shared" si="135"/>
        <v>0</v>
      </c>
      <c r="AD210">
        <f t="shared" si="136"/>
        <v>0</v>
      </c>
      <c r="AE210">
        <f t="shared" si="137"/>
        <v>0</v>
      </c>
      <c r="AF210">
        <f t="shared" si="138"/>
        <v>0</v>
      </c>
      <c r="AG210">
        <f t="shared" si="139"/>
        <v>0</v>
      </c>
      <c r="AH210">
        <f t="shared" si="140"/>
        <v>4</v>
      </c>
      <c r="AI210">
        <f t="shared" si="141"/>
        <v>0</v>
      </c>
      <c r="AJ210">
        <f t="shared" si="142"/>
        <v>0</v>
      </c>
      <c r="AK210">
        <f t="shared" si="143"/>
        <v>0</v>
      </c>
      <c r="AL210">
        <f t="shared" si="144"/>
        <v>4</v>
      </c>
      <c r="AM210">
        <f t="shared" si="145"/>
        <v>1</v>
      </c>
      <c r="AN210">
        <f t="shared" si="146"/>
        <v>0</v>
      </c>
      <c r="AO210">
        <f t="shared" si="147"/>
        <v>0</v>
      </c>
      <c r="AP210">
        <f t="shared" si="148"/>
        <v>0</v>
      </c>
      <c r="AQ210">
        <f t="shared" si="149"/>
        <v>0</v>
      </c>
      <c r="AR210">
        <f t="shared" si="150"/>
        <v>0</v>
      </c>
      <c r="AS210">
        <f t="shared" si="151"/>
        <v>3</v>
      </c>
      <c r="AT210">
        <f t="shared" si="152"/>
        <v>0</v>
      </c>
      <c r="AU210">
        <f t="shared" si="153"/>
        <v>0</v>
      </c>
      <c r="AV210">
        <f t="shared" si="154"/>
        <v>0</v>
      </c>
      <c r="AW210">
        <f t="shared" si="155"/>
        <v>0</v>
      </c>
      <c r="AX210">
        <f t="shared" si="156"/>
        <v>4</v>
      </c>
      <c r="AY210">
        <f t="shared" si="157"/>
        <v>1</v>
      </c>
      <c r="AZ210">
        <f t="shared" si="158"/>
        <v>0</v>
      </c>
      <c r="BA210">
        <f t="shared" si="159"/>
        <v>0</v>
      </c>
      <c r="BB210">
        <f t="shared" si="160"/>
        <v>0</v>
      </c>
      <c r="BC210">
        <f t="shared" si="161"/>
        <v>0</v>
      </c>
      <c r="BD210">
        <f t="shared" si="162"/>
        <v>2</v>
      </c>
      <c r="BE210">
        <f t="shared" si="163"/>
        <v>0</v>
      </c>
      <c r="BF210">
        <f t="shared" si="164"/>
        <v>0</v>
      </c>
      <c r="BG210">
        <f t="shared" si="165"/>
        <v>0</v>
      </c>
      <c r="BH210">
        <f t="shared" si="166"/>
        <v>2</v>
      </c>
      <c r="BI210">
        <f t="shared" si="167"/>
        <v>0</v>
      </c>
      <c r="BJ210">
        <f t="shared" si="168"/>
        <v>0</v>
      </c>
    </row>
    <row r="211" spans="1:62" x14ac:dyDescent="0.3">
      <c r="A211">
        <f t="shared" si="169"/>
        <v>210</v>
      </c>
      <c r="B211">
        <f t="shared" si="128"/>
        <v>49</v>
      </c>
      <c r="C211">
        <v>4</v>
      </c>
      <c r="D211">
        <v>1</v>
      </c>
      <c r="E211">
        <v>4</v>
      </c>
      <c r="F211">
        <v>2</v>
      </c>
      <c r="G211">
        <v>3</v>
      </c>
      <c r="H211">
        <v>2</v>
      </c>
      <c r="I211">
        <v>4</v>
      </c>
      <c r="J211">
        <v>3</v>
      </c>
      <c r="K211">
        <v>2</v>
      </c>
      <c r="L211">
        <v>4</v>
      </c>
      <c r="M211">
        <v>3</v>
      </c>
      <c r="N211">
        <v>1</v>
      </c>
      <c r="O211">
        <v>4</v>
      </c>
      <c r="P211">
        <v>4</v>
      </c>
      <c r="Q211">
        <v>2</v>
      </c>
      <c r="R211">
        <v>4</v>
      </c>
      <c r="S211">
        <v>3</v>
      </c>
      <c r="T211">
        <v>2</v>
      </c>
      <c r="U211">
        <v>4</v>
      </c>
      <c r="V211">
        <v>1</v>
      </c>
      <c r="W211">
        <f t="shared" si="129"/>
        <v>1</v>
      </c>
      <c r="X211">
        <f t="shared" si="130"/>
        <v>0</v>
      </c>
      <c r="Y211">
        <f t="shared" si="131"/>
        <v>0</v>
      </c>
      <c r="Z211">
        <f t="shared" si="132"/>
        <v>0</v>
      </c>
      <c r="AA211">
        <f t="shared" si="133"/>
        <v>0</v>
      </c>
      <c r="AB211">
        <f t="shared" si="134"/>
        <v>0</v>
      </c>
      <c r="AC211">
        <f t="shared" si="135"/>
        <v>0</v>
      </c>
      <c r="AD211">
        <f t="shared" si="136"/>
        <v>4</v>
      </c>
      <c r="AE211">
        <f t="shared" si="137"/>
        <v>0</v>
      </c>
      <c r="AF211">
        <f t="shared" si="138"/>
        <v>2</v>
      </c>
      <c r="AG211">
        <f t="shared" si="139"/>
        <v>0</v>
      </c>
      <c r="AH211">
        <f t="shared" si="140"/>
        <v>0</v>
      </c>
      <c r="AI211">
        <f t="shared" si="141"/>
        <v>0</v>
      </c>
      <c r="AJ211">
        <f t="shared" si="142"/>
        <v>2</v>
      </c>
      <c r="AK211">
        <f t="shared" si="143"/>
        <v>0</v>
      </c>
      <c r="AL211">
        <f t="shared" si="144"/>
        <v>0</v>
      </c>
      <c r="AM211">
        <f t="shared" si="145"/>
        <v>1</v>
      </c>
      <c r="AN211">
        <f t="shared" si="146"/>
        <v>0</v>
      </c>
      <c r="AO211">
        <f t="shared" si="147"/>
        <v>0</v>
      </c>
      <c r="AP211">
        <f t="shared" si="148"/>
        <v>0</v>
      </c>
      <c r="AQ211">
        <f t="shared" si="149"/>
        <v>0</v>
      </c>
      <c r="AR211">
        <f t="shared" si="150"/>
        <v>2</v>
      </c>
      <c r="AS211">
        <f t="shared" si="151"/>
        <v>0</v>
      </c>
      <c r="AT211">
        <f t="shared" si="152"/>
        <v>0</v>
      </c>
      <c r="AU211">
        <f t="shared" si="153"/>
        <v>0</v>
      </c>
      <c r="AV211">
        <f t="shared" si="154"/>
        <v>0</v>
      </c>
      <c r="AW211">
        <f t="shared" si="155"/>
        <v>3</v>
      </c>
      <c r="AX211">
        <f t="shared" si="156"/>
        <v>0</v>
      </c>
      <c r="AY211">
        <f t="shared" si="157"/>
        <v>1</v>
      </c>
      <c r="AZ211">
        <f t="shared" si="158"/>
        <v>0</v>
      </c>
      <c r="BA211">
        <f t="shared" si="159"/>
        <v>0</v>
      </c>
      <c r="BB211">
        <f t="shared" si="160"/>
        <v>0</v>
      </c>
      <c r="BC211">
        <f t="shared" si="161"/>
        <v>1</v>
      </c>
      <c r="BD211">
        <f t="shared" si="162"/>
        <v>0</v>
      </c>
      <c r="BE211">
        <f t="shared" si="163"/>
        <v>0</v>
      </c>
      <c r="BF211">
        <f t="shared" si="164"/>
        <v>0</v>
      </c>
      <c r="BG211">
        <f t="shared" si="165"/>
        <v>0</v>
      </c>
      <c r="BH211">
        <f t="shared" si="166"/>
        <v>0</v>
      </c>
      <c r="BI211">
        <f t="shared" si="167"/>
        <v>0</v>
      </c>
      <c r="BJ211">
        <f t="shared" si="168"/>
        <v>4</v>
      </c>
    </row>
    <row r="212" spans="1:62" x14ac:dyDescent="0.3">
      <c r="A212">
        <f t="shared" si="169"/>
        <v>211</v>
      </c>
      <c r="B212">
        <f t="shared" si="128"/>
        <v>52</v>
      </c>
      <c r="C212">
        <v>3</v>
      </c>
      <c r="D212">
        <v>1</v>
      </c>
      <c r="E212">
        <v>3</v>
      </c>
      <c r="F212">
        <v>2</v>
      </c>
      <c r="G212">
        <v>3</v>
      </c>
      <c r="H212">
        <v>2</v>
      </c>
      <c r="I212">
        <v>4</v>
      </c>
      <c r="J212">
        <v>2</v>
      </c>
      <c r="K212">
        <v>3</v>
      </c>
      <c r="L212">
        <v>3</v>
      </c>
      <c r="M212">
        <v>3</v>
      </c>
      <c r="N212">
        <v>2</v>
      </c>
      <c r="O212">
        <v>4</v>
      </c>
      <c r="P212">
        <v>3</v>
      </c>
      <c r="Q212">
        <v>2</v>
      </c>
      <c r="R212">
        <v>3</v>
      </c>
      <c r="S212">
        <v>2</v>
      </c>
      <c r="T212">
        <v>2</v>
      </c>
      <c r="U212">
        <v>3</v>
      </c>
      <c r="V212">
        <v>2</v>
      </c>
      <c r="W212">
        <f t="shared" si="129"/>
        <v>0</v>
      </c>
      <c r="X212">
        <f t="shared" si="130"/>
        <v>2</v>
      </c>
      <c r="Y212">
        <f t="shared" si="131"/>
        <v>0</v>
      </c>
      <c r="Z212">
        <f t="shared" si="132"/>
        <v>0</v>
      </c>
      <c r="AA212">
        <f t="shared" si="133"/>
        <v>0</v>
      </c>
      <c r="AB212">
        <f t="shared" si="134"/>
        <v>0</v>
      </c>
      <c r="AC212">
        <f t="shared" si="135"/>
        <v>0</v>
      </c>
      <c r="AD212">
        <f t="shared" si="136"/>
        <v>4</v>
      </c>
      <c r="AE212">
        <f t="shared" si="137"/>
        <v>0</v>
      </c>
      <c r="AF212">
        <f t="shared" si="138"/>
        <v>2</v>
      </c>
      <c r="AG212">
        <f t="shared" si="139"/>
        <v>0</v>
      </c>
      <c r="AH212">
        <f t="shared" si="140"/>
        <v>0</v>
      </c>
      <c r="AI212">
        <f t="shared" si="141"/>
        <v>0</v>
      </c>
      <c r="AJ212">
        <f t="shared" si="142"/>
        <v>0</v>
      </c>
      <c r="AK212">
        <f t="shared" si="143"/>
        <v>3</v>
      </c>
      <c r="AL212">
        <f t="shared" si="144"/>
        <v>0</v>
      </c>
      <c r="AM212">
        <f t="shared" si="145"/>
        <v>0</v>
      </c>
      <c r="AN212">
        <f t="shared" si="146"/>
        <v>2</v>
      </c>
      <c r="AO212">
        <f t="shared" si="147"/>
        <v>0</v>
      </c>
      <c r="AP212">
        <f t="shared" si="148"/>
        <v>0</v>
      </c>
      <c r="AQ212">
        <f t="shared" si="149"/>
        <v>0</v>
      </c>
      <c r="AR212">
        <f t="shared" si="150"/>
        <v>2</v>
      </c>
      <c r="AS212">
        <f t="shared" si="151"/>
        <v>0</v>
      </c>
      <c r="AT212">
        <f t="shared" si="152"/>
        <v>0</v>
      </c>
      <c r="AU212">
        <f t="shared" si="153"/>
        <v>0</v>
      </c>
      <c r="AV212">
        <f t="shared" si="154"/>
        <v>0</v>
      </c>
      <c r="AW212">
        <f t="shared" si="155"/>
        <v>3</v>
      </c>
      <c r="AX212">
        <f t="shared" si="156"/>
        <v>0</v>
      </c>
      <c r="AY212">
        <f t="shared" si="157"/>
        <v>0</v>
      </c>
      <c r="AZ212">
        <f t="shared" si="158"/>
        <v>2</v>
      </c>
      <c r="BA212">
        <f t="shared" si="159"/>
        <v>0</v>
      </c>
      <c r="BB212">
        <f t="shared" si="160"/>
        <v>0</v>
      </c>
      <c r="BC212">
        <f t="shared" si="161"/>
        <v>0</v>
      </c>
      <c r="BD212">
        <f t="shared" si="162"/>
        <v>2</v>
      </c>
      <c r="BE212">
        <f t="shared" si="163"/>
        <v>0</v>
      </c>
      <c r="BF212">
        <f t="shared" si="164"/>
        <v>0</v>
      </c>
      <c r="BG212">
        <f t="shared" si="165"/>
        <v>0</v>
      </c>
      <c r="BH212">
        <f t="shared" si="166"/>
        <v>0</v>
      </c>
      <c r="BI212">
        <f t="shared" si="167"/>
        <v>3</v>
      </c>
      <c r="BJ212">
        <f t="shared" si="168"/>
        <v>0</v>
      </c>
    </row>
    <row r="213" spans="1:62" x14ac:dyDescent="0.3">
      <c r="A213">
        <f t="shared" si="169"/>
        <v>212</v>
      </c>
      <c r="B213">
        <f t="shared" si="128"/>
        <v>49</v>
      </c>
      <c r="C213">
        <v>3</v>
      </c>
      <c r="D213">
        <v>3</v>
      </c>
      <c r="E213">
        <v>3</v>
      </c>
      <c r="F213">
        <v>2</v>
      </c>
      <c r="G213">
        <v>2</v>
      </c>
      <c r="H213">
        <v>3</v>
      </c>
      <c r="I213">
        <v>3</v>
      </c>
      <c r="J213">
        <v>2</v>
      </c>
      <c r="K213">
        <v>3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2</v>
      </c>
      <c r="R213">
        <v>3</v>
      </c>
      <c r="S213">
        <v>3</v>
      </c>
      <c r="T213">
        <v>2</v>
      </c>
      <c r="U213">
        <v>3</v>
      </c>
      <c r="V213">
        <v>3</v>
      </c>
      <c r="W213">
        <f t="shared" si="129"/>
        <v>0</v>
      </c>
      <c r="X213">
        <f t="shared" si="130"/>
        <v>2</v>
      </c>
      <c r="Y213">
        <f t="shared" si="131"/>
        <v>0</v>
      </c>
      <c r="Z213">
        <f t="shared" si="132"/>
        <v>0</v>
      </c>
      <c r="AA213">
        <f t="shared" si="133"/>
        <v>0</v>
      </c>
      <c r="AB213">
        <f t="shared" si="134"/>
        <v>2</v>
      </c>
      <c r="AC213">
        <f t="shared" si="135"/>
        <v>0</v>
      </c>
      <c r="AD213">
        <f t="shared" si="136"/>
        <v>0</v>
      </c>
      <c r="AE213">
        <f t="shared" si="137"/>
        <v>0</v>
      </c>
      <c r="AF213">
        <f t="shared" si="138"/>
        <v>0</v>
      </c>
      <c r="AG213">
        <f t="shared" si="139"/>
        <v>3</v>
      </c>
      <c r="AH213">
        <f t="shared" si="140"/>
        <v>0</v>
      </c>
      <c r="AI213">
        <f t="shared" si="141"/>
        <v>0</v>
      </c>
      <c r="AJ213">
        <f t="shared" si="142"/>
        <v>0</v>
      </c>
      <c r="AK213">
        <f t="shared" si="143"/>
        <v>3</v>
      </c>
      <c r="AL213">
        <f t="shared" si="144"/>
        <v>0</v>
      </c>
      <c r="AM213">
        <f t="shared" si="145"/>
        <v>0</v>
      </c>
      <c r="AN213">
        <f t="shared" si="146"/>
        <v>2</v>
      </c>
      <c r="AO213">
        <f t="shared" si="147"/>
        <v>0</v>
      </c>
      <c r="AP213">
        <f t="shared" si="148"/>
        <v>0</v>
      </c>
      <c r="AQ213">
        <f t="shared" si="149"/>
        <v>0</v>
      </c>
      <c r="AR213">
        <f t="shared" si="150"/>
        <v>2</v>
      </c>
      <c r="AS213">
        <f t="shared" si="151"/>
        <v>0</v>
      </c>
      <c r="AT213">
        <f t="shared" si="152"/>
        <v>0</v>
      </c>
      <c r="AU213">
        <f t="shared" si="153"/>
        <v>0</v>
      </c>
      <c r="AV213">
        <f t="shared" si="154"/>
        <v>0</v>
      </c>
      <c r="AW213">
        <f t="shared" si="155"/>
        <v>3</v>
      </c>
      <c r="AX213">
        <f t="shared" si="156"/>
        <v>0</v>
      </c>
      <c r="AY213">
        <f t="shared" si="157"/>
        <v>0</v>
      </c>
      <c r="AZ213">
        <f t="shared" si="158"/>
        <v>2</v>
      </c>
      <c r="BA213">
        <f t="shared" si="159"/>
        <v>0</v>
      </c>
      <c r="BB213">
        <f t="shared" si="160"/>
        <v>0</v>
      </c>
      <c r="BC213">
        <f t="shared" si="161"/>
        <v>0</v>
      </c>
      <c r="BD213">
        <f t="shared" si="162"/>
        <v>2</v>
      </c>
      <c r="BE213">
        <f t="shared" si="163"/>
        <v>0</v>
      </c>
      <c r="BF213">
        <f t="shared" si="164"/>
        <v>0</v>
      </c>
      <c r="BG213">
        <f t="shared" si="165"/>
        <v>0</v>
      </c>
      <c r="BH213">
        <f t="shared" si="166"/>
        <v>2</v>
      </c>
      <c r="BI213">
        <f t="shared" si="167"/>
        <v>0</v>
      </c>
      <c r="BJ213">
        <f t="shared" si="168"/>
        <v>0</v>
      </c>
    </row>
    <row r="214" spans="1:62" x14ac:dyDescent="0.3">
      <c r="A214">
        <f t="shared" si="169"/>
        <v>213</v>
      </c>
      <c r="B214">
        <f t="shared" si="128"/>
        <v>51</v>
      </c>
      <c r="C214">
        <v>3</v>
      </c>
      <c r="D214">
        <v>2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2</v>
      </c>
      <c r="L214">
        <v>2</v>
      </c>
      <c r="M214">
        <v>3</v>
      </c>
      <c r="N214">
        <v>3</v>
      </c>
      <c r="O214">
        <v>3</v>
      </c>
      <c r="P214">
        <v>4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f t="shared" si="129"/>
        <v>0</v>
      </c>
      <c r="X214">
        <f t="shared" si="130"/>
        <v>2</v>
      </c>
      <c r="Y214">
        <f t="shared" si="131"/>
        <v>0</v>
      </c>
      <c r="Z214">
        <f t="shared" si="132"/>
        <v>0</v>
      </c>
      <c r="AA214">
        <f t="shared" si="133"/>
        <v>0</v>
      </c>
      <c r="AB214">
        <f t="shared" si="134"/>
        <v>0</v>
      </c>
      <c r="AC214">
        <f t="shared" si="135"/>
        <v>3</v>
      </c>
      <c r="AD214">
        <f t="shared" si="136"/>
        <v>0</v>
      </c>
      <c r="AE214">
        <f t="shared" si="137"/>
        <v>0</v>
      </c>
      <c r="AF214">
        <f t="shared" si="138"/>
        <v>2</v>
      </c>
      <c r="AG214">
        <f t="shared" si="139"/>
        <v>0</v>
      </c>
      <c r="AH214">
        <f t="shared" si="140"/>
        <v>0</v>
      </c>
      <c r="AI214">
        <f t="shared" si="141"/>
        <v>0</v>
      </c>
      <c r="AJ214">
        <f t="shared" si="142"/>
        <v>2</v>
      </c>
      <c r="AK214">
        <f t="shared" si="143"/>
        <v>0</v>
      </c>
      <c r="AL214">
        <f t="shared" si="144"/>
        <v>0</v>
      </c>
      <c r="AM214">
        <f t="shared" si="145"/>
        <v>0</v>
      </c>
      <c r="AN214">
        <f t="shared" si="146"/>
        <v>0</v>
      </c>
      <c r="AO214">
        <f t="shared" si="147"/>
        <v>3</v>
      </c>
      <c r="AP214">
        <f t="shared" si="148"/>
        <v>0</v>
      </c>
      <c r="AQ214">
        <f t="shared" si="149"/>
        <v>0</v>
      </c>
      <c r="AR214">
        <f t="shared" si="150"/>
        <v>2</v>
      </c>
      <c r="AS214">
        <f t="shared" si="151"/>
        <v>0</v>
      </c>
      <c r="AT214">
        <f t="shared" si="152"/>
        <v>0</v>
      </c>
      <c r="AU214">
        <f t="shared" si="153"/>
        <v>0</v>
      </c>
      <c r="AV214">
        <f t="shared" si="154"/>
        <v>2</v>
      </c>
      <c r="AW214">
        <f t="shared" si="155"/>
        <v>0</v>
      </c>
      <c r="AX214">
        <f t="shared" si="156"/>
        <v>0</v>
      </c>
      <c r="AY214">
        <f t="shared" si="157"/>
        <v>0</v>
      </c>
      <c r="AZ214">
        <f t="shared" si="158"/>
        <v>2</v>
      </c>
      <c r="BA214">
        <f t="shared" si="159"/>
        <v>0</v>
      </c>
      <c r="BB214">
        <f t="shared" si="160"/>
        <v>0</v>
      </c>
      <c r="BC214">
        <f t="shared" si="161"/>
        <v>0</v>
      </c>
      <c r="BD214">
        <f t="shared" si="162"/>
        <v>0</v>
      </c>
      <c r="BE214">
        <f t="shared" si="163"/>
        <v>3</v>
      </c>
      <c r="BF214">
        <f t="shared" si="164"/>
        <v>0</v>
      </c>
      <c r="BG214">
        <f t="shared" si="165"/>
        <v>0</v>
      </c>
      <c r="BH214">
        <f t="shared" si="166"/>
        <v>2</v>
      </c>
      <c r="BI214">
        <f t="shared" si="167"/>
        <v>0</v>
      </c>
      <c r="BJ214">
        <f t="shared" si="168"/>
        <v>0</v>
      </c>
    </row>
    <row r="215" spans="1:62" x14ac:dyDescent="0.3">
      <c r="A215">
        <f t="shared" si="169"/>
        <v>214</v>
      </c>
      <c r="B215">
        <f t="shared" si="128"/>
        <v>52</v>
      </c>
      <c r="C215">
        <v>3</v>
      </c>
      <c r="D215">
        <v>1</v>
      </c>
      <c r="E215">
        <v>3</v>
      </c>
      <c r="F215">
        <v>1</v>
      </c>
      <c r="G215">
        <v>1</v>
      </c>
      <c r="H215">
        <v>3</v>
      </c>
      <c r="I215">
        <v>3</v>
      </c>
      <c r="J215">
        <v>1</v>
      </c>
      <c r="K215">
        <v>1</v>
      </c>
      <c r="L215">
        <v>3</v>
      </c>
      <c r="M215">
        <v>1</v>
      </c>
      <c r="N215">
        <v>1</v>
      </c>
      <c r="O215">
        <v>3</v>
      </c>
      <c r="P215">
        <v>3</v>
      </c>
      <c r="Q215">
        <v>1</v>
      </c>
      <c r="R215">
        <v>3</v>
      </c>
      <c r="S215">
        <v>1</v>
      </c>
      <c r="T215">
        <v>1</v>
      </c>
      <c r="U215">
        <v>3</v>
      </c>
      <c r="V215">
        <v>1</v>
      </c>
      <c r="W215">
        <f t="shared" si="129"/>
        <v>0</v>
      </c>
      <c r="X215">
        <f t="shared" si="130"/>
        <v>2</v>
      </c>
      <c r="Y215">
        <f t="shared" si="131"/>
        <v>0</v>
      </c>
      <c r="Z215">
        <f t="shared" si="132"/>
        <v>0</v>
      </c>
      <c r="AA215">
        <f t="shared" si="133"/>
        <v>0</v>
      </c>
      <c r="AB215">
        <f t="shared" si="134"/>
        <v>0</v>
      </c>
      <c r="AC215">
        <f t="shared" si="135"/>
        <v>0</v>
      </c>
      <c r="AD215">
        <f t="shared" si="136"/>
        <v>4</v>
      </c>
      <c r="AE215">
        <f t="shared" si="137"/>
        <v>0</v>
      </c>
      <c r="AF215">
        <f t="shared" si="138"/>
        <v>0</v>
      </c>
      <c r="AG215">
        <f t="shared" si="139"/>
        <v>0</v>
      </c>
      <c r="AH215">
        <f t="shared" si="140"/>
        <v>4</v>
      </c>
      <c r="AI215">
        <f t="shared" si="141"/>
        <v>0</v>
      </c>
      <c r="AJ215">
        <f t="shared" si="142"/>
        <v>0</v>
      </c>
      <c r="AK215">
        <f t="shared" si="143"/>
        <v>0</v>
      </c>
      <c r="AL215">
        <f t="shared" si="144"/>
        <v>4</v>
      </c>
      <c r="AM215">
        <f t="shared" si="145"/>
        <v>0</v>
      </c>
      <c r="AN215">
        <f t="shared" si="146"/>
        <v>2</v>
      </c>
      <c r="AO215">
        <f t="shared" si="147"/>
        <v>0</v>
      </c>
      <c r="AP215">
        <f t="shared" si="148"/>
        <v>0</v>
      </c>
      <c r="AQ215">
        <f t="shared" si="149"/>
        <v>0</v>
      </c>
      <c r="AR215">
        <f t="shared" si="150"/>
        <v>0</v>
      </c>
      <c r="AS215">
        <f t="shared" si="151"/>
        <v>0</v>
      </c>
      <c r="AT215">
        <f t="shared" si="152"/>
        <v>4</v>
      </c>
      <c r="AU215">
        <f t="shared" si="153"/>
        <v>0</v>
      </c>
      <c r="AV215">
        <f t="shared" si="154"/>
        <v>0</v>
      </c>
      <c r="AW215">
        <f t="shared" si="155"/>
        <v>0</v>
      </c>
      <c r="AX215">
        <f t="shared" si="156"/>
        <v>4</v>
      </c>
      <c r="AY215">
        <f t="shared" si="157"/>
        <v>0</v>
      </c>
      <c r="AZ215">
        <f t="shared" si="158"/>
        <v>2</v>
      </c>
      <c r="BA215">
        <f t="shared" si="159"/>
        <v>0</v>
      </c>
      <c r="BB215">
        <f t="shared" si="160"/>
        <v>0</v>
      </c>
      <c r="BC215">
        <f t="shared" si="161"/>
        <v>0</v>
      </c>
      <c r="BD215">
        <f t="shared" si="162"/>
        <v>2</v>
      </c>
      <c r="BE215">
        <f t="shared" si="163"/>
        <v>0</v>
      </c>
      <c r="BF215">
        <f t="shared" si="164"/>
        <v>0</v>
      </c>
      <c r="BG215">
        <f t="shared" si="165"/>
        <v>0</v>
      </c>
      <c r="BH215">
        <f t="shared" si="166"/>
        <v>0</v>
      </c>
      <c r="BI215">
        <f t="shared" si="167"/>
        <v>0</v>
      </c>
      <c r="BJ215">
        <f t="shared" si="168"/>
        <v>4</v>
      </c>
    </row>
    <row r="216" spans="1:62" x14ac:dyDescent="0.3">
      <c r="A216">
        <f t="shared" si="169"/>
        <v>215</v>
      </c>
      <c r="B216">
        <f t="shared" si="128"/>
        <v>54</v>
      </c>
      <c r="C216">
        <v>3</v>
      </c>
      <c r="D216">
        <v>3</v>
      </c>
      <c r="E216">
        <v>3</v>
      </c>
      <c r="F216">
        <v>2</v>
      </c>
      <c r="G216">
        <v>1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2</v>
      </c>
      <c r="N216">
        <v>1</v>
      </c>
      <c r="O216">
        <v>4</v>
      </c>
      <c r="P216">
        <v>4</v>
      </c>
      <c r="Q216">
        <v>1</v>
      </c>
      <c r="R216">
        <v>3</v>
      </c>
      <c r="S216">
        <v>2</v>
      </c>
      <c r="T216">
        <v>2</v>
      </c>
      <c r="U216">
        <v>3</v>
      </c>
      <c r="V216">
        <v>2</v>
      </c>
      <c r="W216">
        <f t="shared" si="129"/>
        <v>0</v>
      </c>
      <c r="X216">
        <f t="shared" si="130"/>
        <v>2</v>
      </c>
      <c r="Y216">
        <f t="shared" si="131"/>
        <v>0</v>
      </c>
      <c r="Z216">
        <f t="shared" si="132"/>
        <v>0</v>
      </c>
      <c r="AA216">
        <f t="shared" si="133"/>
        <v>0</v>
      </c>
      <c r="AB216">
        <f t="shared" si="134"/>
        <v>2</v>
      </c>
      <c r="AC216">
        <f t="shared" si="135"/>
        <v>0</v>
      </c>
      <c r="AD216">
        <f t="shared" si="136"/>
        <v>0</v>
      </c>
      <c r="AE216">
        <f t="shared" si="137"/>
        <v>0</v>
      </c>
      <c r="AF216">
        <f t="shared" si="138"/>
        <v>0</v>
      </c>
      <c r="AG216">
        <f t="shared" si="139"/>
        <v>0</v>
      </c>
      <c r="AH216">
        <f t="shared" si="140"/>
        <v>4</v>
      </c>
      <c r="AI216">
        <f t="shared" si="141"/>
        <v>0</v>
      </c>
      <c r="AJ216">
        <f t="shared" si="142"/>
        <v>0</v>
      </c>
      <c r="AK216">
        <f t="shared" si="143"/>
        <v>0</v>
      </c>
      <c r="AL216">
        <f t="shared" si="144"/>
        <v>4</v>
      </c>
      <c r="AM216">
        <f t="shared" si="145"/>
        <v>0</v>
      </c>
      <c r="AN216">
        <f t="shared" si="146"/>
        <v>2</v>
      </c>
      <c r="AO216">
        <f t="shared" si="147"/>
        <v>0</v>
      </c>
      <c r="AP216">
        <f t="shared" si="148"/>
        <v>0</v>
      </c>
      <c r="AQ216">
        <f t="shared" si="149"/>
        <v>0</v>
      </c>
      <c r="AR216">
        <f t="shared" si="150"/>
        <v>0</v>
      </c>
      <c r="AS216">
        <f t="shared" si="151"/>
        <v>3</v>
      </c>
      <c r="AT216">
        <f t="shared" si="152"/>
        <v>0</v>
      </c>
      <c r="AU216">
        <f t="shared" si="153"/>
        <v>0</v>
      </c>
      <c r="AV216">
        <f t="shared" si="154"/>
        <v>0</v>
      </c>
      <c r="AW216">
        <f t="shared" si="155"/>
        <v>0</v>
      </c>
      <c r="AX216">
        <f t="shared" si="156"/>
        <v>4</v>
      </c>
      <c r="AY216">
        <f t="shared" si="157"/>
        <v>0</v>
      </c>
      <c r="AZ216">
        <f t="shared" si="158"/>
        <v>2</v>
      </c>
      <c r="BA216">
        <f t="shared" si="159"/>
        <v>0</v>
      </c>
      <c r="BB216">
        <f t="shared" si="160"/>
        <v>0</v>
      </c>
      <c r="BC216">
        <f t="shared" si="161"/>
        <v>0</v>
      </c>
      <c r="BD216">
        <f t="shared" si="162"/>
        <v>2</v>
      </c>
      <c r="BE216">
        <f t="shared" si="163"/>
        <v>0</v>
      </c>
      <c r="BF216">
        <f t="shared" si="164"/>
        <v>0</v>
      </c>
      <c r="BG216">
        <f t="shared" si="165"/>
        <v>0</v>
      </c>
      <c r="BH216">
        <f t="shared" si="166"/>
        <v>0</v>
      </c>
      <c r="BI216">
        <f t="shared" si="167"/>
        <v>3</v>
      </c>
      <c r="BJ216">
        <f t="shared" si="168"/>
        <v>0</v>
      </c>
    </row>
    <row r="217" spans="1:62" x14ac:dyDescent="0.3">
      <c r="A217">
        <f t="shared" si="169"/>
        <v>216</v>
      </c>
      <c r="B217">
        <f t="shared" si="128"/>
        <v>57</v>
      </c>
      <c r="C217">
        <v>4</v>
      </c>
      <c r="D217">
        <v>1</v>
      </c>
      <c r="E217">
        <v>3</v>
      </c>
      <c r="F217">
        <v>4</v>
      </c>
      <c r="G217">
        <v>1</v>
      </c>
      <c r="H217">
        <v>4</v>
      </c>
      <c r="I217">
        <v>4</v>
      </c>
      <c r="J217">
        <v>1</v>
      </c>
      <c r="K217">
        <v>1</v>
      </c>
      <c r="L217">
        <v>4</v>
      </c>
      <c r="M217">
        <v>1</v>
      </c>
      <c r="N217">
        <v>4</v>
      </c>
      <c r="P217">
        <v>4</v>
      </c>
      <c r="Q217">
        <v>1</v>
      </c>
      <c r="R217">
        <v>4</v>
      </c>
      <c r="S217">
        <v>2</v>
      </c>
      <c r="T217">
        <v>3</v>
      </c>
      <c r="U217">
        <v>4</v>
      </c>
      <c r="V217">
        <v>1</v>
      </c>
      <c r="W217">
        <f t="shared" si="129"/>
        <v>1</v>
      </c>
      <c r="X217">
        <f t="shared" si="130"/>
        <v>0</v>
      </c>
      <c r="Y217">
        <f t="shared" si="131"/>
        <v>0</v>
      </c>
      <c r="Z217">
        <f t="shared" si="132"/>
        <v>0</v>
      </c>
      <c r="AA217">
        <f t="shared" si="133"/>
        <v>0</v>
      </c>
      <c r="AB217">
        <f t="shared" si="134"/>
        <v>0</v>
      </c>
      <c r="AC217">
        <f t="shared" si="135"/>
        <v>0</v>
      </c>
      <c r="AD217">
        <f t="shared" si="136"/>
        <v>4</v>
      </c>
      <c r="AE217">
        <f t="shared" si="137"/>
        <v>0</v>
      </c>
      <c r="AF217">
        <f t="shared" si="138"/>
        <v>0</v>
      </c>
      <c r="AG217">
        <f t="shared" si="139"/>
        <v>0</v>
      </c>
      <c r="AH217">
        <f t="shared" si="140"/>
        <v>4</v>
      </c>
      <c r="AI217">
        <f t="shared" si="141"/>
        <v>0</v>
      </c>
      <c r="AJ217">
        <f t="shared" si="142"/>
        <v>0</v>
      </c>
      <c r="AK217">
        <f t="shared" si="143"/>
        <v>0</v>
      </c>
      <c r="AL217">
        <f t="shared" si="144"/>
        <v>4</v>
      </c>
      <c r="AM217">
        <f t="shared" si="145"/>
        <v>1</v>
      </c>
      <c r="AN217">
        <f t="shared" si="146"/>
        <v>0</v>
      </c>
      <c r="AO217">
        <f t="shared" si="147"/>
        <v>0</v>
      </c>
      <c r="AP217">
        <f t="shared" si="148"/>
        <v>0</v>
      </c>
      <c r="AQ217">
        <f t="shared" si="149"/>
        <v>0</v>
      </c>
      <c r="AR217">
        <f t="shared" si="150"/>
        <v>0</v>
      </c>
      <c r="AS217">
        <f t="shared" si="151"/>
        <v>0</v>
      </c>
      <c r="AT217">
        <f t="shared" si="152"/>
        <v>4</v>
      </c>
      <c r="AU217">
        <f t="shared" si="153"/>
        <v>0</v>
      </c>
      <c r="AV217">
        <f t="shared" si="154"/>
        <v>0</v>
      </c>
      <c r="AW217">
        <f t="shared" si="155"/>
        <v>0</v>
      </c>
      <c r="AX217">
        <f t="shared" si="156"/>
        <v>4</v>
      </c>
      <c r="AY217">
        <f t="shared" si="157"/>
        <v>1</v>
      </c>
      <c r="AZ217">
        <f t="shared" si="158"/>
        <v>0</v>
      </c>
      <c r="BA217">
        <f t="shared" si="159"/>
        <v>0</v>
      </c>
      <c r="BB217">
        <f t="shared" si="160"/>
        <v>0</v>
      </c>
      <c r="BC217">
        <f t="shared" si="161"/>
        <v>1</v>
      </c>
      <c r="BD217">
        <f t="shared" si="162"/>
        <v>0</v>
      </c>
      <c r="BE217">
        <f t="shared" si="163"/>
        <v>0</v>
      </c>
      <c r="BF217">
        <f t="shared" si="164"/>
        <v>0</v>
      </c>
      <c r="BG217">
        <f t="shared" si="165"/>
        <v>0</v>
      </c>
      <c r="BH217">
        <f t="shared" si="166"/>
        <v>0</v>
      </c>
      <c r="BI217">
        <f t="shared" si="167"/>
        <v>0</v>
      </c>
      <c r="BJ217">
        <f t="shared" si="168"/>
        <v>4</v>
      </c>
    </row>
    <row r="218" spans="1:62" x14ac:dyDescent="0.3">
      <c r="A218">
        <f t="shared" si="169"/>
        <v>217</v>
      </c>
      <c r="B218">
        <f t="shared" si="128"/>
        <v>57</v>
      </c>
      <c r="C218">
        <v>3</v>
      </c>
      <c r="D218">
        <v>1</v>
      </c>
      <c r="E218">
        <v>3</v>
      </c>
      <c r="F218">
        <v>2</v>
      </c>
      <c r="G218">
        <v>2</v>
      </c>
      <c r="H218">
        <v>4</v>
      </c>
      <c r="I218">
        <v>4</v>
      </c>
      <c r="J218">
        <v>1</v>
      </c>
      <c r="K218">
        <v>2</v>
      </c>
      <c r="L218">
        <v>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1</v>
      </c>
      <c r="T218">
        <v>1</v>
      </c>
      <c r="U218">
        <v>3</v>
      </c>
      <c r="V218">
        <v>1</v>
      </c>
      <c r="W218">
        <f t="shared" si="129"/>
        <v>0</v>
      </c>
      <c r="X218">
        <f t="shared" si="130"/>
        <v>2</v>
      </c>
      <c r="Y218">
        <f t="shared" si="131"/>
        <v>0</v>
      </c>
      <c r="Z218">
        <f t="shared" si="132"/>
        <v>0</v>
      </c>
      <c r="AA218">
        <f t="shared" si="133"/>
        <v>0</v>
      </c>
      <c r="AB218">
        <f t="shared" si="134"/>
        <v>0</v>
      </c>
      <c r="AC218">
        <f t="shared" si="135"/>
        <v>0</v>
      </c>
      <c r="AD218">
        <f t="shared" si="136"/>
        <v>4</v>
      </c>
      <c r="AE218">
        <f t="shared" si="137"/>
        <v>0</v>
      </c>
      <c r="AF218">
        <f t="shared" si="138"/>
        <v>0</v>
      </c>
      <c r="AG218">
        <f t="shared" si="139"/>
        <v>3</v>
      </c>
      <c r="AH218">
        <f t="shared" si="140"/>
        <v>0</v>
      </c>
      <c r="AI218">
        <f t="shared" si="141"/>
        <v>0</v>
      </c>
      <c r="AJ218">
        <f t="shared" si="142"/>
        <v>0</v>
      </c>
      <c r="AK218">
        <f t="shared" si="143"/>
        <v>0</v>
      </c>
      <c r="AL218">
        <f t="shared" si="144"/>
        <v>4</v>
      </c>
      <c r="AM218">
        <f t="shared" si="145"/>
        <v>0</v>
      </c>
      <c r="AN218">
        <f t="shared" si="146"/>
        <v>2</v>
      </c>
      <c r="AO218">
        <f t="shared" si="147"/>
        <v>0</v>
      </c>
      <c r="AP218">
        <f t="shared" si="148"/>
        <v>0</v>
      </c>
      <c r="AQ218">
        <f t="shared" si="149"/>
        <v>0</v>
      </c>
      <c r="AR218">
        <f t="shared" si="150"/>
        <v>0</v>
      </c>
      <c r="AS218">
        <f t="shared" si="151"/>
        <v>0</v>
      </c>
      <c r="AT218">
        <f t="shared" si="152"/>
        <v>4</v>
      </c>
      <c r="AU218">
        <f t="shared" si="153"/>
        <v>0</v>
      </c>
      <c r="AV218">
        <f t="shared" si="154"/>
        <v>0</v>
      </c>
      <c r="AW218">
        <f t="shared" si="155"/>
        <v>0</v>
      </c>
      <c r="AX218">
        <f t="shared" si="156"/>
        <v>4</v>
      </c>
      <c r="AY218">
        <f t="shared" si="157"/>
        <v>0</v>
      </c>
      <c r="AZ218">
        <f t="shared" si="158"/>
        <v>2</v>
      </c>
      <c r="BA218">
        <f t="shared" si="159"/>
        <v>0</v>
      </c>
      <c r="BB218">
        <f t="shared" si="160"/>
        <v>0</v>
      </c>
      <c r="BC218">
        <f t="shared" si="161"/>
        <v>0</v>
      </c>
      <c r="BD218">
        <f t="shared" si="162"/>
        <v>2</v>
      </c>
      <c r="BE218">
        <f t="shared" si="163"/>
        <v>0</v>
      </c>
      <c r="BF218">
        <f t="shared" si="164"/>
        <v>0</v>
      </c>
      <c r="BG218">
        <f t="shared" si="165"/>
        <v>0</v>
      </c>
      <c r="BH218">
        <f t="shared" si="166"/>
        <v>0</v>
      </c>
      <c r="BI218">
        <f t="shared" si="167"/>
        <v>0</v>
      </c>
      <c r="BJ218">
        <f t="shared" si="168"/>
        <v>4</v>
      </c>
    </row>
    <row r="219" spans="1:62" x14ac:dyDescent="0.3">
      <c r="A219">
        <f t="shared" si="169"/>
        <v>218</v>
      </c>
      <c r="B219">
        <f t="shared" si="128"/>
        <v>49</v>
      </c>
      <c r="C219">
        <v>3</v>
      </c>
      <c r="D219">
        <v>3</v>
      </c>
      <c r="E219">
        <v>3</v>
      </c>
      <c r="F219">
        <v>4</v>
      </c>
      <c r="G219">
        <v>2</v>
      </c>
      <c r="H219">
        <v>4</v>
      </c>
      <c r="I219">
        <v>4</v>
      </c>
      <c r="J219">
        <v>0</v>
      </c>
      <c r="K219">
        <v>1</v>
      </c>
      <c r="L219">
        <v>3</v>
      </c>
      <c r="M219">
        <v>2</v>
      </c>
      <c r="N219">
        <v>4</v>
      </c>
      <c r="O219">
        <v>2</v>
      </c>
      <c r="P219">
        <v>1</v>
      </c>
      <c r="Q219">
        <v>3</v>
      </c>
      <c r="R219">
        <v>3</v>
      </c>
      <c r="S219">
        <v>2</v>
      </c>
      <c r="T219">
        <v>4</v>
      </c>
      <c r="U219">
        <v>4</v>
      </c>
      <c r="V219">
        <v>2</v>
      </c>
      <c r="W219">
        <f t="shared" si="129"/>
        <v>0</v>
      </c>
      <c r="X219">
        <f t="shared" si="130"/>
        <v>2</v>
      </c>
      <c r="Y219">
        <f t="shared" si="131"/>
        <v>0</v>
      </c>
      <c r="Z219">
        <f t="shared" si="132"/>
        <v>0</v>
      </c>
      <c r="AA219">
        <f t="shared" si="133"/>
        <v>0</v>
      </c>
      <c r="AB219">
        <f t="shared" si="134"/>
        <v>2</v>
      </c>
      <c r="AC219">
        <f t="shared" si="135"/>
        <v>0</v>
      </c>
      <c r="AD219">
        <f t="shared" si="136"/>
        <v>0</v>
      </c>
      <c r="AE219">
        <f t="shared" si="137"/>
        <v>0</v>
      </c>
      <c r="AF219">
        <f t="shared" si="138"/>
        <v>0</v>
      </c>
      <c r="AG219">
        <f t="shared" si="139"/>
        <v>3</v>
      </c>
      <c r="AH219">
        <f t="shared" si="140"/>
        <v>0</v>
      </c>
      <c r="AI219">
        <f t="shared" si="141"/>
        <v>0</v>
      </c>
      <c r="AJ219">
        <f t="shared" si="142"/>
        <v>0</v>
      </c>
      <c r="AK219">
        <f t="shared" si="143"/>
        <v>0</v>
      </c>
      <c r="AL219">
        <f t="shared" si="144"/>
        <v>0</v>
      </c>
      <c r="AM219">
        <f t="shared" si="145"/>
        <v>0</v>
      </c>
      <c r="AN219">
        <f t="shared" si="146"/>
        <v>2</v>
      </c>
      <c r="AO219">
        <f t="shared" si="147"/>
        <v>0</v>
      </c>
      <c r="AP219">
        <f t="shared" si="148"/>
        <v>0</v>
      </c>
      <c r="AQ219">
        <f t="shared" si="149"/>
        <v>0</v>
      </c>
      <c r="AR219">
        <f t="shared" si="150"/>
        <v>0</v>
      </c>
      <c r="AS219">
        <f t="shared" si="151"/>
        <v>3</v>
      </c>
      <c r="AT219">
        <f t="shared" si="152"/>
        <v>0</v>
      </c>
      <c r="AU219">
        <f t="shared" si="153"/>
        <v>0</v>
      </c>
      <c r="AV219">
        <f t="shared" si="154"/>
        <v>2</v>
      </c>
      <c r="AW219">
        <f t="shared" si="155"/>
        <v>0</v>
      </c>
      <c r="AX219">
        <f t="shared" si="156"/>
        <v>0</v>
      </c>
      <c r="AY219">
        <f t="shared" si="157"/>
        <v>0</v>
      </c>
      <c r="AZ219">
        <f t="shared" si="158"/>
        <v>2</v>
      </c>
      <c r="BA219">
        <f t="shared" si="159"/>
        <v>0</v>
      </c>
      <c r="BB219">
        <f t="shared" si="160"/>
        <v>0</v>
      </c>
      <c r="BC219">
        <f t="shared" si="161"/>
        <v>1</v>
      </c>
      <c r="BD219">
        <f t="shared" si="162"/>
        <v>0</v>
      </c>
      <c r="BE219">
        <f t="shared" si="163"/>
        <v>0</v>
      </c>
      <c r="BF219">
        <f t="shared" si="164"/>
        <v>0</v>
      </c>
      <c r="BG219">
        <f t="shared" si="165"/>
        <v>0</v>
      </c>
      <c r="BH219">
        <f t="shared" si="166"/>
        <v>0</v>
      </c>
      <c r="BI219">
        <f t="shared" si="167"/>
        <v>3</v>
      </c>
      <c r="BJ219">
        <f t="shared" si="168"/>
        <v>0</v>
      </c>
    </row>
    <row r="220" spans="1:62" x14ac:dyDescent="0.3">
      <c r="A220">
        <f t="shared" si="169"/>
        <v>219</v>
      </c>
      <c r="B220">
        <f t="shared" si="128"/>
        <v>26</v>
      </c>
      <c r="C220">
        <v>3</v>
      </c>
      <c r="D220">
        <v>4</v>
      </c>
      <c r="E220">
        <v>1</v>
      </c>
      <c r="F220">
        <v>1</v>
      </c>
      <c r="G220">
        <v>3</v>
      </c>
      <c r="H220">
        <v>1</v>
      </c>
      <c r="I220">
        <v>1</v>
      </c>
      <c r="J220">
        <v>3</v>
      </c>
      <c r="K220">
        <v>1</v>
      </c>
      <c r="L220">
        <v>4</v>
      </c>
      <c r="M220">
        <v>4</v>
      </c>
      <c r="N220">
        <v>1</v>
      </c>
      <c r="O220">
        <v>1</v>
      </c>
      <c r="P220">
        <v>1</v>
      </c>
      <c r="Q220">
        <v>3</v>
      </c>
      <c r="R220">
        <v>3</v>
      </c>
      <c r="S220">
        <v>1</v>
      </c>
      <c r="T220">
        <v>1</v>
      </c>
      <c r="U220">
        <v>4</v>
      </c>
      <c r="V220">
        <v>3</v>
      </c>
      <c r="W220">
        <f t="shared" si="129"/>
        <v>0</v>
      </c>
      <c r="X220">
        <f t="shared" si="130"/>
        <v>2</v>
      </c>
      <c r="Y220">
        <f t="shared" si="131"/>
        <v>0</v>
      </c>
      <c r="Z220">
        <f t="shared" si="132"/>
        <v>0</v>
      </c>
      <c r="AA220">
        <f t="shared" si="133"/>
        <v>1</v>
      </c>
      <c r="AB220">
        <f t="shared" si="134"/>
        <v>0</v>
      </c>
      <c r="AC220">
        <f t="shared" si="135"/>
        <v>0</v>
      </c>
      <c r="AD220">
        <f t="shared" si="136"/>
        <v>0</v>
      </c>
      <c r="AE220">
        <f t="shared" si="137"/>
        <v>0</v>
      </c>
      <c r="AF220">
        <f t="shared" si="138"/>
        <v>2</v>
      </c>
      <c r="AG220">
        <f t="shared" si="139"/>
        <v>0</v>
      </c>
      <c r="AH220">
        <f t="shared" si="140"/>
        <v>0</v>
      </c>
      <c r="AI220">
        <f t="shared" si="141"/>
        <v>0</v>
      </c>
      <c r="AJ220">
        <f t="shared" si="142"/>
        <v>2</v>
      </c>
      <c r="AK220">
        <f t="shared" si="143"/>
        <v>0</v>
      </c>
      <c r="AL220">
        <f t="shared" si="144"/>
        <v>0</v>
      </c>
      <c r="AM220">
        <f t="shared" si="145"/>
        <v>1</v>
      </c>
      <c r="AN220">
        <f t="shared" si="146"/>
        <v>0</v>
      </c>
      <c r="AO220">
        <f t="shared" si="147"/>
        <v>0</v>
      </c>
      <c r="AP220">
        <f t="shared" si="148"/>
        <v>0</v>
      </c>
      <c r="AQ220">
        <f t="shared" si="149"/>
        <v>1</v>
      </c>
      <c r="AR220">
        <f t="shared" si="150"/>
        <v>0</v>
      </c>
      <c r="AS220">
        <f t="shared" si="151"/>
        <v>0</v>
      </c>
      <c r="AT220">
        <f t="shared" si="152"/>
        <v>0</v>
      </c>
      <c r="AU220">
        <f t="shared" si="153"/>
        <v>0</v>
      </c>
      <c r="AV220">
        <f t="shared" si="154"/>
        <v>2</v>
      </c>
      <c r="AW220">
        <f t="shared" si="155"/>
        <v>0</v>
      </c>
      <c r="AX220">
        <f t="shared" si="156"/>
        <v>0</v>
      </c>
      <c r="AY220">
        <f t="shared" si="157"/>
        <v>0</v>
      </c>
      <c r="AZ220">
        <f t="shared" si="158"/>
        <v>2</v>
      </c>
      <c r="BA220">
        <f t="shared" si="159"/>
        <v>0</v>
      </c>
      <c r="BB220">
        <f t="shared" si="160"/>
        <v>0</v>
      </c>
      <c r="BC220">
        <f t="shared" si="161"/>
        <v>1</v>
      </c>
      <c r="BD220">
        <f t="shared" si="162"/>
        <v>0</v>
      </c>
      <c r="BE220">
        <f t="shared" si="163"/>
        <v>0</v>
      </c>
      <c r="BF220">
        <f t="shared" si="164"/>
        <v>0</v>
      </c>
      <c r="BG220">
        <f t="shared" si="165"/>
        <v>0</v>
      </c>
      <c r="BH220">
        <f t="shared" si="166"/>
        <v>2</v>
      </c>
      <c r="BI220">
        <f t="shared" si="167"/>
        <v>0</v>
      </c>
      <c r="BJ220">
        <f t="shared" si="168"/>
        <v>0</v>
      </c>
    </row>
    <row r="221" spans="1:62" x14ac:dyDescent="0.3">
      <c r="A221">
        <f t="shared" si="169"/>
        <v>220</v>
      </c>
      <c r="B221">
        <f t="shared" si="128"/>
        <v>55</v>
      </c>
      <c r="C221">
        <v>4</v>
      </c>
      <c r="D221">
        <v>1</v>
      </c>
      <c r="E221">
        <v>3</v>
      </c>
      <c r="F221">
        <v>1</v>
      </c>
      <c r="G221">
        <v>1</v>
      </c>
      <c r="H221">
        <v>3</v>
      </c>
      <c r="I221">
        <v>4</v>
      </c>
      <c r="J221">
        <v>1</v>
      </c>
      <c r="K221">
        <v>1</v>
      </c>
      <c r="L221">
        <v>3</v>
      </c>
      <c r="M221">
        <v>1</v>
      </c>
      <c r="N221">
        <v>2</v>
      </c>
      <c r="O221">
        <v>4</v>
      </c>
      <c r="P221">
        <v>4</v>
      </c>
      <c r="Q221">
        <v>1</v>
      </c>
      <c r="R221">
        <v>4</v>
      </c>
      <c r="S221">
        <v>1</v>
      </c>
      <c r="T221">
        <v>3</v>
      </c>
      <c r="U221">
        <v>3</v>
      </c>
      <c r="V221">
        <v>2</v>
      </c>
      <c r="W221">
        <f t="shared" ref="W221:W238" si="170">IF(C221=4,1,0)</f>
        <v>1</v>
      </c>
      <c r="X221">
        <f t="shared" ref="X221:X238" si="171">IF(C221=3,2,0)</f>
        <v>0</v>
      </c>
      <c r="Y221">
        <f t="shared" ref="Y221:Y238" si="172">IF(C221=2,3,0)</f>
        <v>0</v>
      </c>
      <c r="Z221">
        <f t="shared" ref="Z221:Z238" si="173">IF(C221=1,4,0)</f>
        <v>0</v>
      </c>
      <c r="AA221">
        <f t="shared" ref="AA221:AA238" si="174">IF(D221=4,1,0)</f>
        <v>0</v>
      </c>
      <c r="AB221">
        <f t="shared" ref="AB221:AB238" si="175">IF(D221=3,2,0)</f>
        <v>0</v>
      </c>
      <c r="AC221">
        <f t="shared" ref="AC221:AC238" si="176">IF(D221=2,3,0)</f>
        <v>0</v>
      </c>
      <c r="AD221">
        <f t="shared" ref="AD221:AD238" si="177">IF(D221=1,4,0)</f>
        <v>4</v>
      </c>
      <c r="AE221">
        <f t="shared" ref="AE221:AE238" si="178">IF(G221=4,1,0)</f>
        <v>0</v>
      </c>
      <c r="AF221">
        <f t="shared" ref="AF221:AF238" si="179">IF(G221=3,2,0)</f>
        <v>0</v>
      </c>
      <c r="AG221">
        <f t="shared" ref="AG221:AG238" si="180">IF(G221=2,3,0)</f>
        <v>0</v>
      </c>
      <c r="AH221">
        <f t="shared" ref="AH221:AH238" si="181">IF(G221=1,4,0)</f>
        <v>4</v>
      </c>
      <c r="AI221">
        <f t="shared" ref="AI221:AI238" si="182">IF(J221=4,1,0)</f>
        <v>0</v>
      </c>
      <c r="AJ221">
        <f t="shared" ref="AJ221:AJ238" si="183">IF(J221=3,2,0)</f>
        <v>0</v>
      </c>
      <c r="AK221">
        <f t="shared" ref="AK221:AK238" si="184">IF(J221=2,3,0)</f>
        <v>0</v>
      </c>
      <c r="AL221">
        <f t="shared" ref="AL221:AL238" si="185">IF(J221=1,4,0)</f>
        <v>4</v>
      </c>
      <c r="AM221">
        <f t="shared" ref="AM221:AM238" si="186">IF(L221=4,1,0)</f>
        <v>0</v>
      </c>
      <c r="AN221">
        <f t="shared" ref="AN221:AN238" si="187">IF(L221=3,2,0)</f>
        <v>2</v>
      </c>
      <c r="AO221">
        <f t="shared" ref="AO221:AO238" si="188">IF(L221=2,3,0)</f>
        <v>0</v>
      </c>
      <c r="AP221">
        <f t="shared" ref="AP221:AP238" si="189">IF(L221=1,4,0)</f>
        <v>0</v>
      </c>
      <c r="AQ221">
        <f t="shared" ref="AQ221:AQ238" si="190">IF(M221=4,1,0)</f>
        <v>0</v>
      </c>
      <c r="AR221">
        <f t="shared" ref="AR221:AR238" si="191">IF(M221=3,2,0)</f>
        <v>0</v>
      </c>
      <c r="AS221">
        <f t="shared" ref="AS221:AS238" si="192">IF(M221=2,3,0)</f>
        <v>0</v>
      </c>
      <c r="AT221">
        <f t="shared" ref="AT221:AT238" si="193">IF(M221=1,4,0)</f>
        <v>4</v>
      </c>
      <c r="AU221">
        <f t="shared" ref="AU221:AU238" si="194">IF(Q221=4,1,0)</f>
        <v>0</v>
      </c>
      <c r="AV221">
        <f t="shared" ref="AV221:AV238" si="195">IF(Q221=3,2,0)</f>
        <v>0</v>
      </c>
      <c r="AW221">
        <f t="shared" ref="AW221:AW238" si="196">IF(Q221=2,3,0)</f>
        <v>0</v>
      </c>
      <c r="AX221">
        <f t="shared" ref="AX221:AX238" si="197">IF(Q221=1,4,0)</f>
        <v>4</v>
      </c>
      <c r="AY221">
        <f t="shared" ref="AY221:AY238" si="198">IF(R221=4,1,0)</f>
        <v>1</v>
      </c>
      <c r="AZ221">
        <f t="shared" ref="AZ221:AZ238" si="199">IF(R221=3,2,0)</f>
        <v>0</v>
      </c>
      <c r="BA221">
        <f t="shared" ref="BA221:BA238" si="200">IF(R221=2,3,0)</f>
        <v>0</v>
      </c>
      <c r="BB221">
        <f t="shared" ref="BB221:BB238" si="201">IF(R221=1,4,0)</f>
        <v>0</v>
      </c>
      <c r="BC221">
        <f t="shared" ref="BC221:BC238" si="202">IF(U221=4,1,0)</f>
        <v>0</v>
      </c>
      <c r="BD221">
        <f t="shared" ref="BD221:BD238" si="203">IF(U221=3,2,0)</f>
        <v>2</v>
      </c>
      <c r="BE221">
        <f t="shared" ref="BE221:BE238" si="204">IF(U221=2,3,0)</f>
        <v>0</v>
      </c>
      <c r="BF221">
        <f t="shared" ref="BF221:BF238" si="205">IF(U221=1,4,0)</f>
        <v>0</v>
      </c>
      <c r="BG221">
        <f t="shared" ref="BG221:BG238" si="206">IF(V221=4,1,0)</f>
        <v>0</v>
      </c>
      <c r="BH221">
        <f t="shared" ref="BH221:BH238" si="207">IF(V221=3,2,0)</f>
        <v>0</v>
      </c>
      <c r="BI221">
        <f t="shared" ref="BI221:BI238" si="208">IF(V221=2,3,0)</f>
        <v>3</v>
      </c>
      <c r="BJ221">
        <f t="shared" ref="BJ221:BJ238" si="209">IF(V221=1,4,0)</f>
        <v>0</v>
      </c>
    </row>
    <row r="222" spans="1:62" x14ac:dyDescent="0.3">
      <c r="A222">
        <f t="shared" si="169"/>
        <v>221</v>
      </c>
      <c r="B222">
        <f t="shared" si="128"/>
        <v>47</v>
      </c>
      <c r="C222">
        <v>4</v>
      </c>
      <c r="D222">
        <v>2</v>
      </c>
      <c r="E222">
        <v>3</v>
      </c>
      <c r="F222">
        <v>4</v>
      </c>
      <c r="G222">
        <v>4</v>
      </c>
      <c r="H222">
        <v>2</v>
      </c>
      <c r="I222">
        <v>4</v>
      </c>
      <c r="J222">
        <v>4</v>
      </c>
      <c r="K222">
        <v>1</v>
      </c>
      <c r="L222">
        <v>4</v>
      </c>
      <c r="M222">
        <v>4</v>
      </c>
      <c r="N222">
        <v>2</v>
      </c>
      <c r="O222">
        <v>3</v>
      </c>
      <c r="P222">
        <v>4</v>
      </c>
      <c r="Q222">
        <v>4</v>
      </c>
      <c r="R222">
        <v>1</v>
      </c>
      <c r="S222">
        <v>4</v>
      </c>
      <c r="T222">
        <v>4</v>
      </c>
      <c r="U222">
        <v>4</v>
      </c>
      <c r="V222">
        <v>3</v>
      </c>
      <c r="W222">
        <f t="shared" si="170"/>
        <v>1</v>
      </c>
      <c r="X222">
        <f t="shared" si="171"/>
        <v>0</v>
      </c>
      <c r="Y222">
        <f t="shared" si="172"/>
        <v>0</v>
      </c>
      <c r="Z222">
        <f t="shared" si="173"/>
        <v>0</v>
      </c>
      <c r="AA222">
        <f t="shared" si="174"/>
        <v>0</v>
      </c>
      <c r="AB222">
        <f t="shared" si="175"/>
        <v>0</v>
      </c>
      <c r="AC222">
        <f t="shared" si="176"/>
        <v>3</v>
      </c>
      <c r="AD222">
        <f t="shared" si="177"/>
        <v>0</v>
      </c>
      <c r="AE222">
        <f t="shared" si="178"/>
        <v>1</v>
      </c>
      <c r="AF222">
        <f t="shared" si="179"/>
        <v>0</v>
      </c>
      <c r="AG222">
        <f t="shared" si="180"/>
        <v>0</v>
      </c>
      <c r="AH222">
        <f t="shared" si="181"/>
        <v>0</v>
      </c>
      <c r="AI222">
        <f t="shared" si="182"/>
        <v>1</v>
      </c>
      <c r="AJ222">
        <f t="shared" si="183"/>
        <v>0</v>
      </c>
      <c r="AK222">
        <f t="shared" si="184"/>
        <v>0</v>
      </c>
      <c r="AL222">
        <f t="shared" si="185"/>
        <v>0</v>
      </c>
      <c r="AM222">
        <f t="shared" si="186"/>
        <v>1</v>
      </c>
      <c r="AN222">
        <f t="shared" si="187"/>
        <v>0</v>
      </c>
      <c r="AO222">
        <f t="shared" si="188"/>
        <v>0</v>
      </c>
      <c r="AP222">
        <f t="shared" si="189"/>
        <v>0</v>
      </c>
      <c r="AQ222">
        <f t="shared" si="190"/>
        <v>1</v>
      </c>
      <c r="AR222">
        <f t="shared" si="191"/>
        <v>0</v>
      </c>
      <c r="AS222">
        <f t="shared" si="192"/>
        <v>0</v>
      </c>
      <c r="AT222">
        <f t="shared" si="193"/>
        <v>0</v>
      </c>
      <c r="AU222">
        <f t="shared" si="194"/>
        <v>1</v>
      </c>
      <c r="AV222">
        <f t="shared" si="195"/>
        <v>0</v>
      </c>
      <c r="AW222">
        <f t="shared" si="196"/>
        <v>0</v>
      </c>
      <c r="AX222">
        <f t="shared" si="197"/>
        <v>0</v>
      </c>
      <c r="AY222">
        <f t="shared" si="198"/>
        <v>0</v>
      </c>
      <c r="AZ222">
        <f t="shared" si="199"/>
        <v>0</v>
      </c>
      <c r="BA222">
        <f t="shared" si="200"/>
        <v>0</v>
      </c>
      <c r="BB222">
        <f t="shared" si="201"/>
        <v>4</v>
      </c>
      <c r="BC222">
        <f t="shared" si="202"/>
        <v>1</v>
      </c>
      <c r="BD222">
        <f t="shared" si="203"/>
        <v>0</v>
      </c>
      <c r="BE222">
        <f t="shared" si="204"/>
        <v>0</v>
      </c>
      <c r="BF222">
        <f t="shared" si="205"/>
        <v>0</v>
      </c>
      <c r="BG222">
        <f t="shared" si="206"/>
        <v>0</v>
      </c>
      <c r="BH222">
        <f t="shared" si="207"/>
        <v>2</v>
      </c>
      <c r="BI222">
        <f t="shared" si="208"/>
        <v>0</v>
      </c>
      <c r="BJ222">
        <f t="shared" si="209"/>
        <v>0</v>
      </c>
    </row>
    <row r="223" spans="1:62" x14ac:dyDescent="0.3">
      <c r="A223">
        <f t="shared" si="169"/>
        <v>222</v>
      </c>
      <c r="B223">
        <f t="shared" si="128"/>
        <v>46</v>
      </c>
      <c r="C223">
        <v>3</v>
      </c>
      <c r="D223">
        <v>2</v>
      </c>
      <c r="E223">
        <v>2</v>
      </c>
      <c r="F223">
        <v>3</v>
      </c>
      <c r="G223">
        <v>4</v>
      </c>
      <c r="H223">
        <v>2</v>
      </c>
      <c r="I223">
        <v>2</v>
      </c>
      <c r="J223">
        <v>3</v>
      </c>
      <c r="K223">
        <v>2</v>
      </c>
      <c r="L223">
        <v>2</v>
      </c>
      <c r="M223">
        <v>4</v>
      </c>
      <c r="N223">
        <v>4</v>
      </c>
      <c r="O223">
        <v>2</v>
      </c>
      <c r="P223">
        <v>2</v>
      </c>
      <c r="Q223">
        <v>3</v>
      </c>
      <c r="R223">
        <v>2</v>
      </c>
      <c r="S223">
        <v>2</v>
      </c>
      <c r="T223">
        <v>3</v>
      </c>
      <c r="U223">
        <v>2</v>
      </c>
      <c r="V223">
        <v>3</v>
      </c>
      <c r="W223">
        <f t="shared" si="170"/>
        <v>0</v>
      </c>
      <c r="X223">
        <f t="shared" si="171"/>
        <v>2</v>
      </c>
      <c r="Y223">
        <f t="shared" si="172"/>
        <v>0</v>
      </c>
      <c r="Z223">
        <f t="shared" si="173"/>
        <v>0</v>
      </c>
      <c r="AA223">
        <f t="shared" si="174"/>
        <v>0</v>
      </c>
      <c r="AB223">
        <f t="shared" si="175"/>
        <v>0</v>
      </c>
      <c r="AC223">
        <f t="shared" si="176"/>
        <v>3</v>
      </c>
      <c r="AD223">
        <f t="shared" si="177"/>
        <v>0</v>
      </c>
      <c r="AE223">
        <f t="shared" si="178"/>
        <v>1</v>
      </c>
      <c r="AF223">
        <f t="shared" si="179"/>
        <v>0</v>
      </c>
      <c r="AG223">
        <f t="shared" si="180"/>
        <v>0</v>
      </c>
      <c r="AH223">
        <f t="shared" si="181"/>
        <v>0</v>
      </c>
      <c r="AI223">
        <f t="shared" si="182"/>
        <v>0</v>
      </c>
      <c r="AJ223">
        <f t="shared" si="183"/>
        <v>2</v>
      </c>
      <c r="AK223">
        <f t="shared" si="184"/>
        <v>0</v>
      </c>
      <c r="AL223">
        <f t="shared" si="185"/>
        <v>0</v>
      </c>
      <c r="AM223">
        <f t="shared" si="186"/>
        <v>0</v>
      </c>
      <c r="AN223">
        <f t="shared" si="187"/>
        <v>0</v>
      </c>
      <c r="AO223">
        <f t="shared" si="188"/>
        <v>3</v>
      </c>
      <c r="AP223">
        <f t="shared" si="189"/>
        <v>0</v>
      </c>
      <c r="AQ223">
        <f t="shared" si="190"/>
        <v>1</v>
      </c>
      <c r="AR223">
        <f t="shared" si="191"/>
        <v>0</v>
      </c>
      <c r="AS223">
        <f t="shared" si="192"/>
        <v>0</v>
      </c>
      <c r="AT223">
        <f t="shared" si="193"/>
        <v>0</v>
      </c>
      <c r="AU223">
        <f t="shared" si="194"/>
        <v>0</v>
      </c>
      <c r="AV223">
        <f t="shared" si="195"/>
        <v>2</v>
      </c>
      <c r="AW223">
        <f t="shared" si="196"/>
        <v>0</v>
      </c>
      <c r="AX223">
        <f t="shared" si="197"/>
        <v>0</v>
      </c>
      <c r="AY223">
        <f t="shared" si="198"/>
        <v>0</v>
      </c>
      <c r="AZ223">
        <f t="shared" si="199"/>
        <v>0</v>
      </c>
      <c r="BA223">
        <f t="shared" si="200"/>
        <v>3</v>
      </c>
      <c r="BB223">
        <f t="shared" si="201"/>
        <v>0</v>
      </c>
      <c r="BC223">
        <f t="shared" si="202"/>
        <v>0</v>
      </c>
      <c r="BD223">
        <f t="shared" si="203"/>
        <v>0</v>
      </c>
      <c r="BE223">
        <f t="shared" si="204"/>
        <v>3</v>
      </c>
      <c r="BF223">
        <f t="shared" si="205"/>
        <v>0</v>
      </c>
      <c r="BG223">
        <f t="shared" si="206"/>
        <v>0</v>
      </c>
      <c r="BH223">
        <f t="shared" si="207"/>
        <v>2</v>
      </c>
      <c r="BI223">
        <f t="shared" si="208"/>
        <v>0</v>
      </c>
      <c r="BJ223">
        <f t="shared" si="209"/>
        <v>0</v>
      </c>
    </row>
    <row r="224" spans="1:62" x14ac:dyDescent="0.3">
      <c r="A224">
        <f t="shared" si="169"/>
        <v>223</v>
      </c>
      <c r="B224">
        <f t="shared" si="128"/>
        <v>54</v>
      </c>
      <c r="C224">
        <v>4</v>
      </c>
      <c r="D224">
        <v>1</v>
      </c>
      <c r="E224">
        <v>3</v>
      </c>
      <c r="F224">
        <v>2</v>
      </c>
      <c r="G224">
        <v>1</v>
      </c>
      <c r="H224">
        <v>2</v>
      </c>
      <c r="I224">
        <v>3</v>
      </c>
      <c r="J224">
        <v>1</v>
      </c>
      <c r="K224">
        <v>3</v>
      </c>
      <c r="L224">
        <v>4</v>
      </c>
      <c r="M224">
        <v>1</v>
      </c>
      <c r="N224">
        <v>1</v>
      </c>
      <c r="O224">
        <v>4</v>
      </c>
      <c r="P224">
        <v>4</v>
      </c>
      <c r="Q224">
        <v>2</v>
      </c>
      <c r="R224">
        <v>4</v>
      </c>
      <c r="S224">
        <v>3</v>
      </c>
      <c r="T224">
        <v>4</v>
      </c>
      <c r="U224">
        <v>3</v>
      </c>
      <c r="V224">
        <v>4</v>
      </c>
      <c r="W224">
        <f t="shared" si="170"/>
        <v>1</v>
      </c>
      <c r="X224">
        <f t="shared" si="171"/>
        <v>0</v>
      </c>
      <c r="Y224">
        <f t="shared" si="172"/>
        <v>0</v>
      </c>
      <c r="Z224">
        <f t="shared" si="173"/>
        <v>0</v>
      </c>
      <c r="AA224">
        <f t="shared" si="174"/>
        <v>0</v>
      </c>
      <c r="AB224">
        <f t="shared" si="175"/>
        <v>0</v>
      </c>
      <c r="AC224">
        <f t="shared" si="176"/>
        <v>0</v>
      </c>
      <c r="AD224">
        <f t="shared" si="177"/>
        <v>4</v>
      </c>
      <c r="AE224">
        <f t="shared" si="178"/>
        <v>0</v>
      </c>
      <c r="AF224">
        <f t="shared" si="179"/>
        <v>0</v>
      </c>
      <c r="AG224">
        <f t="shared" si="180"/>
        <v>0</v>
      </c>
      <c r="AH224">
        <f t="shared" si="181"/>
        <v>4</v>
      </c>
      <c r="AI224">
        <f t="shared" si="182"/>
        <v>0</v>
      </c>
      <c r="AJ224">
        <f t="shared" si="183"/>
        <v>0</v>
      </c>
      <c r="AK224">
        <f t="shared" si="184"/>
        <v>0</v>
      </c>
      <c r="AL224">
        <f t="shared" si="185"/>
        <v>4</v>
      </c>
      <c r="AM224">
        <f t="shared" si="186"/>
        <v>1</v>
      </c>
      <c r="AN224">
        <f t="shared" si="187"/>
        <v>0</v>
      </c>
      <c r="AO224">
        <f t="shared" si="188"/>
        <v>0</v>
      </c>
      <c r="AP224">
        <f t="shared" si="189"/>
        <v>0</v>
      </c>
      <c r="AQ224">
        <f t="shared" si="190"/>
        <v>0</v>
      </c>
      <c r="AR224">
        <f t="shared" si="191"/>
        <v>0</v>
      </c>
      <c r="AS224">
        <f t="shared" si="192"/>
        <v>0</v>
      </c>
      <c r="AT224">
        <f t="shared" si="193"/>
        <v>4</v>
      </c>
      <c r="AU224">
        <f t="shared" si="194"/>
        <v>0</v>
      </c>
      <c r="AV224">
        <f t="shared" si="195"/>
        <v>0</v>
      </c>
      <c r="AW224">
        <f t="shared" si="196"/>
        <v>3</v>
      </c>
      <c r="AX224">
        <f t="shared" si="197"/>
        <v>0</v>
      </c>
      <c r="AY224">
        <f t="shared" si="198"/>
        <v>1</v>
      </c>
      <c r="AZ224">
        <f t="shared" si="199"/>
        <v>0</v>
      </c>
      <c r="BA224">
        <f t="shared" si="200"/>
        <v>0</v>
      </c>
      <c r="BB224">
        <f t="shared" si="201"/>
        <v>0</v>
      </c>
      <c r="BC224">
        <f t="shared" si="202"/>
        <v>0</v>
      </c>
      <c r="BD224">
        <f t="shared" si="203"/>
        <v>2</v>
      </c>
      <c r="BE224">
        <f t="shared" si="204"/>
        <v>0</v>
      </c>
      <c r="BF224">
        <f t="shared" si="205"/>
        <v>0</v>
      </c>
      <c r="BG224">
        <f t="shared" si="206"/>
        <v>1</v>
      </c>
      <c r="BH224">
        <f t="shared" si="207"/>
        <v>0</v>
      </c>
      <c r="BI224">
        <f t="shared" si="208"/>
        <v>0</v>
      </c>
      <c r="BJ224">
        <f t="shared" si="209"/>
        <v>0</v>
      </c>
    </row>
    <row r="225" spans="1:62" x14ac:dyDescent="0.3">
      <c r="A225">
        <f t="shared" si="169"/>
        <v>224</v>
      </c>
      <c r="B225">
        <f t="shared" si="128"/>
        <v>49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2</v>
      </c>
      <c r="I225">
        <v>2</v>
      </c>
      <c r="J225">
        <v>3</v>
      </c>
      <c r="K225">
        <v>3</v>
      </c>
      <c r="L225">
        <v>2</v>
      </c>
      <c r="M225">
        <v>3</v>
      </c>
      <c r="N225">
        <v>3</v>
      </c>
      <c r="O225">
        <v>2</v>
      </c>
      <c r="P225">
        <v>1</v>
      </c>
      <c r="Q225">
        <v>3</v>
      </c>
      <c r="R225">
        <v>2</v>
      </c>
      <c r="S225">
        <v>4</v>
      </c>
      <c r="T225">
        <v>4</v>
      </c>
      <c r="U225">
        <v>1</v>
      </c>
      <c r="V225">
        <v>4</v>
      </c>
      <c r="W225">
        <f t="shared" si="170"/>
        <v>0</v>
      </c>
      <c r="X225">
        <f t="shared" si="171"/>
        <v>2</v>
      </c>
      <c r="Y225">
        <f t="shared" si="172"/>
        <v>0</v>
      </c>
      <c r="Z225">
        <f t="shared" si="173"/>
        <v>0</v>
      </c>
      <c r="AA225">
        <f t="shared" si="174"/>
        <v>0</v>
      </c>
      <c r="AB225">
        <f t="shared" si="175"/>
        <v>2</v>
      </c>
      <c r="AC225">
        <f t="shared" si="176"/>
        <v>0</v>
      </c>
      <c r="AD225">
        <f t="shared" si="177"/>
        <v>0</v>
      </c>
      <c r="AE225">
        <f t="shared" si="178"/>
        <v>0</v>
      </c>
      <c r="AF225">
        <f t="shared" si="179"/>
        <v>2</v>
      </c>
      <c r="AG225">
        <f t="shared" si="180"/>
        <v>0</v>
      </c>
      <c r="AH225">
        <f t="shared" si="181"/>
        <v>0</v>
      </c>
      <c r="AI225">
        <f t="shared" si="182"/>
        <v>0</v>
      </c>
      <c r="AJ225">
        <f t="shared" si="183"/>
        <v>2</v>
      </c>
      <c r="AK225">
        <f t="shared" si="184"/>
        <v>0</v>
      </c>
      <c r="AL225">
        <f t="shared" si="185"/>
        <v>0</v>
      </c>
      <c r="AM225">
        <f t="shared" si="186"/>
        <v>0</v>
      </c>
      <c r="AN225">
        <f t="shared" si="187"/>
        <v>0</v>
      </c>
      <c r="AO225">
        <f t="shared" si="188"/>
        <v>3</v>
      </c>
      <c r="AP225">
        <f t="shared" si="189"/>
        <v>0</v>
      </c>
      <c r="AQ225">
        <f t="shared" si="190"/>
        <v>0</v>
      </c>
      <c r="AR225">
        <f t="shared" si="191"/>
        <v>2</v>
      </c>
      <c r="AS225">
        <f t="shared" si="192"/>
        <v>0</v>
      </c>
      <c r="AT225">
        <f t="shared" si="193"/>
        <v>0</v>
      </c>
      <c r="AU225">
        <f t="shared" si="194"/>
        <v>0</v>
      </c>
      <c r="AV225">
        <f t="shared" si="195"/>
        <v>2</v>
      </c>
      <c r="AW225">
        <f t="shared" si="196"/>
        <v>0</v>
      </c>
      <c r="AX225">
        <f t="shared" si="197"/>
        <v>0</v>
      </c>
      <c r="AY225">
        <f t="shared" si="198"/>
        <v>0</v>
      </c>
      <c r="AZ225">
        <f t="shared" si="199"/>
        <v>0</v>
      </c>
      <c r="BA225">
        <f t="shared" si="200"/>
        <v>3</v>
      </c>
      <c r="BB225">
        <f t="shared" si="201"/>
        <v>0</v>
      </c>
      <c r="BC225">
        <f t="shared" si="202"/>
        <v>0</v>
      </c>
      <c r="BD225">
        <f t="shared" si="203"/>
        <v>0</v>
      </c>
      <c r="BE225">
        <f t="shared" si="204"/>
        <v>0</v>
      </c>
      <c r="BF225">
        <f t="shared" si="205"/>
        <v>4</v>
      </c>
      <c r="BG225">
        <f t="shared" si="206"/>
        <v>1</v>
      </c>
      <c r="BH225">
        <f t="shared" si="207"/>
        <v>0</v>
      </c>
      <c r="BI225">
        <f t="shared" si="208"/>
        <v>0</v>
      </c>
      <c r="BJ225">
        <f t="shared" si="209"/>
        <v>0</v>
      </c>
    </row>
    <row r="226" spans="1:62" x14ac:dyDescent="0.3">
      <c r="A226">
        <f t="shared" si="169"/>
        <v>225</v>
      </c>
      <c r="B226">
        <f t="shared" si="128"/>
        <v>51</v>
      </c>
      <c r="C226">
        <v>4</v>
      </c>
      <c r="D226">
        <v>2</v>
      </c>
      <c r="E226">
        <v>3</v>
      </c>
      <c r="F226">
        <v>3</v>
      </c>
      <c r="G226">
        <v>2</v>
      </c>
      <c r="H226">
        <v>3</v>
      </c>
      <c r="I226">
        <v>3</v>
      </c>
      <c r="J226">
        <v>2</v>
      </c>
      <c r="K226">
        <v>2</v>
      </c>
      <c r="L226">
        <v>3</v>
      </c>
      <c r="M226">
        <v>3</v>
      </c>
      <c r="N226">
        <v>2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2</v>
      </c>
      <c r="W226">
        <f t="shared" si="170"/>
        <v>1</v>
      </c>
      <c r="X226">
        <f t="shared" si="171"/>
        <v>0</v>
      </c>
      <c r="Y226">
        <f t="shared" si="172"/>
        <v>0</v>
      </c>
      <c r="Z226">
        <f t="shared" si="173"/>
        <v>0</v>
      </c>
      <c r="AA226">
        <f t="shared" si="174"/>
        <v>0</v>
      </c>
      <c r="AB226">
        <f t="shared" si="175"/>
        <v>0</v>
      </c>
      <c r="AC226">
        <f t="shared" si="176"/>
        <v>3</v>
      </c>
      <c r="AD226">
        <f t="shared" si="177"/>
        <v>0</v>
      </c>
      <c r="AE226">
        <f t="shared" si="178"/>
        <v>0</v>
      </c>
      <c r="AF226">
        <f t="shared" si="179"/>
        <v>0</v>
      </c>
      <c r="AG226">
        <f t="shared" si="180"/>
        <v>3</v>
      </c>
      <c r="AH226">
        <f t="shared" si="181"/>
        <v>0</v>
      </c>
      <c r="AI226">
        <f t="shared" si="182"/>
        <v>0</v>
      </c>
      <c r="AJ226">
        <f t="shared" si="183"/>
        <v>0</v>
      </c>
      <c r="AK226">
        <f t="shared" si="184"/>
        <v>3</v>
      </c>
      <c r="AL226">
        <f t="shared" si="185"/>
        <v>0</v>
      </c>
      <c r="AM226">
        <f t="shared" si="186"/>
        <v>0</v>
      </c>
      <c r="AN226">
        <f t="shared" si="187"/>
        <v>2</v>
      </c>
      <c r="AO226">
        <f t="shared" si="188"/>
        <v>0</v>
      </c>
      <c r="AP226">
        <f t="shared" si="189"/>
        <v>0</v>
      </c>
      <c r="AQ226">
        <f t="shared" si="190"/>
        <v>0</v>
      </c>
      <c r="AR226">
        <f t="shared" si="191"/>
        <v>2</v>
      </c>
      <c r="AS226">
        <f t="shared" si="192"/>
        <v>0</v>
      </c>
      <c r="AT226">
        <f t="shared" si="193"/>
        <v>0</v>
      </c>
      <c r="AU226">
        <f t="shared" si="194"/>
        <v>0</v>
      </c>
      <c r="AV226">
        <f t="shared" si="195"/>
        <v>2</v>
      </c>
      <c r="AW226">
        <f t="shared" si="196"/>
        <v>0</v>
      </c>
      <c r="AX226">
        <f t="shared" si="197"/>
        <v>0</v>
      </c>
      <c r="AY226">
        <f t="shared" si="198"/>
        <v>0</v>
      </c>
      <c r="AZ226">
        <f t="shared" si="199"/>
        <v>2</v>
      </c>
      <c r="BA226">
        <f t="shared" si="200"/>
        <v>0</v>
      </c>
      <c r="BB226">
        <f t="shared" si="201"/>
        <v>0</v>
      </c>
      <c r="BC226">
        <f t="shared" si="202"/>
        <v>0</v>
      </c>
      <c r="BD226">
        <f t="shared" si="203"/>
        <v>2</v>
      </c>
      <c r="BE226">
        <f t="shared" si="204"/>
        <v>0</v>
      </c>
      <c r="BF226">
        <f t="shared" si="205"/>
        <v>0</v>
      </c>
      <c r="BG226">
        <f t="shared" si="206"/>
        <v>0</v>
      </c>
      <c r="BH226">
        <f t="shared" si="207"/>
        <v>0</v>
      </c>
      <c r="BI226">
        <f t="shared" si="208"/>
        <v>3</v>
      </c>
      <c r="BJ226">
        <f t="shared" si="209"/>
        <v>0</v>
      </c>
    </row>
    <row r="227" spans="1:62" x14ac:dyDescent="0.3">
      <c r="A227">
        <f t="shared" si="169"/>
        <v>226</v>
      </c>
      <c r="B227">
        <f t="shared" si="128"/>
        <v>55</v>
      </c>
      <c r="C227">
        <v>4</v>
      </c>
      <c r="D227">
        <v>1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1</v>
      </c>
      <c r="K227">
        <v>3</v>
      </c>
      <c r="L227">
        <v>4</v>
      </c>
      <c r="M227">
        <v>2</v>
      </c>
      <c r="N227">
        <v>3</v>
      </c>
      <c r="O227">
        <v>4</v>
      </c>
      <c r="P227">
        <v>3</v>
      </c>
      <c r="Q227">
        <v>2</v>
      </c>
      <c r="R227">
        <v>3</v>
      </c>
      <c r="S227">
        <v>3</v>
      </c>
      <c r="T227">
        <v>2</v>
      </c>
      <c r="U227">
        <v>4</v>
      </c>
      <c r="V227">
        <v>2</v>
      </c>
      <c r="W227">
        <f t="shared" si="170"/>
        <v>1</v>
      </c>
      <c r="X227">
        <f t="shared" si="171"/>
        <v>0</v>
      </c>
      <c r="Y227">
        <f t="shared" si="172"/>
        <v>0</v>
      </c>
      <c r="Z227">
        <f t="shared" si="173"/>
        <v>0</v>
      </c>
      <c r="AA227">
        <f t="shared" si="174"/>
        <v>0</v>
      </c>
      <c r="AB227">
        <f t="shared" si="175"/>
        <v>0</v>
      </c>
      <c r="AC227">
        <f t="shared" si="176"/>
        <v>0</v>
      </c>
      <c r="AD227">
        <f t="shared" si="177"/>
        <v>4</v>
      </c>
      <c r="AE227">
        <f t="shared" si="178"/>
        <v>0</v>
      </c>
      <c r="AF227">
        <f t="shared" si="179"/>
        <v>2</v>
      </c>
      <c r="AG227">
        <f t="shared" si="180"/>
        <v>0</v>
      </c>
      <c r="AH227">
        <f t="shared" si="181"/>
        <v>0</v>
      </c>
      <c r="AI227">
        <f t="shared" si="182"/>
        <v>0</v>
      </c>
      <c r="AJ227">
        <f t="shared" si="183"/>
        <v>0</v>
      </c>
      <c r="AK227">
        <f t="shared" si="184"/>
        <v>0</v>
      </c>
      <c r="AL227">
        <f t="shared" si="185"/>
        <v>4</v>
      </c>
      <c r="AM227">
        <f t="shared" si="186"/>
        <v>1</v>
      </c>
      <c r="AN227">
        <f t="shared" si="187"/>
        <v>0</v>
      </c>
      <c r="AO227">
        <f t="shared" si="188"/>
        <v>0</v>
      </c>
      <c r="AP227">
        <f t="shared" si="189"/>
        <v>0</v>
      </c>
      <c r="AQ227">
        <f t="shared" si="190"/>
        <v>0</v>
      </c>
      <c r="AR227">
        <f t="shared" si="191"/>
        <v>0</v>
      </c>
      <c r="AS227">
        <f t="shared" si="192"/>
        <v>3</v>
      </c>
      <c r="AT227">
        <f t="shared" si="193"/>
        <v>0</v>
      </c>
      <c r="AU227">
        <f t="shared" si="194"/>
        <v>0</v>
      </c>
      <c r="AV227">
        <f t="shared" si="195"/>
        <v>0</v>
      </c>
      <c r="AW227">
        <f t="shared" si="196"/>
        <v>3</v>
      </c>
      <c r="AX227">
        <f t="shared" si="197"/>
        <v>0</v>
      </c>
      <c r="AY227">
        <f t="shared" si="198"/>
        <v>0</v>
      </c>
      <c r="AZ227">
        <f t="shared" si="199"/>
        <v>2</v>
      </c>
      <c r="BA227">
        <f t="shared" si="200"/>
        <v>0</v>
      </c>
      <c r="BB227">
        <f t="shared" si="201"/>
        <v>0</v>
      </c>
      <c r="BC227">
        <f t="shared" si="202"/>
        <v>1</v>
      </c>
      <c r="BD227">
        <f t="shared" si="203"/>
        <v>0</v>
      </c>
      <c r="BE227">
        <f t="shared" si="204"/>
        <v>0</v>
      </c>
      <c r="BF227">
        <f t="shared" si="205"/>
        <v>0</v>
      </c>
      <c r="BG227">
        <f t="shared" si="206"/>
        <v>0</v>
      </c>
      <c r="BH227">
        <f t="shared" si="207"/>
        <v>0</v>
      </c>
      <c r="BI227">
        <f t="shared" si="208"/>
        <v>3</v>
      </c>
      <c r="BJ227">
        <f t="shared" si="209"/>
        <v>0</v>
      </c>
    </row>
    <row r="228" spans="1:62" x14ac:dyDescent="0.3">
      <c r="A228">
        <f t="shared" si="169"/>
        <v>227</v>
      </c>
      <c r="B228">
        <f t="shared" si="128"/>
        <v>53</v>
      </c>
      <c r="C228">
        <v>4</v>
      </c>
      <c r="D228">
        <v>4</v>
      </c>
      <c r="E228">
        <v>4</v>
      </c>
      <c r="F228">
        <v>4</v>
      </c>
      <c r="G228">
        <v>2</v>
      </c>
      <c r="H228">
        <v>4</v>
      </c>
      <c r="I228">
        <v>4</v>
      </c>
      <c r="J228">
        <v>1</v>
      </c>
      <c r="K228">
        <v>4</v>
      </c>
      <c r="L228">
        <v>4</v>
      </c>
      <c r="M228">
        <v>4</v>
      </c>
      <c r="N228">
        <v>1</v>
      </c>
      <c r="O228">
        <v>4</v>
      </c>
      <c r="P228">
        <v>4</v>
      </c>
      <c r="Q228">
        <v>1</v>
      </c>
      <c r="R228">
        <v>4</v>
      </c>
      <c r="S228">
        <v>2</v>
      </c>
      <c r="T228">
        <v>3</v>
      </c>
      <c r="U228">
        <v>4</v>
      </c>
      <c r="V228">
        <v>3</v>
      </c>
      <c r="W228">
        <f t="shared" si="170"/>
        <v>1</v>
      </c>
      <c r="X228">
        <f t="shared" si="171"/>
        <v>0</v>
      </c>
      <c r="Y228">
        <f t="shared" si="172"/>
        <v>0</v>
      </c>
      <c r="Z228">
        <f t="shared" si="173"/>
        <v>0</v>
      </c>
      <c r="AA228">
        <f t="shared" si="174"/>
        <v>1</v>
      </c>
      <c r="AB228">
        <f t="shared" si="175"/>
        <v>0</v>
      </c>
      <c r="AC228">
        <f t="shared" si="176"/>
        <v>0</v>
      </c>
      <c r="AD228">
        <f t="shared" si="177"/>
        <v>0</v>
      </c>
      <c r="AE228">
        <f t="shared" si="178"/>
        <v>0</v>
      </c>
      <c r="AF228">
        <f t="shared" si="179"/>
        <v>0</v>
      </c>
      <c r="AG228">
        <f t="shared" si="180"/>
        <v>3</v>
      </c>
      <c r="AH228">
        <f t="shared" si="181"/>
        <v>0</v>
      </c>
      <c r="AI228">
        <f t="shared" si="182"/>
        <v>0</v>
      </c>
      <c r="AJ228">
        <f t="shared" si="183"/>
        <v>0</v>
      </c>
      <c r="AK228">
        <f t="shared" si="184"/>
        <v>0</v>
      </c>
      <c r="AL228">
        <f t="shared" si="185"/>
        <v>4</v>
      </c>
      <c r="AM228">
        <f t="shared" si="186"/>
        <v>1</v>
      </c>
      <c r="AN228">
        <f t="shared" si="187"/>
        <v>0</v>
      </c>
      <c r="AO228">
        <f t="shared" si="188"/>
        <v>0</v>
      </c>
      <c r="AP228">
        <f t="shared" si="189"/>
        <v>0</v>
      </c>
      <c r="AQ228">
        <f t="shared" si="190"/>
        <v>1</v>
      </c>
      <c r="AR228">
        <f t="shared" si="191"/>
        <v>0</v>
      </c>
      <c r="AS228">
        <f t="shared" si="192"/>
        <v>0</v>
      </c>
      <c r="AT228">
        <f t="shared" si="193"/>
        <v>0</v>
      </c>
      <c r="AU228">
        <f t="shared" si="194"/>
        <v>0</v>
      </c>
      <c r="AV228">
        <f t="shared" si="195"/>
        <v>0</v>
      </c>
      <c r="AW228">
        <f t="shared" si="196"/>
        <v>0</v>
      </c>
      <c r="AX228">
        <f t="shared" si="197"/>
        <v>4</v>
      </c>
      <c r="AY228">
        <f t="shared" si="198"/>
        <v>1</v>
      </c>
      <c r="AZ228">
        <f t="shared" si="199"/>
        <v>0</v>
      </c>
      <c r="BA228">
        <f t="shared" si="200"/>
        <v>0</v>
      </c>
      <c r="BB228">
        <f t="shared" si="201"/>
        <v>0</v>
      </c>
      <c r="BC228">
        <f t="shared" si="202"/>
        <v>1</v>
      </c>
      <c r="BD228">
        <f t="shared" si="203"/>
        <v>0</v>
      </c>
      <c r="BE228">
        <f t="shared" si="204"/>
        <v>0</v>
      </c>
      <c r="BF228">
        <f t="shared" si="205"/>
        <v>0</v>
      </c>
      <c r="BG228">
        <f t="shared" si="206"/>
        <v>0</v>
      </c>
      <c r="BH228">
        <f t="shared" si="207"/>
        <v>2</v>
      </c>
      <c r="BI228">
        <f t="shared" si="208"/>
        <v>0</v>
      </c>
      <c r="BJ228">
        <f t="shared" si="209"/>
        <v>0</v>
      </c>
    </row>
    <row r="229" spans="1:62" x14ac:dyDescent="0.3">
      <c r="A229">
        <f t="shared" si="169"/>
        <v>228</v>
      </c>
      <c r="B229">
        <f t="shared" si="128"/>
        <v>41</v>
      </c>
      <c r="C229">
        <v>3</v>
      </c>
      <c r="D229">
        <v>2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3</v>
      </c>
      <c r="K229">
        <v>2</v>
      </c>
      <c r="L229">
        <v>4</v>
      </c>
      <c r="M229">
        <v>4</v>
      </c>
      <c r="N229">
        <v>4</v>
      </c>
      <c r="O229">
        <v>1</v>
      </c>
      <c r="P229">
        <v>2</v>
      </c>
      <c r="Q229">
        <v>3</v>
      </c>
      <c r="R229">
        <v>3</v>
      </c>
      <c r="S229">
        <v>1</v>
      </c>
      <c r="T229">
        <v>3</v>
      </c>
      <c r="U229">
        <v>3</v>
      </c>
      <c r="V229">
        <v>4</v>
      </c>
      <c r="W229">
        <f t="shared" si="170"/>
        <v>0</v>
      </c>
      <c r="X229">
        <f t="shared" si="171"/>
        <v>2</v>
      </c>
      <c r="Y229">
        <f t="shared" si="172"/>
        <v>0</v>
      </c>
      <c r="Z229">
        <f t="shared" si="173"/>
        <v>0</v>
      </c>
      <c r="AA229">
        <f t="shared" si="174"/>
        <v>0</v>
      </c>
      <c r="AB229">
        <f t="shared" si="175"/>
        <v>0</v>
      </c>
      <c r="AC229">
        <f t="shared" si="176"/>
        <v>3</v>
      </c>
      <c r="AD229">
        <f t="shared" si="177"/>
        <v>0</v>
      </c>
      <c r="AE229">
        <f t="shared" si="178"/>
        <v>0</v>
      </c>
      <c r="AF229">
        <f t="shared" si="179"/>
        <v>2</v>
      </c>
      <c r="AG229">
        <f t="shared" si="180"/>
        <v>0</v>
      </c>
      <c r="AH229">
        <f t="shared" si="181"/>
        <v>0</v>
      </c>
      <c r="AI229">
        <f t="shared" si="182"/>
        <v>0</v>
      </c>
      <c r="AJ229">
        <f t="shared" si="183"/>
        <v>2</v>
      </c>
      <c r="AK229">
        <f t="shared" si="184"/>
        <v>0</v>
      </c>
      <c r="AL229">
        <f t="shared" si="185"/>
        <v>0</v>
      </c>
      <c r="AM229">
        <f t="shared" si="186"/>
        <v>1</v>
      </c>
      <c r="AN229">
        <f t="shared" si="187"/>
        <v>0</v>
      </c>
      <c r="AO229">
        <f t="shared" si="188"/>
        <v>0</v>
      </c>
      <c r="AP229">
        <f t="shared" si="189"/>
        <v>0</v>
      </c>
      <c r="AQ229">
        <f t="shared" si="190"/>
        <v>1</v>
      </c>
      <c r="AR229">
        <f t="shared" si="191"/>
        <v>0</v>
      </c>
      <c r="AS229">
        <f t="shared" si="192"/>
        <v>0</v>
      </c>
      <c r="AT229">
        <f t="shared" si="193"/>
        <v>0</v>
      </c>
      <c r="AU229">
        <f t="shared" si="194"/>
        <v>0</v>
      </c>
      <c r="AV229">
        <f t="shared" si="195"/>
        <v>2</v>
      </c>
      <c r="AW229">
        <f t="shared" si="196"/>
        <v>0</v>
      </c>
      <c r="AX229">
        <f t="shared" si="197"/>
        <v>0</v>
      </c>
      <c r="AY229">
        <f t="shared" si="198"/>
        <v>0</v>
      </c>
      <c r="AZ229">
        <f t="shared" si="199"/>
        <v>2</v>
      </c>
      <c r="BA229">
        <f t="shared" si="200"/>
        <v>0</v>
      </c>
      <c r="BB229">
        <f t="shared" si="201"/>
        <v>0</v>
      </c>
      <c r="BC229">
        <f t="shared" si="202"/>
        <v>0</v>
      </c>
      <c r="BD229">
        <f t="shared" si="203"/>
        <v>2</v>
      </c>
      <c r="BE229">
        <f t="shared" si="204"/>
        <v>0</v>
      </c>
      <c r="BF229">
        <f t="shared" si="205"/>
        <v>0</v>
      </c>
      <c r="BG229">
        <f t="shared" si="206"/>
        <v>1</v>
      </c>
      <c r="BH229">
        <f t="shared" si="207"/>
        <v>0</v>
      </c>
      <c r="BI229">
        <f t="shared" si="208"/>
        <v>0</v>
      </c>
      <c r="BJ229">
        <f t="shared" si="209"/>
        <v>0</v>
      </c>
    </row>
    <row r="230" spans="1:62" x14ac:dyDescent="0.3">
      <c r="A230">
        <f t="shared" si="169"/>
        <v>229</v>
      </c>
      <c r="B230">
        <f t="shared" si="128"/>
        <v>0</v>
      </c>
      <c r="W230">
        <f t="shared" si="170"/>
        <v>0</v>
      </c>
      <c r="X230">
        <f t="shared" si="171"/>
        <v>0</v>
      </c>
      <c r="Y230">
        <f t="shared" si="172"/>
        <v>0</v>
      </c>
      <c r="Z230">
        <f t="shared" si="173"/>
        <v>0</v>
      </c>
      <c r="AA230">
        <f t="shared" si="174"/>
        <v>0</v>
      </c>
      <c r="AB230">
        <f t="shared" si="175"/>
        <v>0</v>
      </c>
      <c r="AC230">
        <f t="shared" si="176"/>
        <v>0</v>
      </c>
      <c r="AD230">
        <f t="shared" si="177"/>
        <v>0</v>
      </c>
      <c r="AE230">
        <f t="shared" si="178"/>
        <v>0</v>
      </c>
      <c r="AF230">
        <f t="shared" si="179"/>
        <v>0</v>
      </c>
      <c r="AG230">
        <f t="shared" si="180"/>
        <v>0</v>
      </c>
      <c r="AH230">
        <f t="shared" si="181"/>
        <v>0</v>
      </c>
      <c r="AI230">
        <f t="shared" si="182"/>
        <v>0</v>
      </c>
      <c r="AJ230">
        <f t="shared" si="183"/>
        <v>0</v>
      </c>
      <c r="AK230">
        <f t="shared" si="184"/>
        <v>0</v>
      </c>
      <c r="AL230">
        <f t="shared" si="185"/>
        <v>0</v>
      </c>
      <c r="AM230">
        <f t="shared" si="186"/>
        <v>0</v>
      </c>
      <c r="AN230">
        <f t="shared" si="187"/>
        <v>0</v>
      </c>
      <c r="AO230">
        <f t="shared" si="188"/>
        <v>0</v>
      </c>
      <c r="AP230">
        <f t="shared" si="189"/>
        <v>0</v>
      </c>
      <c r="AQ230">
        <f t="shared" si="190"/>
        <v>0</v>
      </c>
      <c r="AR230">
        <f t="shared" si="191"/>
        <v>0</v>
      </c>
      <c r="AS230">
        <f t="shared" si="192"/>
        <v>0</v>
      </c>
      <c r="AT230">
        <f t="shared" si="193"/>
        <v>0</v>
      </c>
      <c r="AU230">
        <f t="shared" si="194"/>
        <v>0</v>
      </c>
      <c r="AV230">
        <f t="shared" si="195"/>
        <v>0</v>
      </c>
      <c r="AW230">
        <f t="shared" si="196"/>
        <v>0</v>
      </c>
      <c r="AX230">
        <f t="shared" si="197"/>
        <v>0</v>
      </c>
      <c r="AY230">
        <f t="shared" si="198"/>
        <v>0</v>
      </c>
      <c r="AZ230">
        <f t="shared" si="199"/>
        <v>0</v>
      </c>
      <c r="BA230">
        <f t="shared" si="200"/>
        <v>0</v>
      </c>
      <c r="BB230">
        <f t="shared" si="201"/>
        <v>0</v>
      </c>
      <c r="BC230">
        <f t="shared" si="202"/>
        <v>0</v>
      </c>
      <c r="BD230">
        <f t="shared" si="203"/>
        <v>0</v>
      </c>
      <c r="BE230">
        <f t="shared" si="204"/>
        <v>0</v>
      </c>
      <c r="BF230">
        <f t="shared" si="205"/>
        <v>0</v>
      </c>
      <c r="BG230">
        <f t="shared" si="206"/>
        <v>0</v>
      </c>
      <c r="BH230">
        <f t="shared" si="207"/>
        <v>0</v>
      </c>
      <c r="BI230">
        <f t="shared" si="208"/>
        <v>0</v>
      </c>
      <c r="BJ230">
        <f t="shared" si="209"/>
        <v>0</v>
      </c>
    </row>
    <row r="231" spans="1:62" x14ac:dyDescent="0.3">
      <c r="A231">
        <f t="shared" si="169"/>
        <v>230</v>
      </c>
      <c r="B231">
        <f t="shared" si="128"/>
        <v>0</v>
      </c>
      <c r="W231">
        <f t="shared" si="170"/>
        <v>0</v>
      </c>
      <c r="X231">
        <f t="shared" si="171"/>
        <v>0</v>
      </c>
      <c r="Y231">
        <f t="shared" si="172"/>
        <v>0</v>
      </c>
      <c r="Z231">
        <f t="shared" si="173"/>
        <v>0</v>
      </c>
      <c r="AA231">
        <f t="shared" si="174"/>
        <v>0</v>
      </c>
      <c r="AB231">
        <f t="shared" si="175"/>
        <v>0</v>
      </c>
      <c r="AC231">
        <f t="shared" si="176"/>
        <v>0</v>
      </c>
      <c r="AD231">
        <f t="shared" si="177"/>
        <v>0</v>
      </c>
      <c r="AE231">
        <f t="shared" si="178"/>
        <v>0</v>
      </c>
      <c r="AF231">
        <f t="shared" si="179"/>
        <v>0</v>
      </c>
      <c r="AG231">
        <f t="shared" si="180"/>
        <v>0</v>
      </c>
      <c r="AH231">
        <f t="shared" si="181"/>
        <v>0</v>
      </c>
      <c r="AI231">
        <f t="shared" si="182"/>
        <v>0</v>
      </c>
      <c r="AJ231">
        <f t="shared" si="183"/>
        <v>0</v>
      </c>
      <c r="AK231">
        <f t="shared" si="184"/>
        <v>0</v>
      </c>
      <c r="AL231">
        <f t="shared" si="185"/>
        <v>0</v>
      </c>
      <c r="AM231">
        <f t="shared" si="186"/>
        <v>0</v>
      </c>
      <c r="AN231">
        <f t="shared" si="187"/>
        <v>0</v>
      </c>
      <c r="AO231">
        <f t="shared" si="188"/>
        <v>0</v>
      </c>
      <c r="AP231">
        <f t="shared" si="189"/>
        <v>0</v>
      </c>
      <c r="AQ231">
        <f t="shared" si="190"/>
        <v>0</v>
      </c>
      <c r="AR231">
        <f t="shared" si="191"/>
        <v>0</v>
      </c>
      <c r="AS231">
        <f t="shared" si="192"/>
        <v>0</v>
      </c>
      <c r="AT231">
        <f t="shared" si="193"/>
        <v>0</v>
      </c>
      <c r="AU231">
        <f t="shared" si="194"/>
        <v>0</v>
      </c>
      <c r="AV231">
        <f t="shared" si="195"/>
        <v>0</v>
      </c>
      <c r="AW231">
        <f t="shared" si="196"/>
        <v>0</v>
      </c>
      <c r="AX231">
        <f t="shared" si="197"/>
        <v>0</v>
      </c>
      <c r="AY231">
        <f t="shared" si="198"/>
        <v>0</v>
      </c>
      <c r="AZ231">
        <f t="shared" si="199"/>
        <v>0</v>
      </c>
      <c r="BA231">
        <f t="shared" si="200"/>
        <v>0</v>
      </c>
      <c r="BB231">
        <f t="shared" si="201"/>
        <v>0</v>
      </c>
      <c r="BC231">
        <f t="shared" si="202"/>
        <v>0</v>
      </c>
      <c r="BD231">
        <f t="shared" si="203"/>
        <v>0</v>
      </c>
      <c r="BE231">
        <f t="shared" si="204"/>
        <v>0</v>
      </c>
      <c r="BF231">
        <f t="shared" si="205"/>
        <v>0</v>
      </c>
      <c r="BG231">
        <f t="shared" si="206"/>
        <v>0</v>
      </c>
      <c r="BH231">
        <f t="shared" si="207"/>
        <v>0</v>
      </c>
      <c r="BI231">
        <f t="shared" si="208"/>
        <v>0</v>
      </c>
      <c r="BJ231">
        <f t="shared" si="209"/>
        <v>0</v>
      </c>
    </row>
    <row r="232" spans="1:62" x14ac:dyDescent="0.3">
      <c r="A232">
        <f t="shared" si="169"/>
        <v>231</v>
      </c>
      <c r="B232">
        <f t="shared" si="128"/>
        <v>0</v>
      </c>
      <c r="W232">
        <f t="shared" si="170"/>
        <v>0</v>
      </c>
      <c r="X232">
        <f t="shared" si="171"/>
        <v>0</v>
      </c>
      <c r="Y232">
        <f t="shared" si="172"/>
        <v>0</v>
      </c>
      <c r="Z232">
        <f t="shared" si="173"/>
        <v>0</v>
      </c>
      <c r="AA232">
        <f t="shared" si="174"/>
        <v>0</v>
      </c>
      <c r="AB232">
        <f t="shared" si="175"/>
        <v>0</v>
      </c>
      <c r="AC232">
        <f t="shared" si="176"/>
        <v>0</v>
      </c>
      <c r="AD232">
        <f t="shared" si="177"/>
        <v>0</v>
      </c>
      <c r="AE232">
        <f t="shared" si="178"/>
        <v>0</v>
      </c>
      <c r="AF232">
        <f t="shared" si="179"/>
        <v>0</v>
      </c>
      <c r="AG232">
        <f t="shared" si="180"/>
        <v>0</v>
      </c>
      <c r="AH232">
        <f t="shared" si="181"/>
        <v>0</v>
      </c>
      <c r="AI232">
        <f t="shared" si="182"/>
        <v>0</v>
      </c>
      <c r="AJ232">
        <f t="shared" si="183"/>
        <v>0</v>
      </c>
      <c r="AK232">
        <f t="shared" si="184"/>
        <v>0</v>
      </c>
      <c r="AL232">
        <f t="shared" si="185"/>
        <v>0</v>
      </c>
      <c r="AM232">
        <f t="shared" si="186"/>
        <v>0</v>
      </c>
      <c r="AN232">
        <f t="shared" si="187"/>
        <v>0</v>
      </c>
      <c r="AO232">
        <f t="shared" si="188"/>
        <v>0</v>
      </c>
      <c r="AP232">
        <f t="shared" si="189"/>
        <v>0</v>
      </c>
      <c r="AQ232">
        <f t="shared" si="190"/>
        <v>0</v>
      </c>
      <c r="AR232">
        <f t="shared" si="191"/>
        <v>0</v>
      </c>
      <c r="AS232">
        <f t="shared" si="192"/>
        <v>0</v>
      </c>
      <c r="AT232">
        <f t="shared" si="193"/>
        <v>0</v>
      </c>
      <c r="AU232">
        <f t="shared" si="194"/>
        <v>0</v>
      </c>
      <c r="AV232">
        <f t="shared" si="195"/>
        <v>0</v>
      </c>
      <c r="AW232">
        <f t="shared" si="196"/>
        <v>0</v>
      </c>
      <c r="AX232">
        <f t="shared" si="197"/>
        <v>0</v>
      </c>
      <c r="AY232">
        <f t="shared" si="198"/>
        <v>0</v>
      </c>
      <c r="AZ232">
        <f t="shared" si="199"/>
        <v>0</v>
      </c>
      <c r="BA232">
        <f t="shared" si="200"/>
        <v>0</v>
      </c>
      <c r="BB232">
        <f t="shared" si="201"/>
        <v>0</v>
      </c>
      <c r="BC232">
        <f t="shared" si="202"/>
        <v>0</v>
      </c>
      <c r="BD232">
        <f t="shared" si="203"/>
        <v>0</v>
      </c>
      <c r="BE232">
        <f t="shared" si="204"/>
        <v>0</v>
      </c>
      <c r="BF232">
        <f t="shared" si="205"/>
        <v>0</v>
      </c>
      <c r="BG232">
        <f t="shared" si="206"/>
        <v>0</v>
      </c>
      <c r="BH232">
        <f t="shared" si="207"/>
        <v>0</v>
      </c>
      <c r="BI232">
        <f t="shared" si="208"/>
        <v>0</v>
      </c>
      <c r="BJ232">
        <f t="shared" si="209"/>
        <v>0</v>
      </c>
    </row>
    <row r="233" spans="1:62" x14ac:dyDescent="0.3">
      <c r="A233">
        <f t="shared" si="169"/>
        <v>232</v>
      </c>
      <c r="B233">
        <f t="shared" si="128"/>
        <v>0</v>
      </c>
      <c r="W233">
        <f t="shared" si="170"/>
        <v>0</v>
      </c>
      <c r="X233">
        <f t="shared" si="171"/>
        <v>0</v>
      </c>
      <c r="Y233">
        <f t="shared" si="172"/>
        <v>0</v>
      </c>
      <c r="Z233">
        <f t="shared" si="173"/>
        <v>0</v>
      </c>
      <c r="AA233">
        <f t="shared" si="174"/>
        <v>0</v>
      </c>
      <c r="AB233">
        <f t="shared" si="175"/>
        <v>0</v>
      </c>
      <c r="AC233">
        <f t="shared" si="176"/>
        <v>0</v>
      </c>
      <c r="AD233">
        <f t="shared" si="177"/>
        <v>0</v>
      </c>
      <c r="AE233">
        <f t="shared" si="178"/>
        <v>0</v>
      </c>
      <c r="AF233">
        <f t="shared" si="179"/>
        <v>0</v>
      </c>
      <c r="AG233">
        <f t="shared" si="180"/>
        <v>0</v>
      </c>
      <c r="AH233">
        <f t="shared" si="181"/>
        <v>0</v>
      </c>
      <c r="AI233">
        <f t="shared" si="182"/>
        <v>0</v>
      </c>
      <c r="AJ233">
        <f t="shared" si="183"/>
        <v>0</v>
      </c>
      <c r="AK233">
        <f t="shared" si="184"/>
        <v>0</v>
      </c>
      <c r="AL233">
        <f t="shared" si="185"/>
        <v>0</v>
      </c>
      <c r="AM233">
        <f t="shared" si="186"/>
        <v>0</v>
      </c>
      <c r="AN233">
        <f t="shared" si="187"/>
        <v>0</v>
      </c>
      <c r="AO233">
        <f t="shared" si="188"/>
        <v>0</v>
      </c>
      <c r="AP233">
        <f t="shared" si="189"/>
        <v>0</v>
      </c>
      <c r="AQ233">
        <f t="shared" si="190"/>
        <v>0</v>
      </c>
      <c r="AR233">
        <f t="shared" si="191"/>
        <v>0</v>
      </c>
      <c r="AS233">
        <f t="shared" si="192"/>
        <v>0</v>
      </c>
      <c r="AT233">
        <f t="shared" si="193"/>
        <v>0</v>
      </c>
      <c r="AU233">
        <f t="shared" si="194"/>
        <v>0</v>
      </c>
      <c r="AV233">
        <f t="shared" si="195"/>
        <v>0</v>
      </c>
      <c r="AW233">
        <f t="shared" si="196"/>
        <v>0</v>
      </c>
      <c r="AX233">
        <f t="shared" si="197"/>
        <v>0</v>
      </c>
      <c r="AY233">
        <f t="shared" si="198"/>
        <v>0</v>
      </c>
      <c r="AZ233">
        <f t="shared" si="199"/>
        <v>0</v>
      </c>
      <c r="BA233">
        <f t="shared" si="200"/>
        <v>0</v>
      </c>
      <c r="BB233">
        <f t="shared" si="201"/>
        <v>0</v>
      </c>
      <c r="BC233">
        <f t="shared" si="202"/>
        <v>0</v>
      </c>
      <c r="BD233">
        <f t="shared" si="203"/>
        <v>0</v>
      </c>
      <c r="BE233">
        <f t="shared" si="204"/>
        <v>0</v>
      </c>
      <c r="BF233">
        <f t="shared" si="205"/>
        <v>0</v>
      </c>
      <c r="BG233">
        <f t="shared" si="206"/>
        <v>0</v>
      </c>
      <c r="BH233">
        <f t="shared" si="207"/>
        <v>0</v>
      </c>
      <c r="BI233">
        <f t="shared" si="208"/>
        <v>0</v>
      </c>
      <c r="BJ233">
        <f t="shared" si="209"/>
        <v>0</v>
      </c>
    </row>
    <row r="234" spans="1:62" x14ac:dyDescent="0.3">
      <c r="A234">
        <f t="shared" si="169"/>
        <v>233</v>
      </c>
      <c r="B234">
        <f t="shared" si="128"/>
        <v>0</v>
      </c>
      <c r="W234">
        <f t="shared" si="170"/>
        <v>0</v>
      </c>
      <c r="X234">
        <f t="shared" si="171"/>
        <v>0</v>
      </c>
      <c r="Y234">
        <f t="shared" si="172"/>
        <v>0</v>
      </c>
      <c r="Z234">
        <f t="shared" si="173"/>
        <v>0</v>
      </c>
      <c r="AA234">
        <f t="shared" si="174"/>
        <v>0</v>
      </c>
      <c r="AB234">
        <f t="shared" si="175"/>
        <v>0</v>
      </c>
      <c r="AC234">
        <f t="shared" si="176"/>
        <v>0</v>
      </c>
      <c r="AD234">
        <f t="shared" si="177"/>
        <v>0</v>
      </c>
      <c r="AE234">
        <f t="shared" si="178"/>
        <v>0</v>
      </c>
      <c r="AF234">
        <f t="shared" si="179"/>
        <v>0</v>
      </c>
      <c r="AG234">
        <f t="shared" si="180"/>
        <v>0</v>
      </c>
      <c r="AH234">
        <f t="shared" si="181"/>
        <v>0</v>
      </c>
      <c r="AI234">
        <f t="shared" si="182"/>
        <v>0</v>
      </c>
      <c r="AJ234">
        <f t="shared" si="183"/>
        <v>0</v>
      </c>
      <c r="AK234">
        <f t="shared" si="184"/>
        <v>0</v>
      </c>
      <c r="AL234">
        <f t="shared" si="185"/>
        <v>0</v>
      </c>
      <c r="AM234">
        <f t="shared" si="186"/>
        <v>0</v>
      </c>
      <c r="AN234">
        <f t="shared" si="187"/>
        <v>0</v>
      </c>
      <c r="AO234">
        <f t="shared" si="188"/>
        <v>0</v>
      </c>
      <c r="AP234">
        <f t="shared" si="189"/>
        <v>0</v>
      </c>
      <c r="AQ234">
        <f t="shared" si="190"/>
        <v>0</v>
      </c>
      <c r="AR234">
        <f t="shared" si="191"/>
        <v>0</v>
      </c>
      <c r="AS234">
        <f t="shared" si="192"/>
        <v>0</v>
      </c>
      <c r="AT234">
        <f t="shared" si="193"/>
        <v>0</v>
      </c>
      <c r="AU234">
        <f t="shared" si="194"/>
        <v>0</v>
      </c>
      <c r="AV234">
        <f t="shared" si="195"/>
        <v>0</v>
      </c>
      <c r="AW234">
        <f t="shared" si="196"/>
        <v>0</v>
      </c>
      <c r="AX234">
        <f t="shared" si="197"/>
        <v>0</v>
      </c>
      <c r="AY234">
        <f t="shared" si="198"/>
        <v>0</v>
      </c>
      <c r="AZ234">
        <f t="shared" si="199"/>
        <v>0</v>
      </c>
      <c r="BA234">
        <f t="shared" si="200"/>
        <v>0</v>
      </c>
      <c r="BB234">
        <f t="shared" si="201"/>
        <v>0</v>
      </c>
      <c r="BC234">
        <f t="shared" si="202"/>
        <v>0</v>
      </c>
      <c r="BD234">
        <f t="shared" si="203"/>
        <v>0</v>
      </c>
      <c r="BE234">
        <f t="shared" si="204"/>
        <v>0</v>
      </c>
      <c r="BF234">
        <f t="shared" si="205"/>
        <v>0</v>
      </c>
      <c r="BG234">
        <f t="shared" si="206"/>
        <v>0</v>
      </c>
      <c r="BH234">
        <f t="shared" si="207"/>
        <v>0</v>
      </c>
      <c r="BI234">
        <f t="shared" si="208"/>
        <v>0</v>
      </c>
      <c r="BJ234">
        <f t="shared" si="209"/>
        <v>0</v>
      </c>
    </row>
    <row r="235" spans="1:62" x14ac:dyDescent="0.3">
      <c r="A235">
        <f t="shared" si="169"/>
        <v>234</v>
      </c>
      <c r="B235">
        <f t="shared" si="128"/>
        <v>0</v>
      </c>
      <c r="W235">
        <f t="shared" si="170"/>
        <v>0</v>
      </c>
      <c r="X235">
        <f t="shared" si="171"/>
        <v>0</v>
      </c>
      <c r="Y235">
        <f t="shared" si="172"/>
        <v>0</v>
      </c>
      <c r="Z235">
        <f t="shared" si="173"/>
        <v>0</v>
      </c>
      <c r="AA235">
        <f t="shared" si="174"/>
        <v>0</v>
      </c>
      <c r="AB235">
        <f t="shared" si="175"/>
        <v>0</v>
      </c>
      <c r="AC235">
        <f t="shared" si="176"/>
        <v>0</v>
      </c>
      <c r="AD235">
        <f t="shared" si="177"/>
        <v>0</v>
      </c>
      <c r="AE235">
        <f t="shared" si="178"/>
        <v>0</v>
      </c>
      <c r="AF235">
        <f t="shared" si="179"/>
        <v>0</v>
      </c>
      <c r="AG235">
        <f t="shared" si="180"/>
        <v>0</v>
      </c>
      <c r="AH235">
        <f t="shared" si="181"/>
        <v>0</v>
      </c>
      <c r="AI235">
        <f t="shared" si="182"/>
        <v>0</v>
      </c>
      <c r="AJ235">
        <f t="shared" si="183"/>
        <v>0</v>
      </c>
      <c r="AK235">
        <f t="shared" si="184"/>
        <v>0</v>
      </c>
      <c r="AL235">
        <f t="shared" si="185"/>
        <v>0</v>
      </c>
      <c r="AM235">
        <f t="shared" si="186"/>
        <v>0</v>
      </c>
      <c r="AN235">
        <f t="shared" si="187"/>
        <v>0</v>
      </c>
      <c r="AO235">
        <f t="shared" si="188"/>
        <v>0</v>
      </c>
      <c r="AP235">
        <f t="shared" si="189"/>
        <v>0</v>
      </c>
      <c r="AQ235">
        <f t="shared" si="190"/>
        <v>0</v>
      </c>
      <c r="AR235">
        <f t="shared" si="191"/>
        <v>0</v>
      </c>
      <c r="AS235">
        <f t="shared" si="192"/>
        <v>0</v>
      </c>
      <c r="AT235">
        <f t="shared" si="193"/>
        <v>0</v>
      </c>
      <c r="AU235">
        <f t="shared" si="194"/>
        <v>0</v>
      </c>
      <c r="AV235">
        <f t="shared" si="195"/>
        <v>0</v>
      </c>
      <c r="AW235">
        <f t="shared" si="196"/>
        <v>0</v>
      </c>
      <c r="AX235">
        <f t="shared" si="197"/>
        <v>0</v>
      </c>
      <c r="AY235">
        <f t="shared" si="198"/>
        <v>0</v>
      </c>
      <c r="AZ235">
        <f t="shared" si="199"/>
        <v>0</v>
      </c>
      <c r="BA235">
        <f t="shared" si="200"/>
        <v>0</v>
      </c>
      <c r="BB235">
        <f t="shared" si="201"/>
        <v>0</v>
      </c>
      <c r="BC235">
        <f t="shared" si="202"/>
        <v>0</v>
      </c>
      <c r="BD235">
        <f t="shared" si="203"/>
        <v>0</v>
      </c>
      <c r="BE235">
        <f t="shared" si="204"/>
        <v>0</v>
      </c>
      <c r="BF235">
        <f t="shared" si="205"/>
        <v>0</v>
      </c>
      <c r="BG235">
        <f t="shared" si="206"/>
        <v>0</v>
      </c>
      <c r="BH235">
        <f t="shared" si="207"/>
        <v>0</v>
      </c>
      <c r="BI235">
        <f t="shared" si="208"/>
        <v>0</v>
      </c>
      <c r="BJ235">
        <f t="shared" si="209"/>
        <v>0</v>
      </c>
    </row>
    <row r="236" spans="1:62" x14ac:dyDescent="0.3">
      <c r="A236">
        <f t="shared" si="169"/>
        <v>235</v>
      </c>
      <c r="B236">
        <f t="shared" si="128"/>
        <v>0</v>
      </c>
      <c r="W236">
        <f t="shared" si="170"/>
        <v>0</v>
      </c>
      <c r="X236">
        <f t="shared" si="171"/>
        <v>0</v>
      </c>
      <c r="Y236">
        <f t="shared" si="172"/>
        <v>0</v>
      </c>
      <c r="Z236">
        <f t="shared" si="173"/>
        <v>0</v>
      </c>
      <c r="AA236">
        <f t="shared" si="174"/>
        <v>0</v>
      </c>
      <c r="AB236">
        <f t="shared" si="175"/>
        <v>0</v>
      </c>
      <c r="AC236">
        <f t="shared" si="176"/>
        <v>0</v>
      </c>
      <c r="AD236">
        <f t="shared" si="177"/>
        <v>0</v>
      </c>
      <c r="AE236">
        <f t="shared" si="178"/>
        <v>0</v>
      </c>
      <c r="AF236">
        <f t="shared" si="179"/>
        <v>0</v>
      </c>
      <c r="AG236">
        <f t="shared" si="180"/>
        <v>0</v>
      </c>
      <c r="AH236">
        <f t="shared" si="181"/>
        <v>0</v>
      </c>
      <c r="AI236">
        <f t="shared" si="182"/>
        <v>0</v>
      </c>
      <c r="AJ236">
        <f t="shared" si="183"/>
        <v>0</v>
      </c>
      <c r="AK236">
        <f t="shared" si="184"/>
        <v>0</v>
      </c>
      <c r="AL236">
        <f t="shared" si="185"/>
        <v>0</v>
      </c>
      <c r="AM236">
        <f t="shared" si="186"/>
        <v>0</v>
      </c>
      <c r="AN236">
        <f t="shared" si="187"/>
        <v>0</v>
      </c>
      <c r="AO236">
        <f t="shared" si="188"/>
        <v>0</v>
      </c>
      <c r="AP236">
        <f t="shared" si="189"/>
        <v>0</v>
      </c>
      <c r="AQ236">
        <f t="shared" si="190"/>
        <v>0</v>
      </c>
      <c r="AR236">
        <f t="shared" si="191"/>
        <v>0</v>
      </c>
      <c r="AS236">
        <f t="shared" si="192"/>
        <v>0</v>
      </c>
      <c r="AT236">
        <f t="shared" si="193"/>
        <v>0</v>
      </c>
      <c r="AU236">
        <f t="shared" si="194"/>
        <v>0</v>
      </c>
      <c r="AV236">
        <f t="shared" si="195"/>
        <v>0</v>
      </c>
      <c r="AW236">
        <f t="shared" si="196"/>
        <v>0</v>
      </c>
      <c r="AX236">
        <f t="shared" si="197"/>
        <v>0</v>
      </c>
      <c r="AY236">
        <f t="shared" si="198"/>
        <v>0</v>
      </c>
      <c r="AZ236">
        <f t="shared" si="199"/>
        <v>0</v>
      </c>
      <c r="BA236">
        <f t="shared" si="200"/>
        <v>0</v>
      </c>
      <c r="BB236">
        <f t="shared" si="201"/>
        <v>0</v>
      </c>
      <c r="BC236">
        <f t="shared" si="202"/>
        <v>0</v>
      </c>
      <c r="BD236">
        <f t="shared" si="203"/>
        <v>0</v>
      </c>
      <c r="BE236">
        <f t="shared" si="204"/>
        <v>0</v>
      </c>
      <c r="BF236">
        <f t="shared" si="205"/>
        <v>0</v>
      </c>
      <c r="BG236">
        <f t="shared" si="206"/>
        <v>0</v>
      </c>
      <c r="BH236">
        <f t="shared" si="207"/>
        <v>0</v>
      </c>
      <c r="BI236">
        <f t="shared" si="208"/>
        <v>0</v>
      </c>
      <c r="BJ236">
        <f t="shared" si="209"/>
        <v>0</v>
      </c>
    </row>
    <row r="237" spans="1:62" x14ac:dyDescent="0.3">
      <c r="A237">
        <f t="shared" si="169"/>
        <v>236</v>
      </c>
      <c r="B237">
        <f t="shared" si="128"/>
        <v>0</v>
      </c>
      <c r="W237">
        <f t="shared" si="170"/>
        <v>0</v>
      </c>
      <c r="X237">
        <f t="shared" si="171"/>
        <v>0</v>
      </c>
      <c r="Y237">
        <f t="shared" si="172"/>
        <v>0</v>
      </c>
      <c r="Z237">
        <f t="shared" si="173"/>
        <v>0</v>
      </c>
      <c r="AA237">
        <f t="shared" si="174"/>
        <v>0</v>
      </c>
      <c r="AB237">
        <f t="shared" si="175"/>
        <v>0</v>
      </c>
      <c r="AC237">
        <f t="shared" si="176"/>
        <v>0</v>
      </c>
      <c r="AD237">
        <f t="shared" si="177"/>
        <v>0</v>
      </c>
      <c r="AE237">
        <f t="shared" si="178"/>
        <v>0</v>
      </c>
      <c r="AF237">
        <f t="shared" si="179"/>
        <v>0</v>
      </c>
      <c r="AG237">
        <f t="shared" si="180"/>
        <v>0</v>
      </c>
      <c r="AH237">
        <f t="shared" si="181"/>
        <v>0</v>
      </c>
      <c r="AI237">
        <f t="shared" si="182"/>
        <v>0</v>
      </c>
      <c r="AJ237">
        <f t="shared" si="183"/>
        <v>0</v>
      </c>
      <c r="AK237">
        <f t="shared" si="184"/>
        <v>0</v>
      </c>
      <c r="AL237">
        <f t="shared" si="185"/>
        <v>0</v>
      </c>
      <c r="AM237">
        <f t="shared" si="186"/>
        <v>0</v>
      </c>
      <c r="AN237">
        <f t="shared" si="187"/>
        <v>0</v>
      </c>
      <c r="AO237">
        <f t="shared" si="188"/>
        <v>0</v>
      </c>
      <c r="AP237">
        <f t="shared" si="189"/>
        <v>0</v>
      </c>
      <c r="AQ237">
        <f t="shared" si="190"/>
        <v>0</v>
      </c>
      <c r="AR237">
        <f t="shared" si="191"/>
        <v>0</v>
      </c>
      <c r="AS237">
        <f t="shared" si="192"/>
        <v>0</v>
      </c>
      <c r="AT237">
        <f t="shared" si="193"/>
        <v>0</v>
      </c>
      <c r="AU237">
        <f t="shared" si="194"/>
        <v>0</v>
      </c>
      <c r="AV237">
        <f t="shared" si="195"/>
        <v>0</v>
      </c>
      <c r="AW237">
        <f t="shared" si="196"/>
        <v>0</v>
      </c>
      <c r="AX237">
        <f t="shared" si="197"/>
        <v>0</v>
      </c>
      <c r="AY237">
        <f t="shared" si="198"/>
        <v>0</v>
      </c>
      <c r="AZ237">
        <f t="shared" si="199"/>
        <v>0</v>
      </c>
      <c r="BA237">
        <f t="shared" si="200"/>
        <v>0</v>
      </c>
      <c r="BB237">
        <f t="shared" si="201"/>
        <v>0</v>
      </c>
      <c r="BC237">
        <f t="shared" si="202"/>
        <v>0</v>
      </c>
      <c r="BD237">
        <f t="shared" si="203"/>
        <v>0</v>
      </c>
      <c r="BE237">
        <f t="shared" si="204"/>
        <v>0</v>
      </c>
      <c r="BF237">
        <f t="shared" si="205"/>
        <v>0</v>
      </c>
      <c r="BG237">
        <f t="shared" si="206"/>
        <v>0</v>
      </c>
      <c r="BH237">
        <f t="shared" si="207"/>
        <v>0</v>
      </c>
      <c r="BI237">
        <f t="shared" si="208"/>
        <v>0</v>
      </c>
      <c r="BJ237">
        <f t="shared" si="209"/>
        <v>0</v>
      </c>
    </row>
    <row r="238" spans="1:62" x14ac:dyDescent="0.3">
      <c r="A238">
        <f t="shared" si="169"/>
        <v>237</v>
      </c>
      <c r="B238">
        <f t="shared" si="128"/>
        <v>0</v>
      </c>
      <c r="W238">
        <f t="shared" si="170"/>
        <v>0</v>
      </c>
      <c r="X238">
        <f t="shared" si="171"/>
        <v>0</v>
      </c>
      <c r="Y238">
        <f t="shared" si="172"/>
        <v>0</v>
      </c>
      <c r="Z238">
        <f t="shared" si="173"/>
        <v>0</v>
      </c>
      <c r="AA238">
        <f t="shared" si="174"/>
        <v>0</v>
      </c>
      <c r="AB238">
        <f t="shared" si="175"/>
        <v>0</v>
      </c>
      <c r="AC238">
        <f t="shared" si="176"/>
        <v>0</v>
      </c>
      <c r="AD238">
        <f t="shared" si="177"/>
        <v>0</v>
      </c>
      <c r="AE238">
        <f t="shared" si="178"/>
        <v>0</v>
      </c>
      <c r="AF238">
        <f t="shared" si="179"/>
        <v>0</v>
      </c>
      <c r="AG238">
        <f t="shared" si="180"/>
        <v>0</v>
      </c>
      <c r="AH238">
        <f t="shared" si="181"/>
        <v>0</v>
      </c>
      <c r="AI238">
        <f t="shared" si="182"/>
        <v>0</v>
      </c>
      <c r="AJ238">
        <f t="shared" si="183"/>
        <v>0</v>
      </c>
      <c r="AK238">
        <f t="shared" si="184"/>
        <v>0</v>
      </c>
      <c r="AL238">
        <f t="shared" si="185"/>
        <v>0</v>
      </c>
      <c r="AM238">
        <f t="shared" si="186"/>
        <v>0</v>
      </c>
      <c r="AN238">
        <f t="shared" si="187"/>
        <v>0</v>
      </c>
      <c r="AO238">
        <f t="shared" si="188"/>
        <v>0</v>
      </c>
      <c r="AP238">
        <f t="shared" si="189"/>
        <v>0</v>
      </c>
      <c r="AQ238">
        <f t="shared" si="190"/>
        <v>0</v>
      </c>
      <c r="AR238">
        <f t="shared" si="191"/>
        <v>0</v>
      </c>
      <c r="AS238">
        <f t="shared" si="192"/>
        <v>0</v>
      </c>
      <c r="AT238">
        <f t="shared" si="193"/>
        <v>0</v>
      </c>
      <c r="AU238">
        <f t="shared" si="194"/>
        <v>0</v>
      </c>
      <c r="AV238">
        <f t="shared" si="195"/>
        <v>0</v>
      </c>
      <c r="AW238">
        <f t="shared" si="196"/>
        <v>0</v>
      </c>
      <c r="AX238">
        <f t="shared" si="197"/>
        <v>0</v>
      </c>
      <c r="AY238">
        <f t="shared" si="198"/>
        <v>0</v>
      </c>
      <c r="AZ238">
        <f t="shared" si="199"/>
        <v>0</v>
      </c>
      <c r="BA238">
        <f t="shared" si="200"/>
        <v>0</v>
      </c>
      <c r="BB238">
        <f t="shared" si="201"/>
        <v>0</v>
      </c>
      <c r="BC238">
        <f t="shared" si="202"/>
        <v>0</v>
      </c>
      <c r="BD238">
        <f t="shared" si="203"/>
        <v>0</v>
      </c>
      <c r="BE238">
        <f t="shared" si="204"/>
        <v>0</v>
      </c>
      <c r="BF238">
        <f t="shared" si="205"/>
        <v>0</v>
      </c>
      <c r="BG238">
        <f t="shared" si="206"/>
        <v>0</v>
      </c>
      <c r="BH238">
        <f t="shared" si="207"/>
        <v>0</v>
      </c>
      <c r="BI238">
        <f t="shared" si="208"/>
        <v>0</v>
      </c>
      <c r="BJ238">
        <f t="shared" si="209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76"/>
  <sheetViews>
    <sheetView workbookViewId="0">
      <pane xSplit="2" ySplit="1" topLeftCell="C211" activePane="bottomRight" state="frozen"/>
      <selection pane="topRight" activeCell="C1" sqref="C1"/>
      <selection pane="bottomLeft" activeCell="A2" sqref="A2"/>
      <selection pane="bottomRight" activeCell="B228" sqref="B228"/>
    </sheetView>
  </sheetViews>
  <sheetFormatPr baseColWidth="10" defaultColWidth="10.6640625" defaultRowHeight="14.4" x14ac:dyDescent="0.3"/>
  <sheetData>
    <row r="1" spans="1:24" x14ac:dyDescent="0.3">
      <c r="A1" t="s">
        <v>0</v>
      </c>
      <c r="B1" t="s">
        <v>323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 x14ac:dyDescent="0.3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 x14ac:dyDescent="0.3">
      <c r="A3"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 x14ac:dyDescent="0.3">
      <c r="A4"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 x14ac:dyDescent="0.3">
      <c r="A5"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 x14ac:dyDescent="0.3">
      <c r="A6"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 x14ac:dyDescent="0.3">
      <c r="A7"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 x14ac:dyDescent="0.3">
      <c r="A8"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 x14ac:dyDescent="0.3">
      <c r="A9"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 x14ac:dyDescent="0.3">
      <c r="A10"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 x14ac:dyDescent="0.3">
      <c r="A11"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 x14ac:dyDescent="0.3">
      <c r="A12"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 x14ac:dyDescent="0.3">
      <c r="A13"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 x14ac:dyDescent="0.3">
      <c r="A14"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 x14ac:dyDescent="0.3">
      <c r="A15"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 x14ac:dyDescent="0.3">
      <c r="A16"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 x14ac:dyDescent="0.3">
      <c r="A18"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 x14ac:dyDescent="0.3">
      <c r="A20"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 x14ac:dyDescent="0.3">
      <c r="A21"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 x14ac:dyDescent="0.3">
      <c r="A22"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 x14ac:dyDescent="0.3">
      <c r="A25"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 x14ac:dyDescent="0.3">
      <c r="A26"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3">
      <c r="A27"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 x14ac:dyDescent="0.3">
      <c r="A28"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 x14ac:dyDescent="0.3">
      <c r="A30"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 x14ac:dyDescent="0.3">
      <c r="A31"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 x14ac:dyDescent="0.3">
      <c r="A33"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 x14ac:dyDescent="0.3">
      <c r="A35"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3">
      <c r="A36"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3">
      <c r="A37"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3">
      <c r="A38"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 x14ac:dyDescent="0.3">
      <c r="A39"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3">
      <c r="A40"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3">
      <c r="A41"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3">
      <c r="A43"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3">
      <c r="A44"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3">
      <c r="A45"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3">
      <c r="A46"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3">
      <c r="A47"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 x14ac:dyDescent="0.3">
      <c r="A48"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3">
      <c r="A49"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3">
      <c r="A50"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3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3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 x14ac:dyDescent="0.3">
      <c r="A53"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 x14ac:dyDescent="0.3">
      <c r="A54"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3">
      <c r="A55"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 x14ac:dyDescent="0.3">
      <c r="A56"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3">
      <c r="A57"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 x14ac:dyDescent="0.3">
      <c r="A58"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 x14ac:dyDescent="0.3">
      <c r="A59"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 x14ac:dyDescent="0.3">
      <c r="A60"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 x14ac:dyDescent="0.3">
      <c r="A61"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3">
      <c r="A62"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 x14ac:dyDescent="0.3">
      <c r="A63"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 x14ac:dyDescent="0.3">
      <c r="A64"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 x14ac:dyDescent="0.3">
      <c r="A65"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 x14ac:dyDescent="0.3">
      <c r="A66"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 x14ac:dyDescent="0.3">
      <c r="A67">
        <v>66</v>
      </c>
      <c r="B67">
        <f t="shared" ref="B67:B115" si="2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3">
      <c r="A68">
        <v>67</v>
      </c>
      <c r="B68">
        <f t="shared" si="2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3">
      <c r="A69">
        <v>68</v>
      </c>
      <c r="B69">
        <f t="shared" si="2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 x14ac:dyDescent="0.3">
      <c r="A70">
        <v>69</v>
      </c>
      <c r="B70">
        <f t="shared" si="2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 x14ac:dyDescent="0.3">
      <c r="A71">
        <v>70</v>
      </c>
      <c r="B71">
        <f t="shared" si="2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3">
      <c r="A72">
        <v>71</v>
      </c>
      <c r="B72">
        <f t="shared" si="2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 x14ac:dyDescent="0.3">
      <c r="A73">
        <v>72</v>
      </c>
      <c r="B73">
        <f t="shared" si="2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 x14ac:dyDescent="0.3">
      <c r="A74">
        <v>73</v>
      </c>
      <c r="B74">
        <f t="shared" si="2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 x14ac:dyDescent="0.3">
      <c r="A75">
        <v>74</v>
      </c>
      <c r="B75">
        <f t="shared" si="2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 x14ac:dyDescent="0.3">
      <c r="A76">
        <v>75</v>
      </c>
      <c r="B76">
        <f t="shared" si="2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 x14ac:dyDescent="0.3">
      <c r="A77">
        <v>76</v>
      </c>
      <c r="B77">
        <f t="shared" si="2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3">
      <c r="A78">
        <v>77</v>
      </c>
      <c r="B78">
        <f t="shared" si="2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 x14ac:dyDescent="0.3">
      <c r="A79">
        <v>78</v>
      </c>
      <c r="B79">
        <f t="shared" si="2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3">
      <c r="A80">
        <v>79</v>
      </c>
      <c r="B80">
        <f t="shared" si="2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3">
      <c r="A81">
        <v>80</v>
      </c>
      <c r="B81">
        <f t="shared" si="2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 x14ac:dyDescent="0.3">
      <c r="A82">
        <v>81</v>
      </c>
      <c r="B82">
        <f t="shared" si="2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 x14ac:dyDescent="0.3">
      <c r="A83">
        <v>82</v>
      </c>
      <c r="B83">
        <f t="shared" si="2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 x14ac:dyDescent="0.3">
      <c r="A84">
        <v>83</v>
      </c>
      <c r="B84">
        <f t="shared" si="2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3">
      <c r="A85">
        <v>84</v>
      </c>
      <c r="B85">
        <f t="shared" si="2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 x14ac:dyDescent="0.3">
      <c r="A86">
        <v>85</v>
      </c>
      <c r="B86">
        <f t="shared" si="2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3">
      <c r="A87">
        <v>86</v>
      </c>
      <c r="B87">
        <f t="shared" si="2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 x14ac:dyDescent="0.3">
      <c r="A88">
        <v>87</v>
      </c>
      <c r="B88">
        <f t="shared" si="2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3">
      <c r="A89">
        <v>88</v>
      </c>
      <c r="B89">
        <f t="shared" si="2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 x14ac:dyDescent="0.3">
      <c r="A90">
        <v>89</v>
      </c>
      <c r="B90">
        <f t="shared" si="2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 x14ac:dyDescent="0.3">
      <c r="A91">
        <v>90</v>
      </c>
      <c r="B91">
        <f t="shared" si="2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 x14ac:dyDescent="0.3">
      <c r="A92">
        <v>91</v>
      </c>
      <c r="B92">
        <f t="shared" si="2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 x14ac:dyDescent="0.3">
      <c r="A93">
        <v>92</v>
      </c>
      <c r="B93">
        <f t="shared" si="2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 x14ac:dyDescent="0.3">
      <c r="A94">
        <v>93</v>
      </c>
      <c r="B94">
        <f t="shared" si="2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3">
      <c r="A95">
        <v>94</v>
      </c>
      <c r="B95" t="e">
        <v>#N/A</v>
      </c>
    </row>
    <row r="96" spans="1:24" x14ac:dyDescent="0.3">
      <c r="A96">
        <v>95</v>
      </c>
      <c r="B96">
        <f t="shared" si="2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 x14ac:dyDescent="0.3">
      <c r="A97">
        <v>96</v>
      </c>
      <c r="B97">
        <f t="shared" si="2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3">
      <c r="A98">
        <v>97</v>
      </c>
      <c r="B98" s="82" t="e">
        <v>#N/A</v>
      </c>
    </row>
    <row r="99" spans="1:24" x14ac:dyDescent="0.3">
      <c r="A99">
        <v>98</v>
      </c>
      <c r="B99" t="e">
        <v>#N/A</v>
      </c>
    </row>
    <row r="100" spans="1:24" x14ac:dyDescent="0.3">
      <c r="A100">
        <v>99</v>
      </c>
      <c r="B100">
        <f t="shared" si="2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3">
      <c r="A101">
        <v>100</v>
      </c>
      <c r="B101" t="e">
        <v>#N/A</v>
      </c>
    </row>
    <row r="102" spans="1:24" x14ac:dyDescent="0.3">
      <c r="A102">
        <v>101</v>
      </c>
      <c r="B102">
        <f t="shared" si="2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 x14ac:dyDescent="0.3">
      <c r="A103">
        <v>102</v>
      </c>
      <c r="B103">
        <f t="shared" si="2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 x14ac:dyDescent="0.3">
      <c r="A104">
        <v>103</v>
      </c>
      <c r="B104">
        <f t="shared" si="2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 x14ac:dyDescent="0.3">
      <c r="A105">
        <v>104</v>
      </c>
      <c r="B105">
        <f t="shared" si="2"/>
        <v>22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3">
      <c r="A106">
        <v>105</v>
      </c>
      <c r="B106">
        <f t="shared" si="2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 x14ac:dyDescent="0.3">
      <c r="A107">
        <v>106</v>
      </c>
      <c r="B107">
        <f t="shared" si="2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3">
      <c r="A108">
        <v>107</v>
      </c>
      <c r="B108">
        <f t="shared" si="2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3">
      <c r="A109">
        <v>108</v>
      </c>
      <c r="B109">
        <f t="shared" si="2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3">
      <c r="A110">
        <v>109</v>
      </c>
      <c r="B110">
        <f t="shared" si="2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3">
      <c r="A111">
        <v>110</v>
      </c>
      <c r="B111">
        <f t="shared" si="2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 x14ac:dyDescent="0.3">
      <c r="A112">
        <v>111</v>
      </c>
      <c r="B112">
        <f t="shared" si="2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 x14ac:dyDescent="0.3">
      <c r="A113">
        <v>112</v>
      </c>
      <c r="B113">
        <f t="shared" si="2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 x14ac:dyDescent="0.3">
      <c r="A114">
        <v>113</v>
      </c>
      <c r="B114" t="e">
        <v>#N/A</v>
      </c>
    </row>
    <row r="115" spans="1:24" x14ac:dyDescent="0.3">
      <c r="A115">
        <v>114</v>
      </c>
      <c r="B115">
        <f t="shared" si="2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 x14ac:dyDescent="0.3">
      <c r="A116">
        <v>115</v>
      </c>
      <c r="B116" t="e">
        <v>#N/A</v>
      </c>
    </row>
    <row r="117" spans="1:24" x14ac:dyDescent="0.3">
      <c r="A117">
        <v>116</v>
      </c>
      <c r="B117" t="e">
        <v>#N/A</v>
      </c>
    </row>
    <row r="118" spans="1:24" x14ac:dyDescent="0.3">
      <c r="A118">
        <v>117</v>
      </c>
      <c r="B118" t="e">
        <v>#N/A</v>
      </c>
    </row>
    <row r="119" spans="1:24" x14ac:dyDescent="0.3">
      <c r="A119">
        <v>118</v>
      </c>
      <c r="B119" t="e">
        <v>#N/A</v>
      </c>
    </row>
    <row r="120" spans="1:24" x14ac:dyDescent="0.3">
      <c r="A120">
        <v>119</v>
      </c>
      <c r="B120" t="e">
        <v>#N/A</v>
      </c>
    </row>
    <row r="121" spans="1:24" x14ac:dyDescent="0.3">
      <c r="A121">
        <v>120</v>
      </c>
      <c r="B121" t="e">
        <v>#N/A</v>
      </c>
    </row>
    <row r="122" spans="1:24" x14ac:dyDescent="0.3">
      <c r="A122">
        <v>121</v>
      </c>
      <c r="B122" t="e">
        <v>#N/A</v>
      </c>
    </row>
    <row r="123" spans="1:24" x14ac:dyDescent="0.3">
      <c r="A123">
        <v>122</v>
      </c>
      <c r="B123" t="e">
        <v>#N/A</v>
      </c>
    </row>
    <row r="124" spans="1:24" x14ac:dyDescent="0.3">
      <c r="A124">
        <v>123</v>
      </c>
      <c r="B124" t="e">
        <v>#N/A</v>
      </c>
    </row>
    <row r="125" spans="1:24" x14ac:dyDescent="0.3">
      <c r="A125">
        <v>124</v>
      </c>
      <c r="B125" t="e">
        <v>#N/A</v>
      </c>
    </row>
    <row r="126" spans="1:24" x14ac:dyDescent="0.3">
      <c r="A126">
        <v>125</v>
      </c>
      <c r="B126" t="e">
        <v>#N/A</v>
      </c>
    </row>
    <row r="127" spans="1:24" x14ac:dyDescent="0.3">
      <c r="A127">
        <v>126</v>
      </c>
      <c r="B127" t="e">
        <v>#N/A</v>
      </c>
    </row>
    <row r="128" spans="1:24" x14ac:dyDescent="0.3">
      <c r="A128">
        <v>127</v>
      </c>
      <c r="B128" t="e">
        <v>#N/A</v>
      </c>
    </row>
    <row r="129" spans="1:24" x14ac:dyDescent="0.3">
      <c r="A129">
        <v>128</v>
      </c>
      <c r="B129" t="e">
        <v>#N/A</v>
      </c>
    </row>
    <row r="130" spans="1:24" x14ac:dyDescent="0.3">
      <c r="A130">
        <v>129</v>
      </c>
      <c r="B130" t="e">
        <v>#N/A</v>
      </c>
    </row>
    <row r="131" spans="1:24" x14ac:dyDescent="0.3">
      <c r="A131">
        <v>130</v>
      </c>
      <c r="B131" t="e">
        <v>#N/A</v>
      </c>
    </row>
    <row r="132" spans="1:24" x14ac:dyDescent="0.3">
      <c r="A132">
        <v>131</v>
      </c>
      <c r="B132" t="e">
        <v>#N/A</v>
      </c>
    </row>
    <row r="133" spans="1:24" x14ac:dyDescent="0.3">
      <c r="A133">
        <v>132</v>
      </c>
      <c r="B133" t="e">
        <v>#N/A</v>
      </c>
    </row>
    <row r="134" spans="1:24" x14ac:dyDescent="0.3">
      <c r="A134">
        <v>133</v>
      </c>
      <c r="B134" t="e">
        <v>#N/A</v>
      </c>
    </row>
    <row r="135" spans="1:24" x14ac:dyDescent="0.3">
      <c r="A135">
        <v>134</v>
      </c>
      <c r="B135" t="e">
        <v>#N/A</v>
      </c>
    </row>
    <row r="136" spans="1:24" x14ac:dyDescent="0.3">
      <c r="A136">
        <v>135</v>
      </c>
      <c r="B136" t="e">
        <v>#N/A</v>
      </c>
    </row>
    <row r="137" spans="1:24" x14ac:dyDescent="0.3">
      <c r="A137">
        <v>136</v>
      </c>
      <c r="B137" t="e">
        <v>#N/A</v>
      </c>
    </row>
    <row r="138" spans="1:24" x14ac:dyDescent="0.3">
      <c r="A138">
        <v>137</v>
      </c>
      <c r="B138" t="e">
        <v>#N/A</v>
      </c>
    </row>
    <row r="139" spans="1:24" x14ac:dyDescent="0.3">
      <c r="A139">
        <v>138</v>
      </c>
      <c r="B139" t="e">
        <v>#N/A</v>
      </c>
    </row>
    <row r="140" spans="1:24" x14ac:dyDescent="0.3">
      <c r="A140">
        <v>139</v>
      </c>
      <c r="B140" t="e">
        <v>#N/A</v>
      </c>
    </row>
    <row r="141" spans="1:24" x14ac:dyDescent="0.3">
      <c r="A141">
        <v>140</v>
      </c>
      <c r="B141">
        <f t="shared" ref="B141:B194" si="3">SUM(C141:CN141)</f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 x14ac:dyDescent="0.3">
      <c r="A142">
        <v>141</v>
      </c>
      <c r="B142">
        <f t="shared" si="3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 x14ac:dyDescent="0.3">
      <c r="A143">
        <v>142</v>
      </c>
      <c r="B143">
        <f t="shared" si="3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3">
      <c r="A144">
        <v>143</v>
      </c>
      <c r="B144">
        <f t="shared" si="3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 x14ac:dyDescent="0.3">
      <c r="A145">
        <v>144</v>
      </c>
      <c r="B145">
        <f t="shared" si="3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 x14ac:dyDescent="0.3">
      <c r="A146">
        <v>145</v>
      </c>
      <c r="B146">
        <f t="shared" si="3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3">
      <c r="A147">
        <v>146</v>
      </c>
      <c r="B147">
        <f t="shared" si="3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 x14ac:dyDescent="0.3">
      <c r="A148">
        <v>147</v>
      </c>
      <c r="B148">
        <f t="shared" si="3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 x14ac:dyDescent="0.3">
      <c r="A149">
        <v>148</v>
      </c>
      <c r="B149">
        <f t="shared" si="3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 x14ac:dyDescent="0.3">
      <c r="A150">
        <v>149</v>
      </c>
      <c r="B150">
        <f t="shared" si="3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 x14ac:dyDescent="0.3">
      <c r="A151">
        <v>150</v>
      </c>
      <c r="B151">
        <f t="shared" si="3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 x14ac:dyDescent="0.3">
      <c r="A152">
        <v>151</v>
      </c>
      <c r="B152" t="e">
        <v>#N/A</v>
      </c>
    </row>
    <row r="153" spans="1:24" x14ac:dyDescent="0.3">
      <c r="A153">
        <v>152</v>
      </c>
      <c r="B153">
        <f t="shared" si="3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 x14ac:dyDescent="0.3">
      <c r="A154">
        <v>153</v>
      </c>
      <c r="B154">
        <f t="shared" si="3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 x14ac:dyDescent="0.3">
      <c r="A155">
        <v>154</v>
      </c>
      <c r="B155">
        <f t="shared" si="3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 x14ac:dyDescent="0.3">
      <c r="A156">
        <v>155</v>
      </c>
      <c r="B156">
        <f t="shared" si="3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 x14ac:dyDescent="0.3">
      <c r="A157">
        <v>156</v>
      </c>
      <c r="B157">
        <f t="shared" si="3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 x14ac:dyDescent="0.3">
      <c r="A158">
        <v>157</v>
      </c>
      <c r="B158">
        <f t="shared" si="3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 x14ac:dyDescent="0.3">
      <c r="A159">
        <v>158</v>
      </c>
      <c r="B159" t="e">
        <v>#N/A</v>
      </c>
    </row>
    <row r="160" spans="1:24" x14ac:dyDescent="0.3">
      <c r="A160">
        <v>159</v>
      </c>
      <c r="B160" t="e">
        <v>#N/A</v>
      </c>
    </row>
    <row r="161" spans="1:24" x14ac:dyDescent="0.3">
      <c r="A161">
        <v>160</v>
      </c>
      <c r="B161">
        <f t="shared" si="3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 x14ac:dyDescent="0.3">
      <c r="A162">
        <v>161</v>
      </c>
      <c r="B162" t="e">
        <v>#N/A</v>
      </c>
    </row>
    <row r="163" spans="1:24" x14ac:dyDescent="0.3">
      <c r="A163">
        <v>162</v>
      </c>
      <c r="B163" t="e">
        <v>#N/A</v>
      </c>
    </row>
    <row r="164" spans="1:24" x14ac:dyDescent="0.3">
      <c r="A164">
        <v>163</v>
      </c>
      <c r="B164" t="e">
        <v>#N/A</v>
      </c>
    </row>
    <row r="165" spans="1:24" x14ac:dyDescent="0.3">
      <c r="A165">
        <v>164</v>
      </c>
      <c r="B165" t="e">
        <v>#N/A</v>
      </c>
    </row>
    <row r="166" spans="1:24" x14ac:dyDescent="0.3">
      <c r="A166">
        <v>165</v>
      </c>
      <c r="B166" t="e">
        <v>#N/A</v>
      </c>
    </row>
    <row r="167" spans="1:24" x14ac:dyDescent="0.3">
      <c r="A167">
        <v>166</v>
      </c>
      <c r="B167" t="e">
        <v>#N/A</v>
      </c>
    </row>
    <row r="168" spans="1:24" x14ac:dyDescent="0.3">
      <c r="A168">
        <v>167</v>
      </c>
      <c r="B168" t="e">
        <v>#N/A</v>
      </c>
    </row>
    <row r="169" spans="1:24" x14ac:dyDescent="0.3">
      <c r="A169">
        <v>168</v>
      </c>
      <c r="B169" t="e">
        <v>#N/A</v>
      </c>
    </row>
    <row r="170" spans="1:24" x14ac:dyDescent="0.3">
      <c r="A170">
        <v>169</v>
      </c>
      <c r="B170" t="e">
        <v>#N/A</v>
      </c>
    </row>
    <row r="171" spans="1:24" x14ac:dyDescent="0.3">
      <c r="A171">
        <v>170</v>
      </c>
      <c r="B171" t="e">
        <v>#N/A</v>
      </c>
    </row>
    <row r="172" spans="1:24" x14ac:dyDescent="0.3">
      <c r="A172">
        <v>171</v>
      </c>
      <c r="B172" t="e">
        <v>#N/A</v>
      </c>
    </row>
    <row r="173" spans="1:24" x14ac:dyDescent="0.3">
      <c r="A173">
        <v>172</v>
      </c>
      <c r="B173" t="e">
        <v>#N/A</v>
      </c>
    </row>
    <row r="174" spans="1:24" x14ac:dyDescent="0.3">
      <c r="A174">
        <v>173</v>
      </c>
      <c r="B174" t="e">
        <v>#N/A</v>
      </c>
    </row>
    <row r="175" spans="1:24" x14ac:dyDescent="0.3">
      <c r="A175">
        <v>174</v>
      </c>
      <c r="B175" t="e">
        <v>#N/A</v>
      </c>
    </row>
    <row r="176" spans="1:24" x14ac:dyDescent="0.3">
      <c r="A176">
        <v>175</v>
      </c>
      <c r="B176" t="e">
        <v>#N/A</v>
      </c>
    </row>
    <row r="177" spans="1:24" x14ac:dyDescent="0.3">
      <c r="A177">
        <v>176</v>
      </c>
      <c r="B177" t="e">
        <v>#N/A</v>
      </c>
    </row>
    <row r="178" spans="1:24" x14ac:dyDescent="0.3">
      <c r="A178">
        <v>177</v>
      </c>
      <c r="B178" t="e">
        <v>#N/A</v>
      </c>
    </row>
    <row r="179" spans="1:24" x14ac:dyDescent="0.3">
      <c r="A179">
        <v>178</v>
      </c>
      <c r="B179" t="e">
        <v>#N/A</v>
      </c>
    </row>
    <row r="180" spans="1:24" x14ac:dyDescent="0.3">
      <c r="A180">
        <v>179</v>
      </c>
      <c r="B180" t="e">
        <v>#N/A</v>
      </c>
    </row>
    <row r="181" spans="1:24" x14ac:dyDescent="0.3">
      <c r="A181">
        <v>180</v>
      </c>
      <c r="B181" t="e">
        <v>#N/A</v>
      </c>
    </row>
    <row r="182" spans="1:24" x14ac:dyDescent="0.3">
      <c r="A182"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3">
      <c r="A183">
        <v>182</v>
      </c>
      <c r="B183" t="e">
        <v>#N/A</v>
      </c>
    </row>
    <row r="184" spans="1:24" x14ac:dyDescent="0.3">
      <c r="A184">
        <v>183</v>
      </c>
      <c r="B184" t="e">
        <v>#N/A</v>
      </c>
    </row>
    <row r="185" spans="1:24" x14ac:dyDescent="0.3">
      <c r="A185">
        <v>184</v>
      </c>
      <c r="B185" t="e">
        <v>#N/A</v>
      </c>
    </row>
    <row r="186" spans="1:24" x14ac:dyDescent="0.3">
      <c r="A186">
        <v>185</v>
      </c>
      <c r="B186" t="e">
        <v>#N/A</v>
      </c>
    </row>
    <row r="187" spans="1:24" x14ac:dyDescent="0.3">
      <c r="A187">
        <v>186</v>
      </c>
      <c r="B187" t="e">
        <v>#N/A</v>
      </c>
    </row>
    <row r="188" spans="1:24" x14ac:dyDescent="0.3">
      <c r="A188">
        <v>187</v>
      </c>
      <c r="B188" t="e">
        <v>#N/A</v>
      </c>
    </row>
    <row r="189" spans="1:24" x14ac:dyDescent="0.3">
      <c r="A189">
        <v>188</v>
      </c>
      <c r="B189" t="e">
        <v>#N/A</v>
      </c>
    </row>
    <row r="190" spans="1:24" x14ac:dyDescent="0.3">
      <c r="A190">
        <v>189</v>
      </c>
      <c r="B190" t="e">
        <v>#N/A</v>
      </c>
    </row>
    <row r="191" spans="1:24" x14ac:dyDescent="0.3">
      <c r="A191">
        <v>190</v>
      </c>
      <c r="B191" t="e">
        <v>#N/A</v>
      </c>
    </row>
    <row r="192" spans="1:24" x14ac:dyDescent="0.3">
      <c r="A192">
        <v>191</v>
      </c>
      <c r="B192">
        <f t="shared" si="3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 x14ac:dyDescent="0.3">
      <c r="A193">
        <v>192</v>
      </c>
      <c r="B193">
        <f t="shared" si="3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3">
      <c r="A194">
        <v>193</v>
      </c>
      <c r="B194">
        <f t="shared" si="3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  <row r="195" spans="1:24" x14ac:dyDescent="0.3">
      <c r="A195">
        <v>194</v>
      </c>
      <c r="B195" t="e">
        <v>#N/A</v>
      </c>
    </row>
    <row r="196" spans="1:24" x14ac:dyDescent="0.3">
      <c r="A196">
        <v>195</v>
      </c>
      <c r="B196" t="e">
        <v>#N/A</v>
      </c>
    </row>
    <row r="197" spans="1:24" x14ac:dyDescent="0.3">
      <c r="A197">
        <v>196</v>
      </c>
      <c r="B197" t="e">
        <v>#N/A</v>
      </c>
    </row>
    <row r="198" spans="1:24" x14ac:dyDescent="0.3">
      <c r="A198">
        <v>197</v>
      </c>
      <c r="B198" t="e">
        <v>#N/A</v>
      </c>
    </row>
    <row r="199" spans="1:24" x14ac:dyDescent="0.3">
      <c r="A199">
        <v>198</v>
      </c>
      <c r="B199" t="e">
        <v>#N/A</v>
      </c>
    </row>
    <row r="200" spans="1:24" x14ac:dyDescent="0.3">
      <c r="A200">
        <v>199</v>
      </c>
      <c r="B200" t="e">
        <v>#N/A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">
      <c r="A201">
        <v>200</v>
      </c>
      <c r="B201" t="e">
        <v>#N/A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">
      <c r="A202">
        <v>201</v>
      </c>
      <c r="B202" t="e">
        <v>#N/A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">
      <c r="A203">
        <v>202</v>
      </c>
      <c r="B203">
        <f t="shared" ref="B203" si="4">SUM(C203:CN203)</f>
        <v>36</v>
      </c>
      <c r="C203">
        <v>2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2</v>
      </c>
      <c r="J203">
        <v>3</v>
      </c>
      <c r="K203">
        <v>1</v>
      </c>
      <c r="L203">
        <v>1</v>
      </c>
      <c r="M203">
        <v>0</v>
      </c>
      <c r="N203">
        <v>3</v>
      </c>
      <c r="O203">
        <v>1</v>
      </c>
      <c r="P203">
        <v>2</v>
      </c>
      <c r="Q203">
        <v>2</v>
      </c>
      <c r="R203">
        <v>2</v>
      </c>
      <c r="S203">
        <v>1</v>
      </c>
      <c r="T203">
        <v>2</v>
      </c>
      <c r="U203">
        <v>2</v>
      </c>
      <c r="V203">
        <v>3</v>
      </c>
      <c r="W203">
        <v>1</v>
      </c>
      <c r="X203">
        <v>1</v>
      </c>
    </row>
    <row r="204" spans="1:24" x14ac:dyDescent="0.3">
      <c r="A204">
        <v>203</v>
      </c>
      <c r="B204" t="e">
        <v>#N/A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">
      <c r="A205">
        <v>204</v>
      </c>
      <c r="B205">
        <f t="shared" ref="B205" si="5">SUM(C205:CN205)</f>
        <v>33</v>
      </c>
      <c r="C205">
        <v>1</v>
      </c>
      <c r="D205">
        <v>1</v>
      </c>
      <c r="E205">
        <v>1</v>
      </c>
      <c r="F205">
        <v>2</v>
      </c>
      <c r="G205">
        <v>2</v>
      </c>
      <c r="H205">
        <v>2</v>
      </c>
      <c r="I205">
        <v>1</v>
      </c>
      <c r="J205">
        <v>3</v>
      </c>
      <c r="K205">
        <v>5</v>
      </c>
      <c r="L205">
        <v>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3">
      <c r="A206">
        <v>205</v>
      </c>
      <c r="B206" t="e">
        <v>#N/A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">
      <c r="A208">
        <v>207</v>
      </c>
      <c r="B208">
        <f t="shared" ref="B208" si="6">SUM(C208:CN208)</f>
        <v>26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</row>
    <row r="209" spans="1:24" x14ac:dyDescent="0.3">
      <c r="A209">
        <v>208</v>
      </c>
      <c r="B209" t="e">
        <v>#N/A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">
      <c r="A210">
        <v>209</v>
      </c>
      <c r="B210">
        <f t="shared" ref="B210:B220" si="7">SUM(C210:CN210)</f>
        <v>22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3">
      <c r="A211">
        <v>210</v>
      </c>
      <c r="B211">
        <f t="shared" si="7"/>
        <v>34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5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3">
      <c r="A212">
        <v>211</v>
      </c>
      <c r="B212">
        <f t="shared" si="7"/>
        <v>28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</row>
    <row r="213" spans="1:24" x14ac:dyDescent="0.3">
      <c r="A213">
        <v>212</v>
      </c>
      <c r="B213">
        <f t="shared" si="7"/>
        <v>34</v>
      </c>
      <c r="C213">
        <v>3</v>
      </c>
      <c r="D213">
        <v>2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3</v>
      </c>
      <c r="O213">
        <v>2</v>
      </c>
      <c r="P213">
        <v>1</v>
      </c>
      <c r="Q213">
        <v>1</v>
      </c>
      <c r="R213">
        <v>2</v>
      </c>
      <c r="S213">
        <v>2</v>
      </c>
      <c r="T213">
        <v>3</v>
      </c>
      <c r="U213">
        <v>1</v>
      </c>
      <c r="V213">
        <v>1</v>
      </c>
      <c r="W213">
        <v>1</v>
      </c>
      <c r="X213">
        <v>1</v>
      </c>
    </row>
    <row r="214" spans="1:24" x14ac:dyDescent="0.3">
      <c r="A214">
        <v>213</v>
      </c>
      <c r="B214">
        <f t="shared" si="7"/>
        <v>60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2</v>
      </c>
      <c r="I214">
        <v>2</v>
      </c>
      <c r="J214">
        <v>2</v>
      </c>
      <c r="K214">
        <v>4</v>
      </c>
      <c r="L214">
        <v>2</v>
      </c>
      <c r="M214">
        <v>1</v>
      </c>
      <c r="N214">
        <v>3</v>
      </c>
      <c r="O214">
        <v>2</v>
      </c>
      <c r="P214">
        <v>2</v>
      </c>
      <c r="Q214">
        <v>2</v>
      </c>
      <c r="R214">
        <v>3</v>
      </c>
      <c r="S214">
        <v>3</v>
      </c>
      <c r="T214">
        <v>3</v>
      </c>
      <c r="U214">
        <v>3</v>
      </c>
      <c r="V214">
        <v>6</v>
      </c>
      <c r="W214">
        <v>5</v>
      </c>
      <c r="X214">
        <v>2</v>
      </c>
    </row>
    <row r="215" spans="1:24" x14ac:dyDescent="0.3">
      <c r="A215">
        <v>214</v>
      </c>
      <c r="B215">
        <f t="shared" si="7"/>
        <v>47</v>
      </c>
      <c r="C215">
        <v>3</v>
      </c>
      <c r="D215">
        <v>1</v>
      </c>
      <c r="E215">
        <v>1</v>
      </c>
      <c r="F215">
        <v>3</v>
      </c>
      <c r="G215">
        <v>6</v>
      </c>
      <c r="H215">
        <v>1</v>
      </c>
      <c r="I215">
        <v>1</v>
      </c>
      <c r="J215">
        <v>6</v>
      </c>
      <c r="K215">
        <v>1</v>
      </c>
      <c r="L215">
        <v>1</v>
      </c>
      <c r="N215">
        <v>4</v>
      </c>
      <c r="O215">
        <v>2</v>
      </c>
      <c r="Q215">
        <v>4</v>
      </c>
      <c r="R215">
        <v>2</v>
      </c>
      <c r="S215">
        <v>2</v>
      </c>
      <c r="T215">
        <v>2</v>
      </c>
      <c r="U215">
        <v>4</v>
      </c>
      <c r="V215">
        <v>1</v>
      </c>
      <c r="W215">
        <v>1</v>
      </c>
      <c r="X215">
        <v>1</v>
      </c>
    </row>
    <row r="216" spans="1:24" x14ac:dyDescent="0.3">
      <c r="A216">
        <v>215</v>
      </c>
      <c r="B216">
        <f t="shared" si="7"/>
        <v>23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 x14ac:dyDescent="0.3">
      <c r="A217">
        <v>216</v>
      </c>
      <c r="B217">
        <f t="shared" si="7"/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3">
      <c r="A218">
        <v>217</v>
      </c>
      <c r="B218">
        <f t="shared" si="7"/>
        <v>82</v>
      </c>
      <c r="C218">
        <v>3</v>
      </c>
      <c r="D218">
        <v>3</v>
      </c>
      <c r="E218">
        <v>3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</v>
      </c>
      <c r="L218">
        <v>5</v>
      </c>
      <c r="M218">
        <v>5</v>
      </c>
      <c r="N218">
        <v>4</v>
      </c>
      <c r="O218">
        <v>2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6</v>
      </c>
      <c r="W218">
        <v>6</v>
      </c>
      <c r="X218">
        <v>2</v>
      </c>
    </row>
    <row r="219" spans="1:24" x14ac:dyDescent="0.3">
      <c r="A219">
        <v>218</v>
      </c>
      <c r="B219">
        <f t="shared" si="7"/>
        <v>78</v>
      </c>
      <c r="C219">
        <v>5</v>
      </c>
      <c r="D219">
        <v>2</v>
      </c>
      <c r="E219">
        <v>4</v>
      </c>
      <c r="F219">
        <v>5</v>
      </c>
      <c r="G219">
        <v>4</v>
      </c>
      <c r="H219">
        <v>5</v>
      </c>
      <c r="I219">
        <v>5</v>
      </c>
      <c r="J219">
        <v>6</v>
      </c>
      <c r="K219">
        <v>4</v>
      </c>
      <c r="L219">
        <v>5</v>
      </c>
      <c r="M219">
        <v>2</v>
      </c>
      <c r="N219">
        <v>3</v>
      </c>
      <c r="O219">
        <v>2</v>
      </c>
      <c r="P219">
        <v>2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4</v>
      </c>
      <c r="W219">
        <v>3</v>
      </c>
      <c r="X219">
        <v>2</v>
      </c>
    </row>
    <row r="220" spans="1:24" x14ac:dyDescent="0.3">
      <c r="A220">
        <v>219</v>
      </c>
      <c r="B220">
        <f t="shared" si="7"/>
        <v>60</v>
      </c>
      <c r="C220">
        <v>5</v>
      </c>
      <c r="D220">
        <v>2</v>
      </c>
      <c r="E220">
        <v>3</v>
      </c>
      <c r="F220">
        <v>4</v>
      </c>
      <c r="G220">
        <v>2</v>
      </c>
      <c r="H220">
        <v>2</v>
      </c>
      <c r="I220">
        <v>4</v>
      </c>
      <c r="J220">
        <v>4</v>
      </c>
      <c r="K220">
        <v>5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1</v>
      </c>
      <c r="T220">
        <v>2</v>
      </c>
      <c r="U220">
        <v>3</v>
      </c>
      <c r="V220">
        <v>2</v>
      </c>
      <c r="W220">
        <v>1</v>
      </c>
      <c r="X220">
        <v>1</v>
      </c>
    </row>
    <row r="221" spans="1:24" x14ac:dyDescent="0.3">
      <c r="A221">
        <v>220</v>
      </c>
      <c r="B221" t="e">
        <v>#N/A</v>
      </c>
    </row>
    <row r="222" spans="1:24" x14ac:dyDescent="0.3">
      <c r="A222">
        <v>221</v>
      </c>
      <c r="B222">
        <f t="shared" ref="B222:B282" si="8">SUM(C222:CN222)</f>
        <v>56</v>
      </c>
      <c r="C222">
        <v>6</v>
      </c>
      <c r="D222">
        <v>4</v>
      </c>
      <c r="E222">
        <v>2</v>
      </c>
      <c r="F222">
        <v>5</v>
      </c>
      <c r="G222">
        <v>3</v>
      </c>
      <c r="H222">
        <v>2</v>
      </c>
      <c r="I222">
        <v>5</v>
      </c>
      <c r="J222">
        <v>6</v>
      </c>
      <c r="K222">
        <v>1</v>
      </c>
      <c r="L222">
        <v>1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1</v>
      </c>
      <c r="X222">
        <v>1</v>
      </c>
    </row>
    <row r="223" spans="1:24" x14ac:dyDescent="0.3">
      <c r="A223">
        <v>222</v>
      </c>
      <c r="B223">
        <f t="shared" si="8"/>
        <v>61</v>
      </c>
      <c r="C223">
        <v>4</v>
      </c>
      <c r="D223">
        <v>1</v>
      </c>
      <c r="E223">
        <v>2</v>
      </c>
      <c r="F223">
        <v>7</v>
      </c>
      <c r="G223">
        <v>7</v>
      </c>
      <c r="H223">
        <v>3</v>
      </c>
      <c r="I223">
        <v>5</v>
      </c>
      <c r="J223">
        <v>6</v>
      </c>
      <c r="K223">
        <v>1</v>
      </c>
      <c r="L223">
        <v>2</v>
      </c>
      <c r="M223">
        <v>1</v>
      </c>
      <c r="N223">
        <v>2</v>
      </c>
      <c r="O223">
        <v>1</v>
      </c>
      <c r="P223">
        <v>1</v>
      </c>
      <c r="Q223">
        <v>3</v>
      </c>
      <c r="R223">
        <v>2</v>
      </c>
      <c r="S223">
        <v>3</v>
      </c>
      <c r="T223">
        <v>3</v>
      </c>
      <c r="U223">
        <v>3</v>
      </c>
      <c r="V223">
        <v>1</v>
      </c>
      <c r="W223">
        <v>2</v>
      </c>
      <c r="X223">
        <v>1</v>
      </c>
    </row>
    <row r="224" spans="1:24" x14ac:dyDescent="0.3">
      <c r="A224">
        <v>223</v>
      </c>
      <c r="B224">
        <f t="shared" si="8"/>
        <v>61</v>
      </c>
      <c r="C224">
        <v>4</v>
      </c>
      <c r="D224">
        <v>3</v>
      </c>
      <c r="E224">
        <v>3</v>
      </c>
      <c r="F224">
        <v>5</v>
      </c>
      <c r="G224">
        <v>4</v>
      </c>
      <c r="H224">
        <v>2</v>
      </c>
      <c r="I224">
        <v>4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2</v>
      </c>
      <c r="Q224">
        <v>2</v>
      </c>
      <c r="R224">
        <v>1</v>
      </c>
      <c r="S224">
        <v>3</v>
      </c>
      <c r="T224">
        <v>2</v>
      </c>
      <c r="U224">
        <v>2</v>
      </c>
      <c r="V224">
        <v>4</v>
      </c>
      <c r="W224">
        <v>3</v>
      </c>
      <c r="X224">
        <v>2</v>
      </c>
    </row>
    <row r="225" spans="1:24" x14ac:dyDescent="0.3">
      <c r="A225">
        <v>224</v>
      </c>
      <c r="B225">
        <f t="shared" si="8"/>
        <v>56</v>
      </c>
      <c r="C225">
        <v>2</v>
      </c>
      <c r="D225">
        <v>2</v>
      </c>
      <c r="E225">
        <v>1</v>
      </c>
      <c r="F225">
        <v>5</v>
      </c>
      <c r="G225">
        <v>5</v>
      </c>
      <c r="H225">
        <v>3</v>
      </c>
      <c r="I225">
        <v>5</v>
      </c>
      <c r="J225">
        <v>3</v>
      </c>
      <c r="K225">
        <v>4</v>
      </c>
      <c r="L225">
        <v>3</v>
      </c>
      <c r="M225">
        <v>3</v>
      </c>
      <c r="N225">
        <v>2</v>
      </c>
      <c r="O225">
        <v>2</v>
      </c>
      <c r="P225">
        <v>1</v>
      </c>
      <c r="Q225">
        <v>3</v>
      </c>
      <c r="R225">
        <v>1</v>
      </c>
      <c r="S225">
        <v>1</v>
      </c>
      <c r="T225">
        <v>3</v>
      </c>
      <c r="U225">
        <v>3</v>
      </c>
      <c r="V225">
        <v>1</v>
      </c>
      <c r="W225">
        <v>2</v>
      </c>
      <c r="X225">
        <v>1</v>
      </c>
    </row>
    <row r="226" spans="1:24" x14ac:dyDescent="0.3">
      <c r="A226">
        <v>225</v>
      </c>
      <c r="B226">
        <f t="shared" si="8"/>
        <v>72</v>
      </c>
      <c r="C226">
        <v>6</v>
      </c>
      <c r="D226">
        <v>2</v>
      </c>
      <c r="E226">
        <v>3</v>
      </c>
      <c r="F226">
        <v>5</v>
      </c>
      <c r="G226">
        <v>6</v>
      </c>
      <c r="H226">
        <v>5</v>
      </c>
      <c r="I226">
        <v>3</v>
      </c>
      <c r="J226">
        <v>4</v>
      </c>
      <c r="K226">
        <v>1</v>
      </c>
      <c r="L226">
        <v>1</v>
      </c>
      <c r="M226">
        <v>1</v>
      </c>
      <c r="N226">
        <v>5</v>
      </c>
      <c r="O226">
        <v>2</v>
      </c>
      <c r="P226">
        <v>3</v>
      </c>
      <c r="Q226">
        <v>5</v>
      </c>
      <c r="R226">
        <v>4</v>
      </c>
      <c r="S226">
        <v>3</v>
      </c>
      <c r="T226">
        <v>4</v>
      </c>
      <c r="U226">
        <v>5</v>
      </c>
      <c r="V226">
        <v>2</v>
      </c>
      <c r="W226">
        <v>1</v>
      </c>
      <c r="X226">
        <v>1</v>
      </c>
    </row>
    <row r="227" spans="1:24" x14ac:dyDescent="0.3">
      <c r="A227">
        <v>226</v>
      </c>
      <c r="B227">
        <f t="shared" si="8"/>
        <v>44</v>
      </c>
      <c r="C227">
        <v>7</v>
      </c>
      <c r="D227">
        <v>1</v>
      </c>
      <c r="E227">
        <v>1</v>
      </c>
      <c r="F227">
        <v>4</v>
      </c>
      <c r="G227">
        <v>6</v>
      </c>
      <c r="H227">
        <v>1</v>
      </c>
      <c r="I227">
        <v>1</v>
      </c>
      <c r="J227">
        <v>3</v>
      </c>
      <c r="K227">
        <v>1</v>
      </c>
      <c r="L227">
        <v>1</v>
      </c>
      <c r="M227">
        <v>1</v>
      </c>
      <c r="N227">
        <v>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3">
      <c r="A228">
        <v>227</v>
      </c>
      <c r="B228">
        <f t="shared" si="8"/>
        <v>56</v>
      </c>
      <c r="C228">
        <v>6</v>
      </c>
      <c r="D228">
        <v>1</v>
      </c>
      <c r="E228">
        <v>2</v>
      </c>
      <c r="F228">
        <v>4</v>
      </c>
      <c r="G228">
        <v>5</v>
      </c>
      <c r="H228">
        <v>5</v>
      </c>
      <c r="I228">
        <v>2</v>
      </c>
      <c r="J228">
        <v>2</v>
      </c>
      <c r="K228">
        <v>1</v>
      </c>
      <c r="L228">
        <v>3</v>
      </c>
      <c r="M228">
        <v>3</v>
      </c>
      <c r="N228">
        <v>3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1</v>
      </c>
      <c r="U228">
        <v>1</v>
      </c>
      <c r="V228">
        <v>2</v>
      </c>
      <c r="W228">
        <v>2</v>
      </c>
      <c r="X228">
        <v>1</v>
      </c>
    </row>
    <row r="229" spans="1:24" x14ac:dyDescent="0.3">
      <c r="A229">
        <v>228</v>
      </c>
      <c r="B229">
        <f t="shared" si="8"/>
        <v>0</v>
      </c>
    </row>
    <row r="230" spans="1:24" x14ac:dyDescent="0.3">
      <c r="A230">
        <v>229</v>
      </c>
      <c r="B230">
        <f t="shared" si="8"/>
        <v>0</v>
      </c>
    </row>
    <row r="231" spans="1:24" x14ac:dyDescent="0.3">
      <c r="A231">
        <v>230</v>
      </c>
      <c r="B231">
        <f t="shared" si="8"/>
        <v>0</v>
      </c>
    </row>
    <row r="232" spans="1:24" x14ac:dyDescent="0.3">
      <c r="A232">
        <v>231</v>
      </c>
      <c r="B232">
        <f t="shared" si="8"/>
        <v>0</v>
      </c>
    </row>
    <row r="233" spans="1:24" x14ac:dyDescent="0.3">
      <c r="A233">
        <v>232</v>
      </c>
      <c r="B233">
        <f t="shared" si="8"/>
        <v>0</v>
      </c>
    </row>
    <row r="234" spans="1:24" x14ac:dyDescent="0.3">
      <c r="A234">
        <v>233</v>
      </c>
      <c r="B234">
        <f t="shared" si="8"/>
        <v>0</v>
      </c>
    </row>
    <row r="235" spans="1:24" x14ac:dyDescent="0.3">
      <c r="A235">
        <v>234</v>
      </c>
      <c r="B235">
        <f t="shared" si="8"/>
        <v>0</v>
      </c>
    </row>
    <row r="236" spans="1:24" x14ac:dyDescent="0.3">
      <c r="A236">
        <v>235</v>
      </c>
      <c r="B236">
        <f t="shared" si="8"/>
        <v>0</v>
      </c>
    </row>
    <row r="237" spans="1:24" x14ac:dyDescent="0.3">
      <c r="A237">
        <v>236</v>
      </c>
      <c r="B237">
        <f t="shared" si="8"/>
        <v>0</v>
      </c>
    </row>
    <row r="238" spans="1:24" x14ac:dyDescent="0.3">
      <c r="A238">
        <v>237</v>
      </c>
      <c r="B238">
        <f t="shared" si="8"/>
        <v>0</v>
      </c>
    </row>
    <row r="239" spans="1:24" x14ac:dyDescent="0.3">
      <c r="A239">
        <v>238</v>
      </c>
      <c r="B239">
        <f t="shared" si="8"/>
        <v>0</v>
      </c>
    </row>
    <row r="240" spans="1:24" x14ac:dyDescent="0.3">
      <c r="A240">
        <v>239</v>
      </c>
      <c r="B240">
        <f t="shared" si="8"/>
        <v>0</v>
      </c>
    </row>
    <row r="241" spans="1:2" x14ac:dyDescent="0.3">
      <c r="A241">
        <v>240</v>
      </c>
      <c r="B241">
        <f t="shared" si="8"/>
        <v>0</v>
      </c>
    </row>
    <row r="242" spans="1:2" x14ac:dyDescent="0.3">
      <c r="A242">
        <v>241</v>
      </c>
      <c r="B242">
        <f t="shared" si="8"/>
        <v>0</v>
      </c>
    </row>
    <row r="243" spans="1:2" x14ac:dyDescent="0.3">
      <c r="A243">
        <v>242</v>
      </c>
      <c r="B243">
        <f t="shared" si="8"/>
        <v>0</v>
      </c>
    </row>
    <row r="244" spans="1:2" x14ac:dyDescent="0.3">
      <c r="A244">
        <v>243</v>
      </c>
      <c r="B244">
        <f t="shared" si="8"/>
        <v>0</v>
      </c>
    </row>
    <row r="245" spans="1:2" x14ac:dyDescent="0.3">
      <c r="A245">
        <v>244</v>
      </c>
      <c r="B245">
        <f t="shared" si="8"/>
        <v>0</v>
      </c>
    </row>
    <row r="246" spans="1:2" x14ac:dyDescent="0.3">
      <c r="A246">
        <v>245</v>
      </c>
      <c r="B246">
        <f t="shared" si="8"/>
        <v>0</v>
      </c>
    </row>
    <row r="247" spans="1:2" x14ac:dyDescent="0.3">
      <c r="A247">
        <v>246</v>
      </c>
      <c r="B247">
        <f t="shared" si="8"/>
        <v>0</v>
      </c>
    </row>
    <row r="248" spans="1:2" x14ac:dyDescent="0.3">
      <c r="A248">
        <v>247</v>
      </c>
      <c r="B248">
        <f t="shared" si="8"/>
        <v>0</v>
      </c>
    </row>
    <row r="249" spans="1:2" x14ac:dyDescent="0.3">
      <c r="A249">
        <v>248</v>
      </c>
      <c r="B249">
        <f t="shared" si="8"/>
        <v>0</v>
      </c>
    </row>
    <row r="250" spans="1:2" x14ac:dyDescent="0.3">
      <c r="A250">
        <v>249</v>
      </c>
      <c r="B250">
        <f t="shared" si="8"/>
        <v>0</v>
      </c>
    </row>
    <row r="251" spans="1:2" x14ac:dyDescent="0.3">
      <c r="A251">
        <v>250</v>
      </c>
      <c r="B251">
        <f t="shared" si="8"/>
        <v>0</v>
      </c>
    </row>
    <row r="252" spans="1:2" x14ac:dyDescent="0.3">
      <c r="A252">
        <v>251</v>
      </c>
      <c r="B252">
        <f t="shared" si="8"/>
        <v>0</v>
      </c>
    </row>
    <row r="253" spans="1:2" x14ac:dyDescent="0.3">
      <c r="A253">
        <v>252</v>
      </c>
      <c r="B253">
        <f t="shared" si="8"/>
        <v>0</v>
      </c>
    </row>
    <row r="254" spans="1:2" x14ac:dyDescent="0.3">
      <c r="A254">
        <v>253</v>
      </c>
      <c r="B254">
        <f t="shared" si="8"/>
        <v>0</v>
      </c>
    </row>
    <row r="255" spans="1:2" x14ac:dyDescent="0.3">
      <c r="A255">
        <v>254</v>
      </c>
      <c r="B255">
        <f t="shared" si="8"/>
        <v>0</v>
      </c>
    </row>
    <row r="256" spans="1:2" x14ac:dyDescent="0.3">
      <c r="A256">
        <v>255</v>
      </c>
      <c r="B256">
        <f t="shared" si="8"/>
        <v>0</v>
      </c>
    </row>
    <row r="257" spans="1:2" x14ac:dyDescent="0.3">
      <c r="A257">
        <v>256</v>
      </c>
      <c r="B257">
        <f t="shared" si="8"/>
        <v>0</v>
      </c>
    </row>
    <row r="258" spans="1:2" x14ac:dyDescent="0.3">
      <c r="A258">
        <v>257</v>
      </c>
      <c r="B258">
        <f t="shared" si="8"/>
        <v>0</v>
      </c>
    </row>
    <row r="259" spans="1:2" x14ac:dyDescent="0.3">
      <c r="A259">
        <v>258</v>
      </c>
      <c r="B259">
        <f t="shared" si="8"/>
        <v>0</v>
      </c>
    </row>
    <row r="260" spans="1:2" x14ac:dyDescent="0.3">
      <c r="A260">
        <v>259</v>
      </c>
      <c r="B260">
        <f t="shared" si="8"/>
        <v>0</v>
      </c>
    </row>
    <row r="261" spans="1:2" x14ac:dyDescent="0.3">
      <c r="A261">
        <v>260</v>
      </c>
      <c r="B261">
        <f t="shared" si="8"/>
        <v>0</v>
      </c>
    </row>
    <row r="262" spans="1:2" x14ac:dyDescent="0.3">
      <c r="A262">
        <v>261</v>
      </c>
      <c r="B262">
        <f t="shared" si="8"/>
        <v>0</v>
      </c>
    </row>
    <row r="263" spans="1:2" x14ac:dyDescent="0.3">
      <c r="A263">
        <v>262</v>
      </c>
      <c r="B263">
        <f t="shared" si="8"/>
        <v>0</v>
      </c>
    </row>
    <row r="264" spans="1:2" x14ac:dyDescent="0.3">
      <c r="A264">
        <v>263</v>
      </c>
      <c r="B264">
        <f t="shared" si="8"/>
        <v>0</v>
      </c>
    </row>
    <row r="265" spans="1:2" x14ac:dyDescent="0.3">
      <c r="A265">
        <v>264</v>
      </c>
      <c r="B265">
        <f t="shared" si="8"/>
        <v>0</v>
      </c>
    </row>
    <row r="266" spans="1:2" x14ac:dyDescent="0.3">
      <c r="A266">
        <v>265</v>
      </c>
      <c r="B266">
        <f t="shared" si="8"/>
        <v>0</v>
      </c>
    </row>
    <row r="267" spans="1:2" x14ac:dyDescent="0.3">
      <c r="A267">
        <v>266</v>
      </c>
      <c r="B267">
        <f t="shared" si="8"/>
        <v>0</v>
      </c>
    </row>
    <row r="268" spans="1:2" x14ac:dyDescent="0.3">
      <c r="A268">
        <v>267</v>
      </c>
      <c r="B268">
        <f t="shared" si="8"/>
        <v>0</v>
      </c>
    </row>
    <row r="269" spans="1:2" x14ac:dyDescent="0.3">
      <c r="A269">
        <v>268</v>
      </c>
      <c r="B269">
        <f t="shared" si="8"/>
        <v>0</v>
      </c>
    </row>
    <row r="270" spans="1:2" x14ac:dyDescent="0.3">
      <c r="A270">
        <v>269</v>
      </c>
      <c r="B270">
        <f t="shared" si="8"/>
        <v>0</v>
      </c>
    </row>
    <row r="271" spans="1:2" x14ac:dyDescent="0.3">
      <c r="A271">
        <v>270</v>
      </c>
      <c r="B271">
        <f t="shared" si="8"/>
        <v>0</v>
      </c>
    </row>
    <row r="272" spans="1:2" x14ac:dyDescent="0.3">
      <c r="A272">
        <v>271</v>
      </c>
      <c r="B272">
        <f t="shared" si="8"/>
        <v>0</v>
      </c>
    </row>
    <row r="273" spans="1:2" x14ac:dyDescent="0.3">
      <c r="A273">
        <v>272</v>
      </c>
      <c r="B273">
        <f t="shared" si="8"/>
        <v>0</v>
      </c>
    </row>
    <row r="274" spans="1:2" x14ac:dyDescent="0.3">
      <c r="A274">
        <v>273</v>
      </c>
      <c r="B274">
        <f t="shared" si="8"/>
        <v>0</v>
      </c>
    </row>
    <row r="275" spans="1:2" x14ac:dyDescent="0.3">
      <c r="A275">
        <v>274</v>
      </c>
      <c r="B275">
        <f t="shared" si="8"/>
        <v>0</v>
      </c>
    </row>
    <row r="276" spans="1:2" x14ac:dyDescent="0.3">
      <c r="A276">
        <v>275</v>
      </c>
      <c r="B276">
        <f t="shared" si="8"/>
        <v>0</v>
      </c>
    </row>
    <row r="277" spans="1:2" x14ac:dyDescent="0.3">
      <c r="A277">
        <v>276</v>
      </c>
      <c r="B277">
        <f t="shared" si="8"/>
        <v>0</v>
      </c>
    </row>
    <row r="278" spans="1:2" x14ac:dyDescent="0.3">
      <c r="A278">
        <v>277</v>
      </c>
      <c r="B278">
        <f t="shared" si="8"/>
        <v>0</v>
      </c>
    </row>
    <row r="279" spans="1:2" x14ac:dyDescent="0.3">
      <c r="A279">
        <v>278</v>
      </c>
      <c r="B279">
        <f t="shared" si="8"/>
        <v>0</v>
      </c>
    </row>
    <row r="280" spans="1:2" x14ac:dyDescent="0.3">
      <c r="A280">
        <v>279</v>
      </c>
      <c r="B280">
        <f t="shared" si="8"/>
        <v>0</v>
      </c>
    </row>
    <row r="281" spans="1:2" x14ac:dyDescent="0.3">
      <c r="A281">
        <v>280</v>
      </c>
      <c r="B281">
        <f t="shared" si="8"/>
        <v>0</v>
      </c>
    </row>
    <row r="282" spans="1:2" x14ac:dyDescent="0.3">
      <c r="A282">
        <v>281</v>
      </c>
      <c r="B282">
        <f t="shared" si="8"/>
        <v>0</v>
      </c>
    </row>
    <row r="283" spans="1:2" x14ac:dyDescent="0.3">
      <c r="A283">
        <v>282</v>
      </c>
    </row>
    <row r="284" spans="1:2" x14ac:dyDescent="0.3">
      <c r="A284">
        <v>283</v>
      </c>
    </row>
    <row r="285" spans="1:2" x14ac:dyDescent="0.3">
      <c r="A285">
        <v>284</v>
      </c>
    </row>
    <row r="286" spans="1:2" x14ac:dyDescent="0.3">
      <c r="A286">
        <v>285</v>
      </c>
    </row>
    <row r="287" spans="1:2" x14ac:dyDescent="0.3">
      <c r="A287">
        <v>286</v>
      </c>
    </row>
    <row r="288" spans="1:2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G191" activePane="bottomRight" state="frozen"/>
      <selection pane="topRight" activeCell="G1" sqref="G1"/>
      <selection pane="bottomLeft" activeCell="A2" sqref="A2"/>
      <selection pane="bottomRight" activeCell="D229" sqref="D229"/>
    </sheetView>
  </sheetViews>
  <sheetFormatPr baseColWidth="10" defaultColWidth="10.6640625" defaultRowHeight="14.4" x14ac:dyDescent="0.3"/>
  <cols>
    <col min="3" max="3" width="11" customWidth="1"/>
    <col min="4" max="4" width="10" customWidth="1"/>
    <col min="5" max="5" width="9.6640625" customWidth="1"/>
  </cols>
  <sheetData>
    <row r="1" spans="1:75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2" t="s">
        <v>419</v>
      </c>
      <c r="AC1" s="92"/>
      <c r="AD1" s="92"/>
      <c r="AE1" s="92"/>
      <c r="AF1" s="92" t="s">
        <v>420</v>
      </c>
      <c r="AG1" s="92"/>
      <c r="AH1" s="92"/>
      <c r="AI1" s="92"/>
      <c r="AJ1" s="92" t="s">
        <v>421</v>
      </c>
      <c r="AK1" s="92"/>
      <c r="AL1" s="92"/>
      <c r="AM1" s="92"/>
      <c r="AN1" s="92" t="s">
        <v>422</v>
      </c>
      <c r="AO1" s="92"/>
      <c r="AP1" s="92"/>
      <c r="AQ1" s="92"/>
      <c r="AR1" s="92" t="s">
        <v>410</v>
      </c>
      <c r="AS1" s="92"/>
      <c r="AT1" s="92"/>
      <c r="AU1" s="92"/>
      <c r="AV1" s="92" t="s">
        <v>413</v>
      </c>
      <c r="AW1" s="92"/>
      <c r="AX1" s="92"/>
      <c r="AY1" s="92"/>
      <c r="AZ1" s="92" t="s">
        <v>415</v>
      </c>
      <c r="BA1" s="92"/>
      <c r="BB1" s="92"/>
      <c r="BC1" s="92"/>
      <c r="BD1" s="92" t="s">
        <v>418</v>
      </c>
      <c r="BE1" s="92"/>
      <c r="BF1" s="92"/>
      <c r="BG1" s="92"/>
      <c r="BH1" s="92" t="s">
        <v>423</v>
      </c>
      <c r="BI1" s="92"/>
      <c r="BJ1" s="92"/>
      <c r="BK1" s="92"/>
      <c r="BL1" s="92" t="s">
        <v>424</v>
      </c>
      <c r="BM1" s="92"/>
      <c r="BN1" s="92"/>
      <c r="BO1" s="92"/>
      <c r="BP1" s="92" t="s">
        <v>425</v>
      </c>
      <c r="BQ1" s="92"/>
      <c r="BR1" s="92"/>
      <c r="BS1" s="92"/>
      <c r="BT1" s="92" t="s">
        <v>426</v>
      </c>
      <c r="BU1" s="92"/>
      <c r="BV1" s="92"/>
      <c r="BW1" s="92"/>
    </row>
    <row r="2" spans="1:75" x14ac:dyDescent="0.3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 x14ac:dyDescent="0.3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 x14ac:dyDescent="0.3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 x14ac:dyDescent="0.3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 x14ac:dyDescent="0.3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 x14ac:dyDescent="0.3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 x14ac:dyDescent="0.3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 x14ac:dyDescent="0.3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 x14ac:dyDescent="0.3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 x14ac:dyDescent="0.3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 x14ac:dyDescent="0.3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 x14ac:dyDescent="0.3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 x14ac:dyDescent="0.3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 x14ac:dyDescent="0.3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 x14ac:dyDescent="0.3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 x14ac:dyDescent="0.3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 x14ac:dyDescent="0.3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 x14ac:dyDescent="0.3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 x14ac:dyDescent="0.3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 x14ac:dyDescent="0.3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 x14ac:dyDescent="0.3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 x14ac:dyDescent="0.3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 x14ac:dyDescent="0.3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 x14ac:dyDescent="0.3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 x14ac:dyDescent="0.3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 x14ac:dyDescent="0.3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 x14ac:dyDescent="0.3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 x14ac:dyDescent="0.3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 x14ac:dyDescent="0.3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 x14ac:dyDescent="0.3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 x14ac:dyDescent="0.3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 x14ac:dyDescent="0.3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 x14ac:dyDescent="0.3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 x14ac:dyDescent="0.3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 x14ac:dyDescent="0.3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 x14ac:dyDescent="0.3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 x14ac:dyDescent="0.3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 x14ac:dyDescent="0.3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 x14ac:dyDescent="0.3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 x14ac:dyDescent="0.3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 x14ac:dyDescent="0.3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 x14ac:dyDescent="0.3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 x14ac:dyDescent="0.3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 x14ac:dyDescent="0.3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 x14ac:dyDescent="0.3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 x14ac:dyDescent="0.3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 x14ac:dyDescent="0.3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 x14ac:dyDescent="0.3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 x14ac:dyDescent="0.3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 x14ac:dyDescent="0.3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 x14ac:dyDescent="0.3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 x14ac:dyDescent="0.3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 x14ac:dyDescent="0.3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 x14ac:dyDescent="0.3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 x14ac:dyDescent="0.3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 x14ac:dyDescent="0.3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 x14ac:dyDescent="0.3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 x14ac:dyDescent="0.3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 x14ac:dyDescent="0.3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 x14ac:dyDescent="0.3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 x14ac:dyDescent="0.3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 x14ac:dyDescent="0.3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 x14ac:dyDescent="0.3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 x14ac:dyDescent="0.3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 x14ac:dyDescent="0.3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 x14ac:dyDescent="0.3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 x14ac:dyDescent="0.3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 x14ac:dyDescent="0.3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 x14ac:dyDescent="0.3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 x14ac:dyDescent="0.3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 x14ac:dyDescent="0.3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 x14ac:dyDescent="0.3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 x14ac:dyDescent="0.3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 x14ac:dyDescent="0.3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 x14ac:dyDescent="0.3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 x14ac:dyDescent="0.3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 x14ac:dyDescent="0.3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 x14ac:dyDescent="0.3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 x14ac:dyDescent="0.3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 x14ac:dyDescent="0.3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 x14ac:dyDescent="0.3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 x14ac:dyDescent="0.3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 x14ac:dyDescent="0.3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 x14ac:dyDescent="0.3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 x14ac:dyDescent="0.3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 x14ac:dyDescent="0.3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 x14ac:dyDescent="0.3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 x14ac:dyDescent="0.3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 x14ac:dyDescent="0.3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 x14ac:dyDescent="0.3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 x14ac:dyDescent="0.3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 x14ac:dyDescent="0.3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 x14ac:dyDescent="0.3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 x14ac:dyDescent="0.3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 x14ac:dyDescent="0.3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 x14ac:dyDescent="0.3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 x14ac:dyDescent="0.3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 x14ac:dyDescent="0.3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 x14ac:dyDescent="0.3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 x14ac:dyDescent="0.3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 x14ac:dyDescent="0.3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 x14ac:dyDescent="0.3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 x14ac:dyDescent="0.3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 x14ac:dyDescent="0.3">
      <c r="A105">
        <f t="shared" si="113"/>
        <v>104</v>
      </c>
      <c r="B105">
        <f t="shared" si="114"/>
        <v>7</v>
      </c>
      <c r="C105">
        <f t="shared" si="115"/>
        <v>14</v>
      </c>
      <c r="D105">
        <f t="shared" si="116"/>
        <v>6</v>
      </c>
      <c r="E105">
        <f t="shared" si="117"/>
        <v>7</v>
      </c>
      <c r="F105">
        <f t="shared" si="118"/>
        <v>10</v>
      </c>
      <c r="G105">
        <v>2</v>
      </c>
      <c r="H105">
        <v>2</v>
      </c>
      <c r="I105">
        <v>3</v>
      </c>
      <c r="J105">
        <v>3</v>
      </c>
      <c r="K105">
        <v>2</v>
      </c>
      <c r="L105">
        <v>1</v>
      </c>
      <c r="M105">
        <v>2</v>
      </c>
      <c r="N105">
        <v>2</v>
      </c>
      <c r="O105">
        <v>2</v>
      </c>
      <c r="P105">
        <v>1</v>
      </c>
      <c r="Q105">
        <v>1</v>
      </c>
      <c r="R105">
        <v>4</v>
      </c>
      <c r="S105">
        <v>1</v>
      </c>
      <c r="T105">
        <v>3</v>
      </c>
      <c r="U105">
        <v>2</v>
      </c>
      <c r="V105">
        <v>2</v>
      </c>
      <c r="W105">
        <v>4</v>
      </c>
      <c r="X105">
        <v>2</v>
      </c>
      <c r="Y105">
        <v>2</v>
      </c>
      <c r="Z105">
        <v>1</v>
      </c>
      <c r="AB105">
        <f t="shared" si="64"/>
        <v>0</v>
      </c>
      <c r="AC105">
        <f t="shared" si="65"/>
        <v>2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3</v>
      </c>
      <c r="AI105">
        <f t="shared" si="71"/>
        <v>0</v>
      </c>
      <c r="AJ105">
        <f t="shared" si="72"/>
        <v>1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1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3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4</v>
      </c>
      <c r="AZ105">
        <f t="shared" si="88"/>
        <v>0</v>
      </c>
      <c r="BA105">
        <f t="shared" si="89"/>
        <v>0</v>
      </c>
      <c r="BB105">
        <f t="shared" si="90"/>
        <v>3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4</v>
      </c>
      <c r="BH105">
        <f t="shared" si="96"/>
        <v>0</v>
      </c>
      <c r="BI105">
        <f t="shared" si="97"/>
        <v>2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3</v>
      </c>
      <c r="BO105">
        <f t="shared" si="103"/>
        <v>0</v>
      </c>
      <c r="BP105">
        <f t="shared" si="104"/>
        <v>0</v>
      </c>
      <c r="BQ105">
        <f t="shared" si="105"/>
        <v>2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3</v>
      </c>
      <c r="BW105">
        <f t="shared" si="111"/>
        <v>0</v>
      </c>
    </row>
    <row r="106" spans="1:75" x14ac:dyDescent="0.3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 x14ac:dyDescent="0.3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 x14ac:dyDescent="0.3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 x14ac:dyDescent="0.3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 x14ac:dyDescent="0.3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 x14ac:dyDescent="0.3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 x14ac:dyDescent="0.3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 x14ac:dyDescent="0.3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 x14ac:dyDescent="0.3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 x14ac:dyDescent="0.3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 x14ac:dyDescent="0.3">
      <c r="A116">
        <f t="shared" si="113"/>
        <v>115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 x14ac:dyDescent="0.3">
      <c r="A117">
        <f t="shared" si="113"/>
        <v>116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 x14ac:dyDescent="0.3">
      <c r="A118">
        <f t="shared" si="113"/>
        <v>117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 x14ac:dyDescent="0.3">
      <c r="A119">
        <f t="shared" si="113"/>
        <v>118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 x14ac:dyDescent="0.3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 x14ac:dyDescent="0.3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 x14ac:dyDescent="0.3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 x14ac:dyDescent="0.3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 x14ac:dyDescent="0.3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 x14ac:dyDescent="0.3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 x14ac:dyDescent="0.3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 x14ac:dyDescent="0.3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 x14ac:dyDescent="0.3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 x14ac:dyDescent="0.3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 x14ac:dyDescent="0.3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 x14ac:dyDescent="0.3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 x14ac:dyDescent="0.3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 x14ac:dyDescent="0.3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 x14ac:dyDescent="0.3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 x14ac:dyDescent="0.3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 x14ac:dyDescent="0.3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 x14ac:dyDescent="0.3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 x14ac:dyDescent="0.3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 x14ac:dyDescent="0.3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 x14ac:dyDescent="0.3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 x14ac:dyDescent="0.3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 x14ac:dyDescent="0.3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 x14ac:dyDescent="0.3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 x14ac:dyDescent="0.3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 x14ac:dyDescent="0.3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 x14ac:dyDescent="0.3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 x14ac:dyDescent="0.3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 x14ac:dyDescent="0.3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 x14ac:dyDescent="0.3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 x14ac:dyDescent="0.3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 x14ac:dyDescent="0.3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 x14ac:dyDescent="0.3">
      <c r="A152">
        <f t="shared" si="172"/>
        <v>151</v>
      </c>
      <c r="B152">
        <f t="shared" ref="B152:B161" si="173">SUM(AB152:AQ152)</f>
        <v>8</v>
      </c>
      <c r="C152">
        <f t="shared" ref="C152:C161" si="174">SUM(AR152:BG152)</f>
        <v>8</v>
      </c>
      <c r="D152">
        <f t="shared" ref="D152:D161" si="175">SUM(G152,L152,S152,Y152)</f>
        <v>4</v>
      </c>
      <c r="E152">
        <f t="shared" ref="E152:E161" si="176">SUM(K152,N152,Q152,V152)</f>
        <v>4</v>
      </c>
      <c r="F152">
        <f t="shared" ref="F152:F16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 x14ac:dyDescent="0.3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 x14ac:dyDescent="0.3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 x14ac:dyDescent="0.3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 x14ac:dyDescent="0.3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 x14ac:dyDescent="0.3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 x14ac:dyDescent="0.3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 x14ac:dyDescent="0.3">
      <c r="A159">
        <f t="shared" si="172"/>
        <v>158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 x14ac:dyDescent="0.3">
      <c r="A160">
        <f t="shared" si="172"/>
        <v>159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 x14ac:dyDescent="0.3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 x14ac:dyDescent="0.3">
      <c r="A162">
        <f t="shared" si="172"/>
        <v>161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 x14ac:dyDescent="0.3">
      <c r="A163">
        <f t="shared" si="172"/>
        <v>162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 x14ac:dyDescent="0.3">
      <c r="A164">
        <f t="shared" si="172"/>
        <v>163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 x14ac:dyDescent="0.3">
      <c r="A165">
        <f t="shared" si="172"/>
        <v>164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 x14ac:dyDescent="0.3">
      <c r="A166">
        <f t="shared" si="172"/>
        <v>165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 x14ac:dyDescent="0.3">
      <c r="A167">
        <f t="shared" si="172"/>
        <v>166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 x14ac:dyDescent="0.3">
      <c r="A168">
        <f t="shared" si="172"/>
        <v>167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 x14ac:dyDescent="0.3">
      <c r="A169">
        <f t="shared" si="172"/>
        <v>168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 x14ac:dyDescent="0.3">
      <c r="A170">
        <f t="shared" si="172"/>
        <v>169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 x14ac:dyDescent="0.3">
      <c r="A171">
        <f t="shared" si="172"/>
        <v>170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 x14ac:dyDescent="0.3">
      <c r="A172">
        <f t="shared" si="172"/>
        <v>171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 x14ac:dyDescent="0.3">
      <c r="A173">
        <f t="shared" si="172"/>
        <v>172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 x14ac:dyDescent="0.3">
      <c r="A174">
        <f t="shared" si="172"/>
        <v>173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 x14ac:dyDescent="0.3">
      <c r="A175">
        <f t="shared" si="172"/>
        <v>174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 x14ac:dyDescent="0.3">
      <c r="A176">
        <f t="shared" si="172"/>
        <v>175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 x14ac:dyDescent="0.3">
      <c r="A177">
        <f t="shared" si="172"/>
        <v>176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 x14ac:dyDescent="0.3">
      <c r="A178">
        <f t="shared" si="172"/>
        <v>177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 x14ac:dyDescent="0.3">
      <c r="A179">
        <f t="shared" si="172"/>
        <v>178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 x14ac:dyDescent="0.3">
      <c r="A180">
        <f t="shared" si="172"/>
        <v>179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 x14ac:dyDescent="0.3">
      <c r="A181">
        <f t="shared" si="172"/>
        <v>180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 x14ac:dyDescent="0.3">
      <c r="A182">
        <f t="shared" si="172"/>
        <v>181</v>
      </c>
      <c r="B182">
        <f t="shared" ref="B182" si="178">SUM(AB182:AQ182)</f>
        <v>5</v>
      </c>
      <c r="C182">
        <f t="shared" ref="C182" si="179">SUM(AR182:BG182)</f>
        <v>13</v>
      </c>
      <c r="D182">
        <f t="shared" ref="D182" si="180">SUM(G182,L182,S182,Y182)</f>
        <v>9</v>
      </c>
      <c r="E182">
        <f t="shared" ref="E182" si="181">SUM(K182,N182,Q182,V182)</f>
        <v>7</v>
      </c>
      <c r="F182">
        <f t="shared" ref="F182" si="182">SUM(BH182:BW182)</f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 x14ac:dyDescent="0.3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 x14ac:dyDescent="0.3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 x14ac:dyDescent="0.3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 x14ac:dyDescent="0.3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 x14ac:dyDescent="0.3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 x14ac:dyDescent="0.3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 x14ac:dyDescent="0.3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 x14ac:dyDescent="0.3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 x14ac:dyDescent="0.3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 x14ac:dyDescent="0.3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 x14ac:dyDescent="0.3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 x14ac:dyDescent="0.3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 x14ac:dyDescent="0.3">
      <c r="A195">
        <f t="shared" si="172"/>
        <v>194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 x14ac:dyDescent="0.3">
      <c r="A196">
        <f t="shared" si="172"/>
        <v>195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 x14ac:dyDescent="0.3">
      <c r="A197">
        <f t="shared" si="172"/>
        <v>196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 x14ac:dyDescent="0.3">
      <c r="A198">
        <f t="shared" si="172"/>
        <v>197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 x14ac:dyDescent="0.3">
      <c r="A199">
        <f t="shared" si="172"/>
        <v>198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 x14ac:dyDescent="0.3">
      <c r="A200">
        <f t="shared" si="172"/>
        <v>199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 x14ac:dyDescent="0.3">
      <c r="A201">
        <f t="shared" si="172"/>
        <v>200</v>
      </c>
      <c r="B201">
        <f t="shared" si="188"/>
        <v>7</v>
      </c>
      <c r="C201">
        <f t="shared" si="189"/>
        <v>10</v>
      </c>
      <c r="D201">
        <f t="shared" si="190"/>
        <v>6</v>
      </c>
      <c r="E201">
        <f t="shared" si="191"/>
        <v>8</v>
      </c>
      <c r="F201">
        <f t="shared" si="192"/>
        <v>11</v>
      </c>
      <c r="G201">
        <v>2</v>
      </c>
      <c r="H201">
        <v>2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2</v>
      </c>
      <c r="O201">
        <v>3</v>
      </c>
      <c r="P201">
        <v>1</v>
      </c>
      <c r="Q201">
        <v>2</v>
      </c>
      <c r="R201">
        <v>3</v>
      </c>
      <c r="S201">
        <v>1</v>
      </c>
      <c r="T201">
        <v>2</v>
      </c>
      <c r="U201">
        <v>4</v>
      </c>
      <c r="V201">
        <v>2</v>
      </c>
      <c r="W201">
        <v>3</v>
      </c>
      <c r="X201">
        <v>2</v>
      </c>
      <c r="Y201">
        <v>1</v>
      </c>
      <c r="Z201">
        <v>3</v>
      </c>
      <c r="AB201">
        <f t="shared" si="193"/>
        <v>1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2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2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2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3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4</v>
      </c>
      <c r="AZ201">
        <f t="shared" si="217"/>
        <v>1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2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3</v>
      </c>
      <c r="BK201">
        <f t="shared" si="228"/>
        <v>0</v>
      </c>
      <c r="BL201">
        <f t="shared" si="229"/>
        <v>0</v>
      </c>
      <c r="BM201">
        <f t="shared" si="230"/>
        <v>2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3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3</v>
      </c>
      <c r="BW201">
        <f t="shared" si="240"/>
        <v>0</v>
      </c>
    </row>
    <row r="202" spans="1:75" x14ac:dyDescent="0.3">
      <c r="A202">
        <f t="shared" si="172"/>
        <v>201</v>
      </c>
      <c r="B202">
        <f t="shared" si="188"/>
        <v>7</v>
      </c>
      <c r="C202">
        <f t="shared" si="189"/>
        <v>8</v>
      </c>
      <c r="D202">
        <f t="shared" si="190"/>
        <v>4</v>
      </c>
      <c r="E202">
        <f t="shared" si="191"/>
        <v>5</v>
      </c>
      <c r="F202">
        <f t="shared" si="192"/>
        <v>8</v>
      </c>
      <c r="G202">
        <v>1</v>
      </c>
      <c r="H202">
        <v>4</v>
      </c>
      <c r="I202">
        <v>3</v>
      </c>
      <c r="J202">
        <v>3</v>
      </c>
      <c r="K202">
        <v>1</v>
      </c>
      <c r="L202">
        <v>1</v>
      </c>
      <c r="M202">
        <v>2</v>
      </c>
      <c r="N202">
        <v>1</v>
      </c>
      <c r="O202">
        <v>3</v>
      </c>
      <c r="P202">
        <v>2</v>
      </c>
      <c r="Q202">
        <v>2</v>
      </c>
      <c r="R202">
        <v>4</v>
      </c>
      <c r="S202">
        <v>1</v>
      </c>
      <c r="T202">
        <v>3</v>
      </c>
      <c r="U202">
        <v>3</v>
      </c>
      <c r="V202">
        <v>1</v>
      </c>
      <c r="W202">
        <v>4</v>
      </c>
      <c r="X202">
        <v>3</v>
      </c>
      <c r="Y202">
        <v>1</v>
      </c>
      <c r="Z202">
        <v>3</v>
      </c>
      <c r="AB202">
        <f t="shared" si="193"/>
        <v>0</v>
      </c>
      <c r="AC202">
        <f t="shared" si="194"/>
        <v>2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3</v>
      </c>
      <c r="AI202">
        <f t="shared" si="200"/>
        <v>0</v>
      </c>
      <c r="AJ202">
        <f t="shared" si="201"/>
        <v>1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1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1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3</v>
      </c>
      <c r="AY202">
        <f t="shared" si="216"/>
        <v>0</v>
      </c>
      <c r="AZ202">
        <f t="shared" si="217"/>
        <v>0</v>
      </c>
      <c r="BA202">
        <f t="shared" si="218"/>
        <v>2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2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2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2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2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2</v>
      </c>
      <c r="BV202">
        <f t="shared" si="239"/>
        <v>0</v>
      </c>
      <c r="BW202">
        <f t="shared" si="240"/>
        <v>0</v>
      </c>
    </row>
    <row r="203" spans="1:75" x14ac:dyDescent="0.3">
      <c r="A203">
        <f t="shared" si="172"/>
        <v>202</v>
      </c>
      <c r="B203">
        <f t="shared" si="188"/>
        <v>10</v>
      </c>
      <c r="C203">
        <f t="shared" si="189"/>
        <v>11</v>
      </c>
      <c r="D203">
        <f t="shared" si="190"/>
        <v>8</v>
      </c>
      <c r="E203">
        <f t="shared" si="191"/>
        <v>8</v>
      </c>
      <c r="F203">
        <f t="shared" si="192"/>
        <v>10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3</v>
      </c>
      <c r="N203">
        <v>2</v>
      </c>
      <c r="O203">
        <v>3</v>
      </c>
      <c r="P203">
        <v>3</v>
      </c>
      <c r="Q203">
        <v>2</v>
      </c>
      <c r="R203">
        <v>2</v>
      </c>
      <c r="S203">
        <v>2</v>
      </c>
      <c r="T203">
        <v>3</v>
      </c>
      <c r="U203">
        <v>2</v>
      </c>
      <c r="V203">
        <v>2</v>
      </c>
      <c r="W203">
        <v>3</v>
      </c>
      <c r="X203">
        <v>2</v>
      </c>
      <c r="Y203">
        <v>2</v>
      </c>
      <c r="Z203">
        <v>2</v>
      </c>
      <c r="AB203">
        <f t="shared" si="193"/>
        <v>0</v>
      </c>
      <c r="AC203">
        <f t="shared" si="194"/>
        <v>0</v>
      </c>
      <c r="AD203">
        <f t="shared" si="195"/>
        <v>3</v>
      </c>
      <c r="AE203">
        <f t="shared" si="196"/>
        <v>0</v>
      </c>
      <c r="AF203">
        <f t="shared" si="197"/>
        <v>0</v>
      </c>
      <c r="AG203">
        <f t="shared" si="198"/>
        <v>2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3</v>
      </c>
      <c r="AM203">
        <f t="shared" si="204"/>
        <v>0</v>
      </c>
      <c r="AN203">
        <f t="shared" si="205"/>
        <v>0</v>
      </c>
      <c r="AO203">
        <f t="shared" si="206"/>
        <v>2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3</v>
      </c>
      <c r="AU203">
        <f t="shared" si="212"/>
        <v>0</v>
      </c>
      <c r="AV203">
        <f t="shared" si="213"/>
        <v>0</v>
      </c>
      <c r="AW203">
        <f t="shared" si="214"/>
        <v>2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3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3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3</v>
      </c>
      <c r="BK203">
        <f t="shared" si="228"/>
        <v>0</v>
      </c>
      <c r="BL203">
        <f t="shared" si="229"/>
        <v>0</v>
      </c>
      <c r="BM203">
        <f t="shared" si="230"/>
        <v>2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2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3</v>
      </c>
      <c r="BW203">
        <f t="shared" si="240"/>
        <v>0</v>
      </c>
    </row>
    <row r="204" spans="1:75" x14ac:dyDescent="0.3">
      <c r="A204">
        <f t="shared" si="172"/>
        <v>203</v>
      </c>
      <c r="B204">
        <f t="shared" si="188"/>
        <v>9</v>
      </c>
      <c r="C204">
        <f t="shared" si="189"/>
        <v>12</v>
      </c>
      <c r="D204">
        <f t="shared" si="190"/>
        <v>7</v>
      </c>
      <c r="E204">
        <f t="shared" si="191"/>
        <v>10</v>
      </c>
      <c r="F204">
        <f t="shared" si="192"/>
        <v>14</v>
      </c>
      <c r="G204">
        <v>2</v>
      </c>
      <c r="H204">
        <v>1</v>
      </c>
      <c r="I204">
        <v>1</v>
      </c>
      <c r="J204">
        <v>3</v>
      </c>
      <c r="K204">
        <v>1</v>
      </c>
      <c r="L204">
        <v>1</v>
      </c>
      <c r="M204">
        <v>2</v>
      </c>
      <c r="N204">
        <v>3</v>
      </c>
      <c r="O204">
        <v>2</v>
      </c>
      <c r="P204">
        <v>1</v>
      </c>
      <c r="Q204">
        <v>3</v>
      </c>
      <c r="R204">
        <v>3</v>
      </c>
      <c r="S204">
        <v>2</v>
      </c>
      <c r="T204">
        <v>2</v>
      </c>
      <c r="U204">
        <v>3</v>
      </c>
      <c r="V204">
        <v>3</v>
      </c>
      <c r="W204">
        <v>3</v>
      </c>
      <c r="X204">
        <v>1</v>
      </c>
      <c r="Y204">
        <v>2</v>
      </c>
      <c r="Z204">
        <v>3</v>
      </c>
      <c r="AB204">
        <f t="shared" si="193"/>
        <v>0</v>
      </c>
      <c r="AC204">
        <f t="shared" si="194"/>
        <v>2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3</v>
      </c>
      <c r="AI204">
        <f t="shared" si="200"/>
        <v>0</v>
      </c>
      <c r="AJ204">
        <f t="shared" si="201"/>
        <v>0</v>
      </c>
      <c r="AK204">
        <f t="shared" si="202"/>
        <v>2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2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4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4</v>
      </c>
      <c r="AZ204">
        <f t="shared" si="217"/>
        <v>0</v>
      </c>
      <c r="BA204">
        <f t="shared" si="218"/>
        <v>2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2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4</v>
      </c>
      <c r="BL204">
        <f t="shared" si="229"/>
        <v>0</v>
      </c>
      <c r="BM204">
        <f t="shared" si="230"/>
        <v>0</v>
      </c>
      <c r="BN204">
        <f t="shared" si="231"/>
        <v>3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3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4</v>
      </c>
    </row>
    <row r="205" spans="1:75" x14ac:dyDescent="0.3">
      <c r="A205">
        <f t="shared" si="172"/>
        <v>204</v>
      </c>
      <c r="B205">
        <f t="shared" si="188"/>
        <v>10</v>
      </c>
      <c r="C205">
        <f t="shared" si="189"/>
        <v>10</v>
      </c>
      <c r="D205">
        <f t="shared" si="190"/>
        <v>6</v>
      </c>
      <c r="E205">
        <f t="shared" si="191"/>
        <v>8</v>
      </c>
      <c r="F205">
        <f t="shared" si="192"/>
        <v>9</v>
      </c>
      <c r="G205">
        <v>2</v>
      </c>
      <c r="H205">
        <v>3</v>
      </c>
      <c r="I205">
        <v>3</v>
      </c>
      <c r="J205">
        <v>2</v>
      </c>
      <c r="K205">
        <v>2</v>
      </c>
      <c r="L205">
        <v>1</v>
      </c>
      <c r="M205">
        <v>2</v>
      </c>
      <c r="N205">
        <v>2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3</v>
      </c>
      <c r="U205">
        <v>3</v>
      </c>
      <c r="V205">
        <v>2</v>
      </c>
      <c r="W205">
        <v>3</v>
      </c>
      <c r="X205">
        <v>2</v>
      </c>
      <c r="Y205">
        <v>2</v>
      </c>
      <c r="Z205">
        <v>2</v>
      </c>
      <c r="AB205">
        <f t="shared" si="193"/>
        <v>0</v>
      </c>
      <c r="AC205">
        <f t="shared" si="194"/>
        <v>0</v>
      </c>
      <c r="AD205">
        <f t="shared" si="195"/>
        <v>3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3</v>
      </c>
      <c r="AI205">
        <f t="shared" si="200"/>
        <v>0</v>
      </c>
      <c r="AJ205">
        <f t="shared" si="201"/>
        <v>0</v>
      </c>
      <c r="AK205">
        <f t="shared" si="202"/>
        <v>2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2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2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3</v>
      </c>
      <c r="AY205">
        <f t="shared" si="216"/>
        <v>0</v>
      </c>
      <c r="AZ205">
        <f t="shared" si="217"/>
        <v>0</v>
      </c>
      <c r="BA205">
        <f t="shared" si="218"/>
        <v>2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3</v>
      </c>
      <c r="BG205">
        <f t="shared" si="224"/>
        <v>0</v>
      </c>
      <c r="BH205">
        <f t="shared" si="225"/>
        <v>0</v>
      </c>
      <c r="BI205">
        <f t="shared" si="226"/>
        <v>2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2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2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3</v>
      </c>
      <c r="BW205">
        <f t="shared" si="240"/>
        <v>0</v>
      </c>
    </row>
    <row r="206" spans="1:75" x14ac:dyDescent="0.3">
      <c r="A206">
        <f t="shared" si="172"/>
        <v>205</v>
      </c>
      <c r="B206">
        <f t="shared" si="188"/>
        <v>13</v>
      </c>
      <c r="C206">
        <f t="shared" si="189"/>
        <v>11</v>
      </c>
      <c r="D206">
        <f t="shared" si="190"/>
        <v>6</v>
      </c>
      <c r="E206">
        <f t="shared" si="191"/>
        <v>5</v>
      </c>
      <c r="F206">
        <v>0</v>
      </c>
      <c r="G206">
        <v>1</v>
      </c>
      <c r="H206">
        <v>2</v>
      </c>
      <c r="I206">
        <v>2</v>
      </c>
      <c r="J206">
        <v>1</v>
      </c>
      <c r="K206">
        <v>1</v>
      </c>
      <c r="L206">
        <v>2</v>
      </c>
      <c r="M206">
        <v>2</v>
      </c>
      <c r="N206">
        <v>1</v>
      </c>
      <c r="O206">
        <v>3</v>
      </c>
      <c r="P206">
        <v>2</v>
      </c>
      <c r="Q206">
        <v>2</v>
      </c>
      <c r="R206">
        <v>1</v>
      </c>
      <c r="S206">
        <v>2</v>
      </c>
      <c r="T206">
        <v>4</v>
      </c>
      <c r="U206">
        <v>2</v>
      </c>
      <c r="V206">
        <v>1</v>
      </c>
      <c r="W206">
        <v>3</v>
      </c>
      <c r="X206">
        <v>2</v>
      </c>
      <c r="Y206">
        <v>1</v>
      </c>
      <c r="Z206">
        <v>3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4</v>
      </c>
      <c r="AF206">
        <f t="shared" si="197"/>
        <v>0</v>
      </c>
      <c r="AG206">
        <f t="shared" si="198"/>
        <v>0</v>
      </c>
      <c r="AH206">
        <f t="shared" si="199"/>
        <v>3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4</v>
      </c>
      <c r="AN206">
        <f t="shared" si="205"/>
        <v>0</v>
      </c>
      <c r="AO206">
        <f t="shared" si="206"/>
        <v>2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3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3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3</v>
      </c>
      <c r="BC206">
        <f t="shared" si="220"/>
        <v>0</v>
      </c>
      <c r="BD206">
        <f t="shared" si="221"/>
        <v>0</v>
      </c>
      <c r="BE206">
        <f t="shared" si="222"/>
        <v>2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3</v>
      </c>
      <c r="BK206">
        <f t="shared" si="228"/>
        <v>0</v>
      </c>
      <c r="BL206">
        <f t="shared" si="229"/>
        <v>0</v>
      </c>
      <c r="BM206">
        <f t="shared" si="230"/>
        <v>2</v>
      </c>
      <c r="BN206">
        <f t="shared" si="231"/>
        <v>0</v>
      </c>
      <c r="BO206">
        <f t="shared" si="232"/>
        <v>0</v>
      </c>
      <c r="BP206">
        <f t="shared" si="233"/>
        <v>1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3</v>
      </c>
      <c r="BW206">
        <f t="shared" si="240"/>
        <v>0</v>
      </c>
    </row>
    <row r="207" spans="1:75" x14ac:dyDescent="0.3">
      <c r="A207">
        <f t="shared" si="172"/>
        <v>206</v>
      </c>
      <c r="B207">
        <f t="shared" si="188"/>
        <v>8</v>
      </c>
      <c r="C207">
        <f t="shared" si="189"/>
        <v>8</v>
      </c>
      <c r="D207">
        <f t="shared" si="190"/>
        <v>4</v>
      </c>
      <c r="E207">
        <f t="shared" si="191"/>
        <v>7</v>
      </c>
      <c r="F207">
        <f t="shared" si="192"/>
        <v>12</v>
      </c>
      <c r="G207">
        <v>1</v>
      </c>
      <c r="H207">
        <v>2</v>
      </c>
      <c r="I207">
        <v>2</v>
      </c>
      <c r="J207">
        <v>3</v>
      </c>
      <c r="K207">
        <v>1</v>
      </c>
      <c r="L207">
        <v>1</v>
      </c>
      <c r="M207">
        <v>3</v>
      </c>
      <c r="N207">
        <v>2</v>
      </c>
      <c r="O207">
        <v>2</v>
      </c>
      <c r="P207">
        <v>3</v>
      </c>
      <c r="Q207">
        <v>2</v>
      </c>
      <c r="R207">
        <v>3</v>
      </c>
      <c r="S207">
        <v>1</v>
      </c>
      <c r="T207">
        <v>3</v>
      </c>
      <c r="U207">
        <v>3</v>
      </c>
      <c r="V207">
        <v>2</v>
      </c>
      <c r="W207">
        <v>3</v>
      </c>
      <c r="X207">
        <v>1</v>
      </c>
      <c r="Y207">
        <v>1</v>
      </c>
      <c r="Z207">
        <v>4</v>
      </c>
      <c r="AB207">
        <f t="shared" si="193"/>
        <v>0</v>
      </c>
      <c r="AC207">
        <f t="shared" si="194"/>
        <v>2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2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2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2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3</v>
      </c>
      <c r="AU207">
        <f t="shared" si="212"/>
        <v>0</v>
      </c>
      <c r="AV207">
        <f t="shared" si="213"/>
        <v>0</v>
      </c>
      <c r="AW207">
        <f t="shared" si="214"/>
        <v>2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2</v>
      </c>
      <c r="BB207">
        <f t="shared" si="219"/>
        <v>0</v>
      </c>
      <c r="BC207">
        <f t="shared" si="220"/>
        <v>0</v>
      </c>
      <c r="BD207">
        <f t="shared" si="221"/>
        <v>1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3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3</v>
      </c>
      <c r="BO207">
        <f t="shared" si="232"/>
        <v>0</v>
      </c>
      <c r="BP207">
        <f t="shared" si="233"/>
        <v>0</v>
      </c>
      <c r="BQ207">
        <f t="shared" si="234"/>
        <v>2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4</v>
      </c>
    </row>
    <row r="208" spans="1:75" x14ac:dyDescent="0.3">
      <c r="A208">
        <f t="shared" si="172"/>
        <v>207</v>
      </c>
      <c r="B208">
        <f t="shared" si="188"/>
        <v>14</v>
      </c>
      <c r="C208">
        <f t="shared" si="189"/>
        <v>12</v>
      </c>
      <c r="D208">
        <f t="shared" si="190"/>
        <v>9</v>
      </c>
      <c r="E208">
        <f t="shared" si="191"/>
        <v>8</v>
      </c>
      <c r="F208">
        <f t="shared" si="192"/>
        <v>6</v>
      </c>
      <c r="G208">
        <v>2</v>
      </c>
      <c r="H208">
        <v>2</v>
      </c>
      <c r="I208">
        <v>4</v>
      </c>
      <c r="J208">
        <v>2</v>
      </c>
      <c r="K208">
        <v>2</v>
      </c>
      <c r="L208">
        <v>2</v>
      </c>
      <c r="M208">
        <v>1</v>
      </c>
      <c r="N208">
        <v>2</v>
      </c>
      <c r="O208">
        <v>4</v>
      </c>
      <c r="P208">
        <v>2</v>
      </c>
      <c r="Q208">
        <v>2</v>
      </c>
      <c r="R208">
        <v>2</v>
      </c>
      <c r="S208">
        <v>3</v>
      </c>
      <c r="T208">
        <v>2</v>
      </c>
      <c r="U208">
        <v>2</v>
      </c>
      <c r="V208">
        <v>2</v>
      </c>
      <c r="W208">
        <v>1</v>
      </c>
      <c r="X208">
        <v>4</v>
      </c>
      <c r="Y208">
        <v>2</v>
      </c>
      <c r="Z208">
        <v>2</v>
      </c>
      <c r="AB208">
        <f t="shared" si="193"/>
        <v>0</v>
      </c>
      <c r="AC208">
        <f t="shared" si="194"/>
        <v>0</v>
      </c>
      <c r="AD208">
        <f t="shared" si="195"/>
        <v>3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4</v>
      </c>
      <c r="AJ208">
        <f t="shared" si="201"/>
        <v>0</v>
      </c>
      <c r="AK208">
        <f t="shared" si="202"/>
        <v>0</v>
      </c>
      <c r="AL208">
        <f t="shared" si="203"/>
        <v>3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4</v>
      </c>
      <c r="AR208">
        <f t="shared" si="209"/>
        <v>0</v>
      </c>
      <c r="AS208">
        <f t="shared" si="210"/>
        <v>0</v>
      </c>
      <c r="AT208">
        <f t="shared" si="211"/>
        <v>3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3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3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3</v>
      </c>
      <c r="BG208">
        <f t="shared" si="224"/>
        <v>0</v>
      </c>
      <c r="BH208">
        <f t="shared" si="225"/>
        <v>1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1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3</v>
      </c>
      <c r="BS208">
        <f t="shared" si="236"/>
        <v>0</v>
      </c>
      <c r="BT208">
        <f t="shared" si="237"/>
        <v>1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 x14ac:dyDescent="0.3">
      <c r="A209">
        <f t="shared" si="172"/>
        <v>208</v>
      </c>
      <c r="B209">
        <f t="shared" si="188"/>
        <v>8</v>
      </c>
      <c r="C209">
        <f t="shared" si="189"/>
        <v>12</v>
      </c>
      <c r="D209">
        <f t="shared" si="190"/>
        <v>10</v>
      </c>
      <c r="E209">
        <f t="shared" si="191"/>
        <v>9</v>
      </c>
      <c r="F209">
        <f t="shared" si="192"/>
        <v>11</v>
      </c>
      <c r="G209">
        <v>3</v>
      </c>
      <c r="H209">
        <v>2</v>
      </c>
      <c r="I209">
        <v>2</v>
      </c>
      <c r="J209">
        <v>3</v>
      </c>
      <c r="K209">
        <v>2</v>
      </c>
      <c r="L209">
        <v>3</v>
      </c>
      <c r="M209">
        <v>3</v>
      </c>
      <c r="N209">
        <v>2</v>
      </c>
      <c r="O209">
        <v>3</v>
      </c>
      <c r="P209">
        <v>1</v>
      </c>
      <c r="Q209">
        <v>3</v>
      </c>
      <c r="R209">
        <v>3</v>
      </c>
      <c r="S209">
        <v>2</v>
      </c>
      <c r="T209">
        <v>1</v>
      </c>
      <c r="U209">
        <v>3</v>
      </c>
      <c r="V209">
        <v>2</v>
      </c>
      <c r="W209">
        <v>3</v>
      </c>
      <c r="X209">
        <v>3</v>
      </c>
      <c r="Y209">
        <v>2</v>
      </c>
      <c r="Z209">
        <v>2</v>
      </c>
      <c r="AB209">
        <f t="shared" si="193"/>
        <v>0</v>
      </c>
      <c r="AC209">
        <f t="shared" si="194"/>
        <v>2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2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2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2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3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4</v>
      </c>
      <c r="AZ209">
        <f t="shared" si="217"/>
        <v>0</v>
      </c>
      <c r="BA209">
        <f t="shared" si="218"/>
        <v>2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3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3</v>
      </c>
      <c r="BK209">
        <f t="shared" si="228"/>
        <v>0</v>
      </c>
      <c r="BL209">
        <f t="shared" si="229"/>
        <v>0</v>
      </c>
      <c r="BM209">
        <f t="shared" si="230"/>
        <v>2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4</v>
      </c>
      <c r="BT209">
        <f t="shared" si="237"/>
        <v>0</v>
      </c>
      <c r="BU209">
        <f t="shared" si="238"/>
        <v>2</v>
      </c>
      <c r="BV209">
        <f t="shared" si="239"/>
        <v>0</v>
      </c>
      <c r="BW209">
        <f t="shared" si="240"/>
        <v>0</v>
      </c>
    </row>
    <row r="210" spans="1:75" x14ac:dyDescent="0.3">
      <c r="A210">
        <f t="shared" ref="A210:A273" si="241">SUM(A209+1)</f>
        <v>209</v>
      </c>
      <c r="B210">
        <f t="shared" si="188"/>
        <v>12</v>
      </c>
      <c r="C210">
        <f t="shared" si="189"/>
        <v>10</v>
      </c>
      <c r="D210">
        <f t="shared" si="190"/>
        <v>8</v>
      </c>
      <c r="E210">
        <f t="shared" si="191"/>
        <v>8</v>
      </c>
      <c r="F210">
        <f t="shared" si="192"/>
        <v>13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3</v>
      </c>
      <c r="V210">
        <v>2</v>
      </c>
      <c r="W210">
        <v>2</v>
      </c>
      <c r="X210">
        <v>1</v>
      </c>
      <c r="Y210">
        <v>2</v>
      </c>
      <c r="Z210">
        <v>3</v>
      </c>
      <c r="AB210">
        <f t="shared" si="193"/>
        <v>0</v>
      </c>
      <c r="AC210">
        <f t="shared" si="194"/>
        <v>0</v>
      </c>
      <c r="AD210">
        <f t="shared" si="195"/>
        <v>3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3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3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3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3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3</v>
      </c>
      <c r="AY210">
        <f t="shared" si="216"/>
        <v>0</v>
      </c>
      <c r="AZ210">
        <f t="shared" si="217"/>
        <v>0</v>
      </c>
      <c r="BA210">
        <f t="shared" si="218"/>
        <v>2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2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3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3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3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4</v>
      </c>
    </row>
    <row r="211" spans="1:75" x14ac:dyDescent="0.3">
      <c r="A211">
        <f t="shared" si="241"/>
        <v>210</v>
      </c>
      <c r="B211">
        <f t="shared" si="188"/>
        <v>4</v>
      </c>
      <c r="C211">
        <f t="shared" si="189"/>
        <v>6</v>
      </c>
      <c r="D211">
        <f t="shared" si="190"/>
        <v>6</v>
      </c>
      <c r="E211">
        <f t="shared" si="191"/>
        <v>4</v>
      </c>
      <c r="F211">
        <f t="shared" si="192"/>
        <v>7</v>
      </c>
      <c r="G211">
        <v>2</v>
      </c>
      <c r="H211">
        <v>2</v>
      </c>
      <c r="I211">
        <v>4</v>
      </c>
      <c r="J211">
        <v>4</v>
      </c>
      <c r="K211">
        <v>1</v>
      </c>
      <c r="L211">
        <v>2</v>
      </c>
      <c r="M211">
        <v>4</v>
      </c>
      <c r="N211">
        <v>1</v>
      </c>
      <c r="O211">
        <v>4</v>
      </c>
      <c r="P211">
        <v>4</v>
      </c>
      <c r="Q211">
        <v>1</v>
      </c>
      <c r="R211">
        <v>4</v>
      </c>
      <c r="S211">
        <v>1</v>
      </c>
      <c r="T211">
        <v>3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4</v>
      </c>
      <c r="AB211">
        <f t="shared" si="193"/>
        <v>1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1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1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1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3</v>
      </c>
      <c r="AU211">
        <f t="shared" si="212"/>
        <v>0</v>
      </c>
      <c r="AV211">
        <f t="shared" si="213"/>
        <v>1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1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1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1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1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2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3</v>
      </c>
      <c r="BW211">
        <f t="shared" si="240"/>
        <v>0</v>
      </c>
    </row>
    <row r="212" spans="1:75" x14ac:dyDescent="0.3">
      <c r="A212">
        <f t="shared" si="241"/>
        <v>211</v>
      </c>
      <c r="B212">
        <f t="shared" si="188"/>
        <v>12</v>
      </c>
      <c r="C212">
        <f t="shared" si="189"/>
        <v>12</v>
      </c>
      <c r="D212">
        <f t="shared" si="190"/>
        <v>8</v>
      </c>
      <c r="E212">
        <f t="shared" si="191"/>
        <v>10</v>
      </c>
      <c r="F212">
        <f t="shared" si="192"/>
        <v>11</v>
      </c>
      <c r="G212">
        <v>2</v>
      </c>
      <c r="H212">
        <v>1</v>
      </c>
      <c r="I212">
        <v>2</v>
      </c>
      <c r="J212">
        <v>2</v>
      </c>
      <c r="K212">
        <v>1</v>
      </c>
      <c r="L212">
        <v>2</v>
      </c>
      <c r="M212">
        <v>2</v>
      </c>
      <c r="N212">
        <v>3</v>
      </c>
      <c r="O212">
        <v>3</v>
      </c>
      <c r="P212">
        <v>3</v>
      </c>
      <c r="Q212">
        <v>3</v>
      </c>
      <c r="R212">
        <v>2</v>
      </c>
      <c r="S212">
        <v>2</v>
      </c>
      <c r="T212">
        <v>2</v>
      </c>
      <c r="U212">
        <v>2</v>
      </c>
      <c r="V212">
        <v>3</v>
      </c>
      <c r="W212">
        <v>2</v>
      </c>
      <c r="X212">
        <v>2</v>
      </c>
      <c r="Y212">
        <v>2</v>
      </c>
      <c r="Z212">
        <v>2</v>
      </c>
      <c r="AB212">
        <f t="shared" si="193"/>
        <v>0</v>
      </c>
      <c r="AC212">
        <f t="shared" si="194"/>
        <v>0</v>
      </c>
      <c r="AD212">
        <f t="shared" si="195"/>
        <v>3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3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3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3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4</v>
      </c>
      <c r="AV212">
        <f t="shared" si="213"/>
        <v>0</v>
      </c>
      <c r="AW212">
        <f t="shared" si="214"/>
        <v>2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3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3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3</v>
      </c>
      <c r="BK212">
        <f t="shared" si="228"/>
        <v>0</v>
      </c>
      <c r="BL212">
        <f t="shared" si="229"/>
        <v>0</v>
      </c>
      <c r="BM212">
        <f t="shared" si="230"/>
        <v>2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3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3</v>
      </c>
      <c r="BW212">
        <f t="shared" si="240"/>
        <v>0</v>
      </c>
    </row>
    <row r="213" spans="1:75" x14ac:dyDescent="0.3">
      <c r="A213">
        <f t="shared" si="241"/>
        <v>212</v>
      </c>
      <c r="B213">
        <f t="shared" si="188"/>
        <v>8</v>
      </c>
      <c r="C213">
        <f t="shared" si="189"/>
        <v>11</v>
      </c>
      <c r="D213">
        <f t="shared" si="190"/>
        <v>9</v>
      </c>
      <c r="E213">
        <f t="shared" si="191"/>
        <v>8</v>
      </c>
      <c r="F213">
        <f t="shared" si="192"/>
        <v>12</v>
      </c>
      <c r="G213">
        <v>3</v>
      </c>
      <c r="H213">
        <v>4</v>
      </c>
      <c r="I213">
        <v>2</v>
      </c>
      <c r="J213">
        <v>3</v>
      </c>
      <c r="K213">
        <v>2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2</v>
      </c>
      <c r="R213">
        <v>3</v>
      </c>
      <c r="S213">
        <v>2</v>
      </c>
      <c r="T213">
        <v>1</v>
      </c>
      <c r="U213">
        <v>2</v>
      </c>
      <c r="V213">
        <v>2</v>
      </c>
      <c r="W213">
        <v>3</v>
      </c>
      <c r="X213">
        <v>2</v>
      </c>
      <c r="Y213">
        <v>2</v>
      </c>
      <c r="Z213">
        <v>2</v>
      </c>
      <c r="AB213">
        <f t="shared" si="193"/>
        <v>0</v>
      </c>
      <c r="AC213">
        <f t="shared" si="194"/>
        <v>2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2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2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2</v>
      </c>
      <c r="AP213">
        <f t="shared" si="207"/>
        <v>0</v>
      </c>
      <c r="AQ213">
        <f t="shared" si="208"/>
        <v>0</v>
      </c>
      <c r="AR213">
        <f t="shared" si="209"/>
        <v>1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4</v>
      </c>
      <c r="AZ213">
        <f t="shared" si="217"/>
        <v>0</v>
      </c>
      <c r="BA213">
        <f t="shared" si="218"/>
        <v>0</v>
      </c>
      <c r="BB213">
        <f t="shared" si="219"/>
        <v>3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3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3</v>
      </c>
      <c r="BK213">
        <f t="shared" si="228"/>
        <v>0</v>
      </c>
      <c r="BL213">
        <f t="shared" si="229"/>
        <v>0</v>
      </c>
      <c r="BM213">
        <f t="shared" si="230"/>
        <v>2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4</v>
      </c>
      <c r="BT213">
        <f t="shared" si="237"/>
        <v>0</v>
      </c>
      <c r="BU213">
        <f t="shared" si="238"/>
        <v>0</v>
      </c>
      <c r="BV213">
        <f t="shared" si="239"/>
        <v>3</v>
      </c>
      <c r="BW213">
        <f t="shared" si="240"/>
        <v>0</v>
      </c>
    </row>
    <row r="214" spans="1:75" x14ac:dyDescent="0.3">
      <c r="A214">
        <f t="shared" si="241"/>
        <v>213</v>
      </c>
      <c r="B214">
        <f t="shared" si="188"/>
        <v>10</v>
      </c>
      <c r="C214">
        <f t="shared" si="189"/>
        <v>12</v>
      </c>
      <c r="D214">
        <f t="shared" si="190"/>
        <v>8</v>
      </c>
      <c r="E214">
        <f t="shared" si="191"/>
        <v>11</v>
      </c>
      <c r="F214">
        <f t="shared" si="192"/>
        <v>12</v>
      </c>
      <c r="G214">
        <v>2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3</v>
      </c>
      <c r="O214">
        <v>2</v>
      </c>
      <c r="P214">
        <v>2</v>
      </c>
      <c r="Q214">
        <v>3</v>
      </c>
      <c r="R214">
        <v>3</v>
      </c>
      <c r="S214">
        <v>2</v>
      </c>
      <c r="T214">
        <v>2</v>
      </c>
      <c r="U214">
        <v>2</v>
      </c>
      <c r="V214">
        <v>3</v>
      </c>
      <c r="W214">
        <v>3</v>
      </c>
      <c r="X214">
        <v>2</v>
      </c>
      <c r="Y214">
        <v>2</v>
      </c>
      <c r="Z214">
        <v>3</v>
      </c>
      <c r="AB214">
        <f t="shared" si="193"/>
        <v>0</v>
      </c>
      <c r="AC214">
        <f t="shared" si="194"/>
        <v>0</v>
      </c>
      <c r="AD214">
        <f t="shared" si="195"/>
        <v>3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3</v>
      </c>
      <c r="AI214">
        <f t="shared" si="200"/>
        <v>0</v>
      </c>
      <c r="AJ214">
        <f t="shared" si="201"/>
        <v>0</v>
      </c>
      <c r="AK214">
        <f t="shared" si="202"/>
        <v>2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2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4</v>
      </c>
      <c r="AV214">
        <f t="shared" si="213"/>
        <v>0</v>
      </c>
      <c r="AW214">
        <f t="shared" si="214"/>
        <v>0</v>
      </c>
      <c r="AX214">
        <f t="shared" si="215"/>
        <v>3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3</v>
      </c>
      <c r="BC214">
        <f t="shared" si="220"/>
        <v>0</v>
      </c>
      <c r="BD214">
        <f t="shared" si="221"/>
        <v>0</v>
      </c>
      <c r="BE214">
        <f t="shared" si="222"/>
        <v>2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3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3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3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3</v>
      </c>
      <c r="BW214">
        <f t="shared" si="240"/>
        <v>0</v>
      </c>
    </row>
    <row r="215" spans="1:75" x14ac:dyDescent="0.3">
      <c r="A215">
        <f t="shared" si="241"/>
        <v>214</v>
      </c>
      <c r="B215">
        <f t="shared" si="188"/>
        <v>7</v>
      </c>
      <c r="C215">
        <f t="shared" si="189"/>
        <v>9</v>
      </c>
      <c r="D215">
        <f t="shared" si="190"/>
        <v>5</v>
      </c>
      <c r="E215">
        <f t="shared" si="191"/>
        <v>4</v>
      </c>
      <c r="F215">
        <f t="shared" si="192"/>
        <v>9</v>
      </c>
      <c r="G215">
        <v>2</v>
      </c>
      <c r="H215">
        <v>2</v>
      </c>
      <c r="I215">
        <v>2</v>
      </c>
      <c r="J215">
        <v>3</v>
      </c>
      <c r="K215">
        <v>1</v>
      </c>
      <c r="L215">
        <v>1</v>
      </c>
      <c r="M215">
        <v>3</v>
      </c>
      <c r="N215">
        <v>1</v>
      </c>
      <c r="O215">
        <v>3</v>
      </c>
      <c r="P215">
        <v>2</v>
      </c>
      <c r="Q215">
        <v>1</v>
      </c>
      <c r="R215">
        <v>4</v>
      </c>
      <c r="S215">
        <v>1</v>
      </c>
      <c r="T215">
        <v>3</v>
      </c>
      <c r="U215">
        <v>3</v>
      </c>
      <c r="V215">
        <v>1</v>
      </c>
      <c r="W215">
        <v>3</v>
      </c>
      <c r="X215">
        <v>3</v>
      </c>
      <c r="Y215">
        <v>1</v>
      </c>
      <c r="Z215">
        <v>4</v>
      </c>
      <c r="AB215">
        <f t="shared" si="193"/>
        <v>0</v>
      </c>
      <c r="AC215">
        <f t="shared" si="194"/>
        <v>2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2</v>
      </c>
      <c r="AH215">
        <f t="shared" si="199"/>
        <v>0</v>
      </c>
      <c r="AI215">
        <f t="shared" si="200"/>
        <v>0</v>
      </c>
      <c r="AJ215">
        <f t="shared" si="201"/>
        <v>1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2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3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3</v>
      </c>
      <c r="AY215">
        <f t="shared" si="216"/>
        <v>0</v>
      </c>
      <c r="AZ215">
        <f t="shared" si="217"/>
        <v>0</v>
      </c>
      <c r="BA215">
        <f t="shared" si="218"/>
        <v>2</v>
      </c>
      <c r="BB215">
        <f t="shared" si="219"/>
        <v>0</v>
      </c>
      <c r="BC215">
        <f t="shared" si="220"/>
        <v>0</v>
      </c>
      <c r="BD215">
        <f t="shared" si="221"/>
        <v>1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3</v>
      </c>
      <c r="BK215">
        <f t="shared" si="228"/>
        <v>0</v>
      </c>
      <c r="BL215">
        <f t="shared" si="229"/>
        <v>0</v>
      </c>
      <c r="BM215">
        <f t="shared" si="230"/>
        <v>2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2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2</v>
      </c>
      <c r="BV215">
        <f t="shared" si="239"/>
        <v>0</v>
      </c>
      <c r="BW215">
        <f t="shared" si="240"/>
        <v>0</v>
      </c>
    </row>
    <row r="216" spans="1:75" x14ac:dyDescent="0.3">
      <c r="A216">
        <f t="shared" si="241"/>
        <v>215</v>
      </c>
      <c r="B216">
        <f t="shared" si="188"/>
        <v>10</v>
      </c>
      <c r="C216">
        <f t="shared" si="189"/>
        <v>13</v>
      </c>
      <c r="D216">
        <f t="shared" si="190"/>
        <v>9</v>
      </c>
      <c r="E216">
        <f t="shared" si="191"/>
        <v>7</v>
      </c>
      <c r="F216">
        <f t="shared" si="192"/>
        <v>11</v>
      </c>
      <c r="G216">
        <v>1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2</v>
      </c>
      <c r="N216">
        <v>2</v>
      </c>
      <c r="O216">
        <v>2</v>
      </c>
      <c r="P216">
        <v>1</v>
      </c>
      <c r="Q216">
        <v>2</v>
      </c>
      <c r="R216">
        <v>2</v>
      </c>
      <c r="S216">
        <v>2</v>
      </c>
      <c r="T216">
        <v>3</v>
      </c>
      <c r="U216">
        <v>2</v>
      </c>
      <c r="V216">
        <v>1</v>
      </c>
      <c r="W216">
        <v>4</v>
      </c>
      <c r="X216">
        <v>2</v>
      </c>
      <c r="Y216">
        <v>3</v>
      </c>
      <c r="Z216">
        <v>2</v>
      </c>
      <c r="AB216">
        <f t="shared" si="193"/>
        <v>0</v>
      </c>
      <c r="AC216">
        <f t="shared" si="194"/>
        <v>0</v>
      </c>
      <c r="AD216">
        <f t="shared" si="195"/>
        <v>3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3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3</v>
      </c>
      <c r="AM216">
        <f t="shared" si="204"/>
        <v>0</v>
      </c>
      <c r="AN216">
        <f t="shared" si="205"/>
        <v>1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3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4</v>
      </c>
      <c r="AZ216">
        <f t="shared" si="217"/>
        <v>0</v>
      </c>
      <c r="BA216">
        <f t="shared" si="218"/>
        <v>0</v>
      </c>
      <c r="BB216">
        <f t="shared" si="219"/>
        <v>3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3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3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3</v>
      </c>
      <c r="BO216">
        <f t="shared" si="232"/>
        <v>0</v>
      </c>
      <c r="BP216">
        <f t="shared" si="233"/>
        <v>0</v>
      </c>
      <c r="BQ216">
        <f t="shared" si="234"/>
        <v>2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3</v>
      </c>
      <c r="BW216">
        <f t="shared" si="240"/>
        <v>0</v>
      </c>
    </row>
    <row r="217" spans="1:75" x14ac:dyDescent="0.3">
      <c r="A217">
        <f t="shared" si="241"/>
        <v>216</v>
      </c>
      <c r="B217">
        <f t="shared" si="188"/>
        <v>5</v>
      </c>
      <c r="C217">
        <f t="shared" si="189"/>
        <v>10</v>
      </c>
      <c r="D217">
        <f t="shared" si="190"/>
        <v>10</v>
      </c>
      <c r="E217">
        <f t="shared" si="191"/>
        <v>4</v>
      </c>
      <c r="F217">
        <f t="shared" si="192"/>
        <v>12</v>
      </c>
      <c r="G217">
        <v>2</v>
      </c>
      <c r="H217">
        <v>2</v>
      </c>
      <c r="I217">
        <v>2</v>
      </c>
      <c r="J217">
        <v>3</v>
      </c>
      <c r="K217">
        <v>1</v>
      </c>
      <c r="L217">
        <v>2</v>
      </c>
      <c r="M217">
        <v>4</v>
      </c>
      <c r="N217">
        <v>1</v>
      </c>
      <c r="O217">
        <v>2</v>
      </c>
      <c r="P217">
        <v>3</v>
      </c>
      <c r="Q217">
        <v>1</v>
      </c>
      <c r="R217">
        <v>4</v>
      </c>
      <c r="S217">
        <v>3</v>
      </c>
      <c r="T217">
        <v>2</v>
      </c>
      <c r="U217">
        <v>3</v>
      </c>
      <c r="V217">
        <v>1</v>
      </c>
      <c r="W217">
        <v>4</v>
      </c>
      <c r="X217">
        <v>2</v>
      </c>
      <c r="Y217">
        <v>3</v>
      </c>
      <c r="Z217">
        <v>2</v>
      </c>
      <c r="AB217">
        <f t="shared" si="193"/>
        <v>0</v>
      </c>
      <c r="AC217">
        <f t="shared" si="194"/>
        <v>2</v>
      </c>
      <c r="AD217">
        <f t="shared" si="195"/>
        <v>0</v>
      </c>
      <c r="AE217">
        <f t="shared" si="196"/>
        <v>0</v>
      </c>
      <c r="AF217">
        <f t="shared" si="197"/>
        <v>1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1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1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3</v>
      </c>
      <c r="AU217">
        <f t="shared" si="212"/>
        <v>0</v>
      </c>
      <c r="AV217">
        <f t="shared" si="213"/>
        <v>0</v>
      </c>
      <c r="AW217">
        <f t="shared" si="214"/>
        <v>2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2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3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3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3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3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3</v>
      </c>
      <c r="BW217">
        <f t="shared" si="240"/>
        <v>0</v>
      </c>
    </row>
    <row r="218" spans="1:75" x14ac:dyDescent="0.3">
      <c r="A218">
        <f t="shared" si="241"/>
        <v>217</v>
      </c>
      <c r="B218">
        <f t="shared" si="188"/>
        <v>5</v>
      </c>
      <c r="C218">
        <f t="shared" si="189"/>
        <v>7</v>
      </c>
      <c r="D218">
        <f t="shared" si="190"/>
        <v>7</v>
      </c>
      <c r="E218">
        <f t="shared" si="191"/>
        <v>8</v>
      </c>
      <c r="F218">
        <f t="shared" si="192"/>
        <v>8</v>
      </c>
      <c r="G218">
        <v>2</v>
      </c>
      <c r="H218">
        <v>3</v>
      </c>
      <c r="I218">
        <v>3</v>
      </c>
      <c r="J218">
        <v>4</v>
      </c>
      <c r="K218">
        <v>2</v>
      </c>
      <c r="L218">
        <v>2</v>
      </c>
      <c r="M218">
        <v>4</v>
      </c>
      <c r="N218">
        <v>2</v>
      </c>
      <c r="O218">
        <v>3</v>
      </c>
      <c r="P218">
        <v>3</v>
      </c>
      <c r="Q218">
        <v>2</v>
      </c>
      <c r="R218">
        <v>4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3</v>
      </c>
      <c r="Y218">
        <v>1</v>
      </c>
      <c r="Z218">
        <v>4</v>
      </c>
      <c r="AB218">
        <f t="shared" si="193"/>
        <v>1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1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1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2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2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2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2</v>
      </c>
      <c r="BB218">
        <f t="shared" si="219"/>
        <v>0</v>
      </c>
      <c r="BC218">
        <f t="shared" si="220"/>
        <v>0</v>
      </c>
      <c r="BD218">
        <f t="shared" si="221"/>
        <v>1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2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2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2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2</v>
      </c>
      <c r="BV218">
        <f t="shared" si="239"/>
        <v>0</v>
      </c>
      <c r="BW218">
        <f t="shared" si="240"/>
        <v>0</v>
      </c>
    </row>
    <row r="219" spans="1:75" x14ac:dyDescent="0.3">
      <c r="A219">
        <f t="shared" si="241"/>
        <v>218</v>
      </c>
      <c r="B219">
        <f t="shared" si="188"/>
        <v>7</v>
      </c>
      <c r="C219">
        <f t="shared" si="189"/>
        <v>11</v>
      </c>
      <c r="D219">
        <f t="shared" si="190"/>
        <v>5</v>
      </c>
      <c r="E219">
        <f t="shared" si="191"/>
        <v>13</v>
      </c>
      <c r="F219">
        <f t="shared" si="192"/>
        <v>13</v>
      </c>
      <c r="G219">
        <v>1</v>
      </c>
      <c r="H219">
        <v>2</v>
      </c>
      <c r="I219">
        <v>2</v>
      </c>
      <c r="J219">
        <v>3</v>
      </c>
      <c r="K219">
        <v>4</v>
      </c>
      <c r="L219">
        <v>1</v>
      </c>
      <c r="M219">
        <v>4</v>
      </c>
      <c r="N219">
        <v>3</v>
      </c>
      <c r="O219">
        <v>1</v>
      </c>
      <c r="P219">
        <v>1</v>
      </c>
      <c r="Q219">
        <v>3</v>
      </c>
      <c r="R219">
        <v>3</v>
      </c>
      <c r="S219">
        <v>1</v>
      </c>
      <c r="T219">
        <v>2</v>
      </c>
      <c r="U219">
        <v>3</v>
      </c>
      <c r="V219">
        <v>3</v>
      </c>
      <c r="W219">
        <v>3</v>
      </c>
      <c r="X219">
        <v>2</v>
      </c>
      <c r="Y219">
        <v>2</v>
      </c>
      <c r="Z219">
        <v>3</v>
      </c>
      <c r="AB219">
        <f t="shared" si="193"/>
        <v>0</v>
      </c>
      <c r="AC219">
        <f t="shared" si="194"/>
        <v>2</v>
      </c>
      <c r="AD219">
        <f t="shared" si="195"/>
        <v>0</v>
      </c>
      <c r="AE219">
        <f t="shared" si="196"/>
        <v>0</v>
      </c>
      <c r="AF219">
        <f t="shared" si="197"/>
        <v>1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2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2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3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4</v>
      </c>
      <c r="AZ219">
        <f t="shared" si="217"/>
        <v>0</v>
      </c>
      <c r="BA219">
        <f t="shared" si="218"/>
        <v>2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2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3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4</v>
      </c>
      <c r="BP219">
        <f t="shared" si="233"/>
        <v>0</v>
      </c>
      <c r="BQ219">
        <f t="shared" si="234"/>
        <v>0</v>
      </c>
      <c r="BR219">
        <f t="shared" si="235"/>
        <v>3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3</v>
      </c>
      <c r="BW219">
        <f t="shared" si="240"/>
        <v>0</v>
      </c>
    </row>
    <row r="220" spans="1:75" x14ac:dyDescent="0.3">
      <c r="A220">
        <f t="shared" si="241"/>
        <v>219</v>
      </c>
      <c r="B220">
        <f t="shared" si="188"/>
        <v>9</v>
      </c>
      <c r="C220">
        <f t="shared" si="189"/>
        <v>12</v>
      </c>
      <c r="D220">
        <f t="shared" si="190"/>
        <v>8</v>
      </c>
      <c r="E220">
        <f t="shared" si="191"/>
        <v>11</v>
      </c>
      <c r="F220">
        <f t="shared" si="192"/>
        <v>16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1</v>
      </c>
      <c r="Q220">
        <v>3</v>
      </c>
      <c r="R220">
        <v>3</v>
      </c>
      <c r="S220">
        <v>2</v>
      </c>
      <c r="T220">
        <v>1</v>
      </c>
      <c r="U220">
        <v>2</v>
      </c>
      <c r="V220">
        <v>2</v>
      </c>
      <c r="W220">
        <v>3</v>
      </c>
      <c r="X220">
        <v>1</v>
      </c>
      <c r="Y220">
        <v>2</v>
      </c>
      <c r="Z220">
        <v>3</v>
      </c>
      <c r="AB220">
        <f t="shared" si="193"/>
        <v>0</v>
      </c>
      <c r="AC220">
        <f t="shared" si="194"/>
        <v>2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3</v>
      </c>
      <c r="AI220">
        <f t="shared" si="200"/>
        <v>0</v>
      </c>
      <c r="AJ220">
        <f t="shared" si="201"/>
        <v>0</v>
      </c>
      <c r="AK220">
        <f t="shared" si="202"/>
        <v>2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2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3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4</v>
      </c>
      <c r="AZ220">
        <f t="shared" si="217"/>
        <v>0</v>
      </c>
      <c r="BA220">
        <f t="shared" si="218"/>
        <v>0</v>
      </c>
      <c r="BB220">
        <f t="shared" si="219"/>
        <v>3</v>
      </c>
      <c r="BC220">
        <f t="shared" si="220"/>
        <v>0</v>
      </c>
      <c r="BD220">
        <f t="shared" si="221"/>
        <v>0</v>
      </c>
      <c r="BE220">
        <f t="shared" si="222"/>
        <v>2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4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4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4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4</v>
      </c>
    </row>
    <row r="221" spans="1:75" x14ac:dyDescent="0.3">
      <c r="A221">
        <f t="shared" si="241"/>
        <v>220</v>
      </c>
      <c r="B221">
        <f t="shared" si="188"/>
        <v>7</v>
      </c>
      <c r="C221">
        <f t="shared" si="189"/>
        <v>12</v>
      </c>
      <c r="D221">
        <f t="shared" si="190"/>
        <v>4</v>
      </c>
      <c r="E221">
        <f t="shared" si="191"/>
        <v>4</v>
      </c>
      <c r="F221">
        <f t="shared" si="192"/>
        <v>14</v>
      </c>
      <c r="G221">
        <v>1</v>
      </c>
      <c r="H221">
        <v>3</v>
      </c>
      <c r="I221">
        <v>2</v>
      </c>
      <c r="J221">
        <v>4</v>
      </c>
      <c r="K221">
        <v>1</v>
      </c>
      <c r="L221">
        <v>1</v>
      </c>
      <c r="M221">
        <v>3</v>
      </c>
      <c r="N221">
        <v>1</v>
      </c>
      <c r="O221">
        <v>2</v>
      </c>
      <c r="P221">
        <v>1</v>
      </c>
      <c r="Q221">
        <v>1</v>
      </c>
      <c r="R221">
        <v>3</v>
      </c>
      <c r="S221">
        <v>1</v>
      </c>
      <c r="T221">
        <v>1</v>
      </c>
      <c r="U221">
        <v>3</v>
      </c>
      <c r="V221">
        <v>1</v>
      </c>
      <c r="W221">
        <v>3</v>
      </c>
      <c r="X221">
        <v>1</v>
      </c>
      <c r="Y221">
        <v>1</v>
      </c>
      <c r="Z221">
        <v>1</v>
      </c>
      <c r="AB221">
        <f t="shared" si="193"/>
        <v>1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2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2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2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2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4</v>
      </c>
      <c r="AZ221">
        <f t="shared" si="217"/>
        <v>0</v>
      </c>
      <c r="BA221">
        <f t="shared" si="218"/>
        <v>2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4</v>
      </c>
      <c r="BH221">
        <f t="shared" si="225"/>
        <v>0</v>
      </c>
      <c r="BI221">
        <f t="shared" si="226"/>
        <v>0</v>
      </c>
      <c r="BJ221">
        <f t="shared" si="227"/>
        <v>3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3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4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4</v>
      </c>
    </row>
    <row r="222" spans="1:75" x14ac:dyDescent="0.3">
      <c r="A222">
        <f t="shared" si="241"/>
        <v>221</v>
      </c>
      <c r="B222">
        <f t="shared" si="188"/>
        <v>10</v>
      </c>
      <c r="C222">
        <f t="shared" si="189"/>
        <v>11</v>
      </c>
      <c r="D222">
        <f t="shared" si="190"/>
        <v>8</v>
      </c>
      <c r="E222">
        <f t="shared" si="191"/>
        <v>4</v>
      </c>
      <c r="F222">
        <f t="shared" si="192"/>
        <v>10</v>
      </c>
      <c r="G222">
        <v>4</v>
      </c>
      <c r="H222">
        <v>4</v>
      </c>
      <c r="I222">
        <v>1</v>
      </c>
      <c r="J222">
        <v>2</v>
      </c>
      <c r="K222">
        <v>1</v>
      </c>
      <c r="L222">
        <v>1</v>
      </c>
      <c r="M222">
        <v>3</v>
      </c>
      <c r="N222">
        <v>1</v>
      </c>
      <c r="O222">
        <v>4</v>
      </c>
      <c r="P222">
        <v>2</v>
      </c>
      <c r="Q222">
        <v>1</v>
      </c>
      <c r="R222">
        <v>2</v>
      </c>
      <c r="S222">
        <v>2</v>
      </c>
      <c r="T222">
        <v>4</v>
      </c>
      <c r="U222">
        <v>2</v>
      </c>
      <c r="V222">
        <v>1</v>
      </c>
      <c r="W222">
        <v>3</v>
      </c>
      <c r="X222">
        <v>1</v>
      </c>
      <c r="Y222">
        <v>1</v>
      </c>
      <c r="Z222">
        <v>1</v>
      </c>
      <c r="AB222">
        <f t="shared" si="193"/>
        <v>0</v>
      </c>
      <c r="AC222">
        <f t="shared" si="194"/>
        <v>0</v>
      </c>
      <c r="AD222">
        <f t="shared" si="195"/>
        <v>3</v>
      </c>
      <c r="AE222">
        <f t="shared" si="196"/>
        <v>0</v>
      </c>
      <c r="AF222">
        <f t="shared" si="197"/>
        <v>0</v>
      </c>
      <c r="AG222">
        <f t="shared" si="198"/>
        <v>2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3</v>
      </c>
      <c r="AM222">
        <f t="shared" si="204"/>
        <v>0</v>
      </c>
      <c r="AN222">
        <f t="shared" si="205"/>
        <v>0</v>
      </c>
      <c r="AO222">
        <f t="shared" si="206"/>
        <v>2</v>
      </c>
      <c r="AP222">
        <f t="shared" si="207"/>
        <v>0</v>
      </c>
      <c r="AQ222">
        <f t="shared" si="208"/>
        <v>0</v>
      </c>
      <c r="AR222">
        <f t="shared" si="209"/>
        <v>1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3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3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4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4</v>
      </c>
      <c r="BL222">
        <f t="shared" si="229"/>
        <v>1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1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4</v>
      </c>
    </row>
    <row r="223" spans="1:75" x14ac:dyDescent="0.3">
      <c r="A223">
        <f t="shared" si="241"/>
        <v>222</v>
      </c>
      <c r="B223">
        <f t="shared" si="188"/>
        <v>11</v>
      </c>
      <c r="C223">
        <f t="shared" si="189"/>
        <v>11</v>
      </c>
      <c r="D223">
        <f t="shared" si="190"/>
        <v>8</v>
      </c>
      <c r="E223">
        <f t="shared" si="191"/>
        <v>13</v>
      </c>
      <c r="F223">
        <f t="shared" si="192"/>
        <v>16</v>
      </c>
      <c r="G223">
        <v>3</v>
      </c>
      <c r="H223">
        <v>2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>
        <v>1</v>
      </c>
      <c r="P223">
        <v>2</v>
      </c>
      <c r="Q223">
        <v>3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3</v>
      </c>
      <c r="X223">
        <v>1</v>
      </c>
      <c r="Y223">
        <v>2</v>
      </c>
      <c r="Z223">
        <v>2</v>
      </c>
      <c r="AB223">
        <f t="shared" si="193"/>
        <v>0</v>
      </c>
      <c r="AC223">
        <f t="shared" si="194"/>
        <v>0</v>
      </c>
      <c r="AD223">
        <f t="shared" si="195"/>
        <v>3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3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3</v>
      </c>
      <c r="AM223">
        <f t="shared" si="204"/>
        <v>0</v>
      </c>
      <c r="AN223">
        <f t="shared" si="205"/>
        <v>0</v>
      </c>
      <c r="AO223">
        <f t="shared" si="206"/>
        <v>2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3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3</v>
      </c>
      <c r="AY223">
        <f t="shared" si="216"/>
        <v>0</v>
      </c>
      <c r="AZ223">
        <f t="shared" si="217"/>
        <v>0</v>
      </c>
      <c r="BA223">
        <f t="shared" si="218"/>
        <v>2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3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4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4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4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4</v>
      </c>
    </row>
    <row r="224" spans="1:75" x14ac:dyDescent="0.3">
      <c r="A224">
        <f t="shared" si="241"/>
        <v>223</v>
      </c>
      <c r="B224">
        <f t="shared" si="188"/>
        <v>16</v>
      </c>
      <c r="C224">
        <f t="shared" si="189"/>
        <v>14</v>
      </c>
      <c r="D224">
        <f t="shared" si="190"/>
        <v>6</v>
      </c>
      <c r="E224">
        <f t="shared" si="191"/>
        <v>5</v>
      </c>
      <c r="F224">
        <f t="shared" si="192"/>
        <v>14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2</v>
      </c>
      <c r="M224">
        <v>1</v>
      </c>
      <c r="N224">
        <v>1</v>
      </c>
      <c r="O224">
        <v>1</v>
      </c>
      <c r="P224">
        <v>3</v>
      </c>
      <c r="Q224">
        <v>2</v>
      </c>
      <c r="R224">
        <v>1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2</v>
      </c>
      <c r="Y224">
        <v>1</v>
      </c>
      <c r="Z224">
        <v>1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4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4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4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4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4</v>
      </c>
      <c r="AV224">
        <f t="shared" si="213"/>
        <v>0</v>
      </c>
      <c r="AW224">
        <f t="shared" si="214"/>
        <v>2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4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4</v>
      </c>
      <c r="BH224">
        <f t="shared" si="225"/>
        <v>0</v>
      </c>
      <c r="BI224">
        <f t="shared" si="226"/>
        <v>0</v>
      </c>
      <c r="BJ224">
        <f t="shared" si="227"/>
        <v>3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4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4</v>
      </c>
      <c r="BT224">
        <f t="shared" si="237"/>
        <v>0</v>
      </c>
      <c r="BU224">
        <f t="shared" si="238"/>
        <v>0</v>
      </c>
      <c r="BV224">
        <f t="shared" si="239"/>
        <v>3</v>
      </c>
      <c r="BW224">
        <f t="shared" si="240"/>
        <v>0</v>
      </c>
    </row>
    <row r="225" spans="1:75" x14ac:dyDescent="0.3">
      <c r="A225">
        <f t="shared" si="241"/>
        <v>224</v>
      </c>
      <c r="B225">
        <f t="shared" si="188"/>
        <v>9</v>
      </c>
      <c r="C225">
        <f t="shared" si="189"/>
        <v>13</v>
      </c>
      <c r="D225">
        <f t="shared" si="190"/>
        <v>5</v>
      </c>
      <c r="E225">
        <f t="shared" si="191"/>
        <v>11</v>
      </c>
      <c r="F225">
        <f t="shared" si="192"/>
        <v>13</v>
      </c>
      <c r="G225">
        <v>1</v>
      </c>
      <c r="H225">
        <v>1</v>
      </c>
      <c r="I225">
        <v>2</v>
      </c>
      <c r="J225">
        <v>3</v>
      </c>
      <c r="K225">
        <v>2</v>
      </c>
      <c r="L225">
        <v>1</v>
      </c>
      <c r="M225">
        <v>3</v>
      </c>
      <c r="N225">
        <v>3</v>
      </c>
      <c r="O225">
        <v>2</v>
      </c>
      <c r="P225">
        <v>2</v>
      </c>
      <c r="Q225">
        <v>3</v>
      </c>
      <c r="R225">
        <v>2</v>
      </c>
      <c r="S225">
        <v>2</v>
      </c>
      <c r="T225">
        <v>1</v>
      </c>
      <c r="U225">
        <v>2</v>
      </c>
      <c r="V225">
        <v>3</v>
      </c>
      <c r="W225">
        <v>3</v>
      </c>
      <c r="X225">
        <v>2</v>
      </c>
      <c r="Y225">
        <v>1</v>
      </c>
      <c r="Z225">
        <v>2</v>
      </c>
      <c r="AB225">
        <f t="shared" si="193"/>
        <v>0</v>
      </c>
      <c r="AC225">
        <f t="shared" si="194"/>
        <v>2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2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3</v>
      </c>
      <c r="AM225">
        <f t="shared" si="204"/>
        <v>0</v>
      </c>
      <c r="AN225">
        <f t="shared" si="205"/>
        <v>0</v>
      </c>
      <c r="AO225">
        <f t="shared" si="206"/>
        <v>2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4</v>
      </c>
      <c r="AV225">
        <f t="shared" si="213"/>
        <v>0</v>
      </c>
      <c r="AW225">
        <f t="shared" si="214"/>
        <v>0</v>
      </c>
      <c r="AX225">
        <f t="shared" si="215"/>
        <v>3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3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3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3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3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4</v>
      </c>
      <c r="BT225">
        <f t="shared" si="237"/>
        <v>0</v>
      </c>
      <c r="BU225">
        <f t="shared" si="238"/>
        <v>0</v>
      </c>
      <c r="BV225">
        <f t="shared" si="239"/>
        <v>3</v>
      </c>
      <c r="BW225">
        <f t="shared" si="240"/>
        <v>0</v>
      </c>
    </row>
    <row r="226" spans="1:75" x14ac:dyDescent="0.3">
      <c r="A226">
        <f t="shared" si="241"/>
        <v>225</v>
      </c>
      <c r="B226">
        <f t="shared" si="188"/>
        <v>4</v>
      </c>
      <c r="C226">
        <f t="shared" si="189"/>
        <v>8</v>
      </c>
      <c r="D226">
        <f t="shared" si="190"/>
        <v>5</v>
      </c>
      <c r="E226">
        <f t="shared" si="191"/>
        <v>4</v>
      </c>
      <c r="F226">
        <f t="shared" si="192"/>
        <v>11</v>
      </c>
      <c r="G226">
        <v>1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4</v>
      </c>
      <c r="N226">
        <v>1</v>
      </c>
      <c r="O226">
        <v>3</v>
      </c>
      <c r="P226">
        <v>3</v>
      </c>
      <c r="Q226">
        <v>1</v>
      </c>
      <c r="R226">
        <v>4</v>
      </c>
      <c r="S226">
        <v>1</v>
      </c>
      <c r="T226">
        <v>2</v>
      </c>
      <c r="U226">
        <v>3</v>
      </c>
      <c r="V226">
        <v>1</v>
      </c>
      <c r="W226">
        <v>4</v>
      </c>
      <c r="X226">
        <v>2</v>
      </c>
      <c r="Y226">
        <v>2</v>
      </c>
      <c r="Z226">
        <v>3</v>
      </c>
      <c r="AB226">
        <f t="shared" si="193"/>
        <v>1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1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1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1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2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2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2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2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3</v>
      </c>
      <c r="BK226">
        <f t="shared" si="228"/>
        <v>0</v>
      </c>
      <c r="BL226">
        <f t="shared" si="229"/>
        <v>0</v>
      </c>
      <c r="BM226">
        <f t="shared" si="230"/>
        <v>2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3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3</v>
      </c>
      <c r="BW226">
        <f t="shared" si="240"/>
        <v>0</v>
      </c>
    </row>
    <row r="227" spans="1:75" x14ac:dyDescent="0.3">
      <c r="A227">
        <f t="shared" si="241"/>
        <v>226</v>
      </c>
      <c r="B227">
        <f t="shared" si="188"/>
        <v>8</v>
      </c>
      <c r="C227">
        <f t="shared" si="189"/>
        <v>11</v>
      </c>
      <c r="D227">
        <f t="shared" si="190"/>
        <v>7</v>
      </c>
      <c r="E227">
        <f t="shared" si="191"/>
        <v>5</v>
      </c>
      <c r="F227">
        <f t="shared" si="192"/>
        <v>8</v>
      </c>
      <c r="G227">
        <v>2</v>
      </c>
      <c r="H227">
        <v>2</v>
      </c>
      <c r="I227">
        <v>3</v>
      </c>
      <c r="J227">
        <v>3</v>
      </c>
      <c r="K227">
        <v>1</v>
      </c>
      <c r="L227">
        <v>1</v>
      </c>
      <c r="M227">
        <v>3</v>
      </c>
      <c r="N227">
        <v>1</v>
      </c>
      <c r="O227">
        <v>3</v>
      </c>
      <c r="P227">
        <v>2</v>
      </c>
      <c r="Q227">
        <v>1</v>
      </c>
      <c r="R227">
        <v>3</v>
      </c>
      <c r="S227">
        <v>2</v>
      </c>
      <c r="T227">
        <v>3</v>
      </c>
      <c r="U227">
        <v>2</v>
      </c>
      <c r="V227">
        <v>2</v>
      </c>
      <c r="W227">
        <v>3</v>
      </c>
      <c r="X227">
        <v>3</v>
      </c>
      <c r="Y227">
        <v>2</v>
      </c>
      <c r="Z227">
        <v>3</v>
      </c>
      <c r="AB227">
        <f t="shared" si="193"/>
        <v>0</v>
      </c>
      <c r="AC227">
        <f t="shared" si="194"/>
        <v>2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2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2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2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3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3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3</v>
      </c>
      <c r="BC227">
        <f t="shared" si="220"/>
        <v>0</v>
      </c>
      <c r="BD227">
        <f t="shared" si="221"/>
        <v>0</v>
      </c>
      <c r="BE227">
        <f t="shared" si="222"/>
        <v>2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2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2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2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2</v>
      </c>
      <c r="BV227">
        <f t="shared" si="239"/>
        <v>0</v>
      </c>
      <c r="BW227">
        <f t="shared" si="240"/>
        <v>0</v>
      </c>
    </row>
    <row r="228" spans="1:75" x14ac:dyDescent="0.3">
      <c r="A228">
        <f t="shared" si="241"/>
        <v>227</v>
      </c>
      <c r="B228">
        <f t="shared" si="188"/>
        <v>9</v>
      </c>
      <c r="C228">
        <f t="shared" si="189"/>
        <v>14</v>
      </c>
      <c r="D228">
        <f t="shared" si="190"/>
        <v>6</v>
      </c>
      <c r="E228">
        <f t="shared" si="191"/>
        <v>4</v>
      </c>
      <c r="F228">
        <f t="shared" si="192"/>
        <v>13</v>
      </c>
      <c r="G228">
        <v>1</v>
      </c>
      <c r="H228">
        <v>1</v>
      </c>
      <c r="I228">
        <v>3</v>
      </c>
      <c r="J228">
        <v>3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3</v>
      </c>
      <c r="S228">
        <v>2</v>
      </c>
      <c r="T228">
        <v>1</v>
      </c>
      <c r="U228">
        <v>3</v>
      </c>
      <c r="V228">
        <v>1</v>
      </c>
      <c r="W228">
        <v>4</v>
      </c>
      <c r="X228">
        <v>2</v>
      </c>
      <c r="Y228">
        <v>1</v>
      </c>
      <c r="Z228">
        <v>1</v>
      </c>
      <c r="AB228">
        <f t="shared" si="193"/>
        <v>0</v>
      </c>
      <c r="AC228">
        <f t="shared" si="194"/>
        <v>2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4</v>
      </c>
      <c r="AJ228">
        <f t="shared" si="201"/>
        <v>0</v>
      </c>
      <c r="AK228">
        <f t="shared" si="202"/>
        <v>2</v>
      </c>
      <c r="AL228">
        <f t="shared" si="203"/>
        <v>0</v>
      </c>
      <c r="AM228">
        <f t="shared" si="204"/>
        <v>0</v>
      </c>
      <c r="AN228">
        <f t="shared" si="205"/>
        <v>1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4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4</v>
      </c>
      <c r="AZ228">
        <f t="shared" si="217"/>
        <v>0</v>
      </c>
      <c r="BA228">
        <f t="shared" si="218"/>
        <v>2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4</v>
      </c>
      <c r="BH228">
        <f t="shared" si="225"/>
        <v>0</v>
      </c>
      <c r="BI228">
        <f t="shared" si="226"/>
        <v>2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4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4</v>
      </c>
      <c r="BT228">
        <f t="shared" si="237"/>
        <v>0</v>
      </c>
      <c r="BU228">
        <f t="shared" si="238"/>
        <v>0</v>
      </c>
      <c r="BV228">
        <f t="shared" si="239"/>
        <v>3</v>
      </c>
      <c r="BW228">
        <f t="shared" si="240"/>
        <v>0</v>
      </c>
    </row>
    <row r="229" spans="1:75" x14ac:dyDescent="0.3">
      <c r="A229">
        <f t="shared" si="241"/>
        <v>228</v>
      </c>
      <c r="B229">
        <f t="shared" si="188"/>
        <v>11</v>
      </c>
      <c r="C229">
        <f t="shared" si="189"/>
        <v>11</v>
      </c>
      <c r="D229">
        <f t="shared" si="190"/>
        <v>10</v>
      </c>
      <c r="E229">
        <f t="shared" si="191"/>
        <v>12</v>
      </c>
      <c r="F229">
        <f t="shared" si="192"/>
        <v>10</v>
      </c>
      <c r="G229">
        <v>2</v>
      </c>
      <c r="H229">
        <v>2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4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2</v>
      </c>
      <c r="V229">
        <v>3</v>
      </c>
      <c r="W229">
        <v>2</v>
      </c>
      <c r="X229">
        <v>2</v>
      </c>
      <c r="Y229">
        <v>2</v>
      </c>
      <c r="Z229">
        <v>2</v>
      </c>
      <c r="AB229">
        <f t="shared" si="193"/>
        <v>0</v>
      </c>
      <c r="AC229">
        <f t="shared" si="194"/>
        <v>0</v>
      </c>
      <c r="AD229">
        <f t="shared" si="195"/>
        <v>3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3</v>
      </c>
      <c r="AI229">
        <f t="shared" si="200"/>
        <v>0</v>
      </c>
      <c r="AJ229">
        <f t="shared" si="201"/>
        <v>0</v>
      </c>
      <c r="AK229">
        <f t="shared" si="202"/>
        <v>2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3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3</v>
      </c>
      <c r="AU229">
        <f t="shared" si="212"/>
        <v>0</v>
      </c>
      <c r="AV229">
        <f t="shared" si="213"/>
        <v>0</v>
      </c>
      <c r="AW229">
        <f t="shared" si="214"/>
        <v>2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3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3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3</v>
      </c>
      <c r="BK229">
        <f t="shared" si="228"/>
        <v>0</v>
      </c>
      <c r="BL229">
        <f t="shared" si="229"/>
        <v>1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3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3</v>
      </c>
      <c r="BW229">
        <f t="shared" si="240"/>
        <v>0</v>
      </c>
    </row>
    <row r="230" spans="1:75" x14ac:dyDescent="0.3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 x14ac:dyDescent="0.3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 x14ac:dyDescent="0.3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 x14ac:dyDescent="0.3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 x14ac:dyDescent="0.3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 x14ac:dyDescent="0.3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 x14ac:dyDescent="0.3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 x14ac:dyDescent="0.3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 x14ac:dyDescent="0.3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 x14ac:dyDescent="0.3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 x14ac:dyDescent="0.3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 x14ac:dyDescent="0.3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 x14ac:dyDescent="0.3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 x14ac:dyDescent="0.3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 x14ac:dyDescent="0.3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 x14ac:dyDescent="0.3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 x14ac:dyDescent="0.3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 x14ac:dyDescent="0.3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 x14ac:dyDescent="0.3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 x14ac:dyDescent="0.3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 x14ac:dyDescent="0.3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 x14ac:dyDescent="0.3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 x14ac:dyDescent="0.3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 x14ac:dyDescent="0.3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 x14ac:dyDescent="0.3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 x14ac:dyDescent="0.3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 x14ac:dyDescent="0.3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 x14ac:dyDescent="0.3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 x14ac:dyDescent="0.3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 x14ac:dyDescent="0.3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 x14ac:dyDescent="0.3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 x14ac:dyDescent="0.3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 x14ac:dyDescent="0.3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 x14ac:dyDescent="0.3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 x14ac:dyDescent="0.3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 x14ac:dyDescent="0.3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 x14ac:dyDescent="0.3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 x14ac:dyDescent="0.3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 x14ac:dyDescent="0.3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 x14ac:dyDescent="0.3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 x14ac:dyDescent="0.3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 x14ac:dyDescent="0.3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 x14ac:dyDescent="0.3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 x14ac:dyDescent="0.3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 x14ac:dyDescent="0.3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 x14ac:dyDescent="0.3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 x14ac:dyDescent="0.3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 x14ac:dyDescent="0.3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 x14ac:dyDescent="0.3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 x14ac:dyDescent="0.3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 x14ac:dyDescent="0.3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 x14ac:dyDescent="0.3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 x14ac:dyDescent="0.3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 x14ac:dyDescent="0.3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 x14ac:dyDescent="0.3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 x14ac:dyDescent="0.3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 x14ac:dyDescent="0.3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 x14ac:dyDescent="0.3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 x14ac:dyDescent="0.3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 x14ac:dyDescent="0.3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 x14ac:dyDescent="0.3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 x14ac:dyDescent="0.3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 x14ac:dyDescent="0.3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 x14ac:dyDescent="0.3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 x14ac:dyDescent="0.3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 x14ac:dyDescent="0.3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 x14ac:dyDescent="0.3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 x14ac:dyDescent="0.3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 x14ac:dyDescent="0.3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 x14ac:dyDescent="0.3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I223" activePane="bottomRight" state="frozen"/>
      <selection pane="topRight" activeCell="D1" sqref="D1"/>
      <selection pane="bottomLeft" activeCell="A2" sqref="A2"/>
      <selection pane="bottomRight" activeCell="X229" sqref="X229"/>
    </sheetView>
  </sheetViews>
  <sheetFormatPr baseColWidth="10" defaultColWidth="10.6640625" defaultRowHeight="14.4" x14ac:dyDescent="0.3"/>
  <sheetData>
    <row r="1" spans="1:23" x14ac:dyDescent="0.3">
      <c r="A1" t="s">
        <v>0</v>
      </c>
      <c r="B1" t="s">
        <v>427</v>
      </c>
      <c r="C1" t="s">
        <v>428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 x14ac:dyDescent="0.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 x14ac:dyDescent="0.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 x14ac:dyDescent="0.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 x14ac:dyDescent="0.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 x14ac:dyDescent="0.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 x14ac:dyDescent="0.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 x14ac:dyDescent="0.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 x14ac:dyDescent="0.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 x14ac:dyDescent="0.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 x14ac:dyDescent="0.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 x14ac:dyDescent="0.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 x14ac:dyDescent="0.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 x14ac:dyDescent="0.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 x14ac:dyDescent="0.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 x14ac:dyDescent="0.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 x14ac:dyDescent="0.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 x14ac:dyDescent="0.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 x14ac:dyDescent="0.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 x14ac:dyDescent="0.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 x14ac:dyDescent="0.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 x14ac:dyDescent="0.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 x14ac:dyDescent="0.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 x14ac:dyDescent="0.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 x14ac:dyDescent="0.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 x14ac:dyDescent="0.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 x14ac:dyDescent="0.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 x14ac:dyDescent="0.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 x14ac:dyDescent="0.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 x14ac:dyDescent="0.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 x14ac:dyDescent="0.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 x14ac:dyDescent="0.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 x14ac:dyDescent="0.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 x14ac:dyDescent="0.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 x14ac:dyDescent="0.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 x14ac:dyDescent="0.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 x14ac:dyDescent="0.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 x14ac:dyDescent="0.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 x14ac:dyDescent="0.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 x14ac:dyDescent="0.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 x14ac:dyDescent="0.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 x14ac:dyDescent="0.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 x14ac:dyDescent="0.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 x14ac:dyDescent="0.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 x14ac:dyDescent="0.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 x14ac:dyDescent="0.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 x14ac:dyDescent="0.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 x14ac:dyDescent="0.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 x14ac:dyDescent="0.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 x14ac:dyDescent="0.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 x14ac:dyDescent="0.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 x14ac:dyDescent="0.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 x14ac:dyDescent="0.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 x14ac:dyDescent="0.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 x14ac:dyDescent="0.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 x14ac:dyDescent="0.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 x14ac:dyDescent="0.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 x14ac:dyDescent="0.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 x14ac:dyDescent="0.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 x14ac:dyDescent="0.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 x14ac:dyDescent="0.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 x14ac:dyDescent="0.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 x14ac:dyDescent="0.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 x14ac:dyDescent="0.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 x14ac:dyDescent="0.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 x14ac:dyDescent="0.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 x14ac:dyDescent="0.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 x14ac:dyDescent="0.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 x14ac:dyDescent="0.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 x14ac:dyDescent="0.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 x14ac:dyDescent="0.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 x14ac:dyDescent="0.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 x14ac:dyDescent="0.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 x14ac:dyDescent="0.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 x14ac:dyDescent="0.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 x14ac:dyDescent="0.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 x14ac:dyDescent="0.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 x14ac:dyDescent="0.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 x14ac:dyDescent="0.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 x14ac:dyDescent="0.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 x14ac:dyDescent="0.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 x14ac:dyDescent="0.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 x14ac:dyDescent="0.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 x14ac:dyDescent="0.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 x14ac:dyDescent="0.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 x14ac:dyDescent="0.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 x14ac:dyDescent="0.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 x14ac:dyDescent="0.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 x14ac:dyDescent="0.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 x14ac:dyDescent="0.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 x14ac:dyDescent="0.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 x14ac:dyDescent="0.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 x14ac:dyDescent="0.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 x14ac:dyDescent="0.3">
      <c r="A94">
        <f t="shared" si="8"/>
        <v>93</v>
      </c>
      <c r="B94">
        <v>34</v>
      </c>
      <c r="C94">
        <v>20</v>
      </c>
    </row>
    <row r="95" spans="1:23" x14ac:dyDescent="0.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 x14ac:dyDescent="0.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 x14ac:dyDescent="0.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 x14ac:dyDescent="0.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 x14ac:dyDescent="0.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 x14ac:dyDescent="0.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 x14ac:dyDescent="0.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 x14ac:dyDescent="0.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 x14ac:dyDescent="0.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 x14ac:dyDescent="0.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 x14ac:dyDescent="0.3">
      <c r="A105">
        <f t="shared" si="8"/>
        <v>104</v>
      </c>
      <c r="B105">
        <f t="shared" si="9"/>
        <v>41</v>
      </c>
      <c r="C105">
        <f t="shared" si="10"/>
        <v>11</v>
      </c>
      <c r="D105">
        <v>5</v>
      </c>
      <c r="E105">
        <v>1</v>
      </c>
      <c r="F105">
        <v>4</v>
      </c>
      <c r="G105">
        <v>1</v>
      </c>
      <c r="H105">
        <v>4</v>
      </c>
      <c r="I105">
        <v>1</v>
      </c>
      <c r="J105">
        <v>1</v>
      </c>
      <c r="K105">
        <v>1</v>
      </c>
      <c r="L105">
        <v>4</v>
      </c>
      <c r="M105">
        <v>3</v>
      </c>
      <c r="N105">
        <v>2</v>
      </c>
      <c r="O105">
        <v>5</v>
      </c>
      <c r="P105">
        <v>1</v>
      </c>
      <c r="Q105">
        <v>4</v>
      </c>
      <c r="R105">
        <v>1</v>
      </c>
      <c r="S105">
        <v>4</v>
      </c>
      <c r="T105">
        <v>4</v>
      </c>
      <c r="U105">
        <v>1</v>
      </c>
      <c r="V105">
        <v>4</v>
      </c>
      <c r="W105">
        <v>1</v>
      </c>
    </row>
    <row r="106" spans="1:23" x14ac:dyDescent="0.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 x14ac:dyDescent="0.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 x14ac:dyDescent="0.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 x14ac:dyDescent="0.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 x14ac:dyDescent="0.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 x14ac:dyDescent="0.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 x14ac:dyDescent="0.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 x14ac:dyDescent="0.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 x14ac:dyDescent="0.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 x14ac:dyDescent="0.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 x14ac:dyDescent="0.3">
      <c r="A116">
        <f t="shared" si="8"/>
        <v>115</v>
      </c>
      <c r="B116" t="e">
        <v>#N/A</v>
      </c>
      <c r="C116" t="e">
        <v>#N/A</v>
      </c>
    </row>
    <row r="117" spans="1:23" x14ac:dyDescent="0.3">
      <c r="A117">
        <f t="shared" si="8"/>
        <v>116</v>
      </c>
      <c r="B117" t="e">
        <v>#N/A</v>
      </c>
      <c r="C117" t="e">
        <v>#N/A</v>
      </c>
    </row>
    <row r="118" spans="1:23" x14ac:dyDescent="0.3">
      <c r="A118">
        <f t="shared" si="8"/>
        <v>117</v>
      </c>
      <c r="B118" t="e">
        <v>#N/A</v>
      </c>
      <c r="C118" t="e">
        <v>#N/A</v>
      </c>
    </row>
    <row r="119" spans="1:23" x14ac:dyDescent="0.3">
      <c r="A119">
        <f t="shared" si="8"/>
        <v>118</v>
      </c>
      <c r="B119" t="e">
        <v>#N/A</v>
      </c>
      <c r="C119" t="e">
        <v>#N/A</v>
      </c>
    </row>
    <row r="120" spans="1:23" x14ac:dyDescent="0.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 x14ac:dyDescent="0.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 x14ac:dyDescent="0.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 x14ac:dyDescent="0.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 x14ac:dyDescent="0.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 x14ac:dyDescent="0.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 x14ac:dyDescent="0.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 x14ac:dyDescent="0.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 x14ac:dyDescent="0.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 x14ac:dyDescent="0.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 x14ac:dyDescent="0.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 x14ac:dyDescent="0.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 x14ac:dyDescent="0.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 x14ac:dyDescent="0.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 x14ac:dyDescent="0.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 x14ac:dyDescent="0.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 x14ac:dyDescent="0.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 x14ac:dyDescent="0.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 x14ac:dyDescent="0.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 x14ac:dyDescent="0.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 x14ac:dyDescent="0.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 x14ac:dyDescent="0.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 x14ac:dyDescent="0.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 x14ac:dyDescent="0.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 x14ac:dyDescent="0.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 x14ac:dyDescent="0.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 x14ac:dyDescent="0.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 x14ac:dyDescent="0.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 x14ac:dyDescent="0.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 x14ac:dyDescent="0.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 x14ac:dyDescent="0.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 x14ac:dyDescent="0.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 x14ac:dyDescent="0.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 x14ac:dyDescent="0.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 x14ac:dyDescent="0.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 x14ac:dyDescent="0.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 x14ac:dyDescent="0.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 x14ac:dyDescent="0.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 x14ac:dyDescent="0.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 x14ac:dyDescent="0.3">
      <c r="A159">
        <f t="shared" si="11"/>
        <v>158</v>
      </c>
      <c r="B159" t="e">
        <v>#N/A</v>
      </c>
      <c r="C159" t="e">
        <v>#N/A</v>
      </c>
    </row>
    <row r="160" spans="1:23" x14ac:dyDescent="0.3">
      <c r="A160">
        <f t="shared" si="11"/>
        <v>159</v>
      </c>
      <c r="B160" t="e">
        <v>#N/A</v>
      </c>
      <c r="C160" t="e">
        <v>#N/A</v>
      </c>
    </row>
    <row r="161" spans="1:23" x14ac:dyDescent="0.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 x14ac:dyDescent="0.3">
      <c r="A162">
        <f t="shared" si="11"/>
        <v>161</v>
      </c>
      <c r="B162" t="e">
        <v>#N/A</v>
      </c>
      <c r="C162" t="e">
        <v>#N/A</v>
      </c>
    </row>
    <row r="163" spans="1:23" x14ac:dyDescent="0.3">
      <c r="A163">
        <f t="shared" si="11"/>
        <v>162</v>
      </c>
      <c r="B163" t="e">
        <v>#N/A</v>
      </c>
      <c r="C163" t="e">
        <v>#N/A</v>
      </c>
    </row>
    <row r="164" spans="1:23" x14ac:dyDescent="0.3">
      <c r="A164">
        <f t="shared" si="11"/>
        <v>163</v>
      </c>
      <c r="B164" t="e">
        <v>#N/A</v>
      </c>
      <c r="C164" t="e">
        <v>#N/A</v>
      </c>
    </row>
    <row r="165" spans="1:23" x14ac:dyDescent="0.3">
      <c r="A165">
        <f t="shared" si="11"/>
        <v>164</v>
      </c>
      <c r="B165" t="e">
        <v>#N/A</v>
      </c>
      <c r="C165" t="e">
        <v>#N/A</v>
      </c>
    </row>
    <row r="166" spans="1:23" x14ac:dyDescent="0.3">
      <c r="A166">
        <f t="shared" si="11"/>
        <v>165</v>
      </c>
      <c r="B166" t="e">
        <v>#N/A</v>
      </c>
      <c r="C166" t="e">
        <v>#N/A</v>
      </c>
    </row>
    <row r="167" spans="1:23" x14ac:dyDescent="0.3">
      <c r="A167">
        <f t="shared" si="11"/>
        <v>166</v>
      </c>
      <c r="B167" t="e">
        <v>#N/A</v>
      </c>
      <c r="C167" t="e">
        <v>#N/A</v>
      </c>
    </row>
    <row r="168" spans="1:23" x14ac:dyDescent="0.3">
      <c r="A168">
        <f t="shared" si="11"/>
        <v>167</v>
      </c>
      <c r="B168" t="e">
        <v>#N/A</v>
      </c>
      <c r="C168" t="e">
        <v>#N/A</v>
      </c>
    </row>
    <row r="169" spans="1:23" x14ac:dyDescent="0.3">
      <c r="A169">
        <f t="shared" si="11"/>
        <v>168</v>
      </c>
      <c r="B169" t="e">
        <v>#N/A</v>
      </c>
      <c r="C169" t="e">
        <v>#N/A</v>
      </c>
    </row>
    <row r="170" spans="1:23" x14ac:dyDescent="0.3">
      <c r="A170">
        <f t="shared" si="11"/>
        <v>169</v>
      </c>
      <c r="B170" t="e">
        <v>#N/A</v>
      </c>
      <c r="C170" t="e">
        <v>#N/A</v>
      </c>
    </row>
    <row r="171" spans="1:23" x14ac:dyDescent="0.3">
      <c r="A171">
        <f t="shared" si="11"/>
        <v>170</v>
      </c>
      <c r="B171" t="e">
        <v>#N/A</v>
      </c>
      <c r="C171" t="e">
        <v>#N/A</v>
      </c>
    </row>
    <row r="172" spans="1:23" x14ac:dyDescent="0.3">
      <c r="A172">
        <f t="shared" si="11"/>
        <v>171</v>
      </c>
      <c r="B172" t="e">
        <v>#N/A</v>
      </c>
      <c r="C172" t="e">
        <v>#N/A</v>
      </c>
    </row>
    <row r="173" spans="1:23" x14ac:dyDescent="0.3">
      <c r="A173">
        <f t="shared" si="11"/>
        <v>172</v>
      </c>
      <c r="B173" t="e">
        <v>#N/A</v>
      </c>
      <c r="C173" t="e">
        <v>#N/A</v>
      </c>
    </row>
    <row r="174" spans="1:23" x14ac:dyDescent="0.3">
      <c r="A174">
        <f t="shared" si="11"/>
        <v>173</v>
      </c>
      <c r="B174" t="e">
        <v>#N/A</v>
      </c>
      <c r="C174" t="e">
        <v>#N/A</v>
      </c>
    </row>
    <row r="175" spans="1:23" x14ac:dyDescent="0.3">
      <c r="A175">
        <f t="shared" si="11"/>
        <v>174</v>
      </c>
      <c r="B175" t="e">
        <v>#N/A</v>
      </c>
      <c r="C175" t="e">
        <v>#N/A</v>
      </c>
    </row>
    <row r="176" spans="1:23" x14ac:dyDescent="0.3">
      <c r="A176">
        <f t="shared" si="11"/>
        <v>175</v>
      </c>
      <c r="B176" t="e">
        <v>#N/A</v>
      </c>
      <c r="C176" t="e">
        <v>#N/A</v>
      </c>
    </row>
    <row r="177" spans="1:23" x14ac:dyDescent="0.3">
      <c r="A177">
        <f t="shared" si="11"/>
        <v>176</v>
      </c>
      <c r="B177" t="e">
        <v>#N/A</v>
      </c>
      <c r="C177" t="e">
        <v>#N/A</v>
      </c>
    </row>
    <row r="178" spans="1:23" x14ac:dyDescent="0.3">
      <c r="A178">
        <f t="shared" si="11"/>
        <v>177</v>
      </c>
      <c r="B178" t="e">
        <v>#N/A</v>
      </c>
      <c r="C178" t="e">
        <v>#N/A</v>
      </c>
    </row>
    <row r="179" spans="1:23" x14ac:dyDescent="0.3">
      <c r="A179">
        <f t="shared" si="11"/>
        <v>178</v>
      </c>
      <c r="B179" t="e">
        <v>#N/A</v>
      </c>
      <c r="C179" t="e">
        <v>#N/A</v>
      </c>
    </row>
    <row r="180" spans="1:23" x14ac:dyDescent="0.3">
      <c r="A180">
        <f t="shared" si="11"/>
        <v>179</v>
      </c>
      <c r="B180" t="e">
        <v>#N/A</v>
      </c>
      <c r="C180" t="e">
        <v>#N/A</v>
      </c>
    </row>
    <row r="181" spans="1:23" x14ac:dyDescent="0.3">
      <c r="A181">
        <f t="shared" si="11"/>
        <v>180</v>
      </c>
      <c r="B181" t="e">
        <v>#N/A</v>
      </c>
      <c r="C181" t="e">
        <v>#N/A</v>
      </c>
    </row>
    <row r="182" spans="1:23" x14ac:dyDescent="0.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 x14ac:dyDescent="0.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 x14ac:dyDescent="0.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 x14ac:dyDescent="0.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 x14ac:dyDescent="0.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 x14ac:dyDescent="0.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 x14ac:dyDescent="0.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 x14ac:dyDescent="0.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 x14ac:dyDescent="0.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 x14ac:dyDescent="0.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 x14ac:dyDescent="0.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 x14ac:dyDescent="0.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 x14ac:dyDescent="0.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 x14ac:dyDescent="0.3">
      <c r="A195">
        <f t="shared" si="11"/>
        <v>194</v>
      </c>
      <c r="B195" t="e">
        <v>#N/A</v>
      </c>
      <c r="C195" t="e">
        <v>#N/A</v>
      </c>
    </row>
    <row r="196" spans="1:23" x14ac:dyDescent="0.3">
      <c r="A196">
        <f t="shared" si="11"/>
        <v>195</v>
      </c>
      <c r="B196" t="e">
        <v>#N/A</v>
      </c>
      <c r="C196" t="e">
        <v>#N/A</v>
      </c>
    </row>
    <row r="197" spans="1:23" x14ac:dyDescent="0.3">
      <c r="A197">
        <f t="shared" si="11"/>
        <v>196</v>
      </c>
      <c r="B197" t="e">
        <v>#N/A</v>
      </c>
      <c r="C197" t="e">
        <v>#N/A</v>
      </c>
    </row>
    <row r="198" spans="1:23" x14ac:dyDescent="0.3">
      <c r="A198">
        <f t="shared" si="11"/>
        <v>197</v>
      </c>
      <c r="B198" t="e">
        <v>#N/A</v>
      </c>
      <c r="C198" t="e">
        <v>#N/A</v>
      </c>
    </row>
    <row r="199" spans="1:23" x14ac:dyDescent="0.3">
      <c r="A199">
        <f t="shared" si="11"/>
        <v>198</v>
      </c>
      <c r="B199" t="e">
        <v>#N/A</v>
      </c>
      <c r="C199" t="e">
        <v>#N/A</v>
      </c>
    </row>
    <row r="200" spans="1:23" x14ac:dyDescent="0.3">
      <c r="A200">
        <f t="shared" si="11"/>
        <v>199</v>
      </c>
      <c r="B200" t="e">
        <v>#N/A</v>
      </c>
      <c r="C200" t="e">
        <v>#N/A</v>
      </c>
    </row>
    <row r="201" spans="1:23" x14ac:dyDescent="0.3">
      <c r="A201">
        <f t="shared" si="11"/>
        <v>200</v>
      </c>
      <c r="B201">
        <f t="shared" si="14"/>
        <v>37</v>
      </c>
      <c r="C201">
        <f t="shared" si="15"/>
        <v>20</v>
      </c>
      <c r="D201">
        <v>4</v>
      </c>
      <c r="E201">
        <v>3</v>
      </c>
      <c r="F201">
        <v>3</v>
      </c>
      <c r="G201">
        <v>2</v>
      </c>
      <c r="H201">
        <v>4</v>
      </c>
      <c r="I201">
        <v>1</v>
      </c>
      <c r="J201">
        <v>2</v>
      </c>
      <c r="K201">
        <v>1</v>
      </c>
      <c r="L201">
        <v>4</v>
      </c>
      <c r="M201">
        <v>3</v>
      </c>
      <c r="N201">
        <v>2</v>
      </c>
      <c r="O201">
        <v>2</v>
      </c>
      <c r="P201">
        <v>1</v>
      </c>
      <c r="Q201">
        <v>4</v>
      </c>
      <c r="R201">
        <v>3</v>
      </c>
      <c r="S201">
        <v>5</v>
      </c>
      <c r="T201">
        <v>4</v>
      </c>
      <c r="U201">
        <v>2</v>
      </c>
      <c r="V201">
        <v>4</v>
      </c>
      <c r="W201">
        <v>3</v>
      </c>
    </row>
    <row r="202" spans="1:23" x14ac:dyDescent="0.3">
      <c r="A202">
        <f t="shared" si="11"/>
        <v>201</v>
      </c>
      <c r="B202">
        <f t="shared" si="14"/>
        <v>32</v>
      </c>
      <c r="C202">
        <f t="shared" si="15"/>
        <v>24</v>
      </c>
      <c r="D202">
        <v>4</v>
      </c>
      <c r="E202">
        <v>4</v>
      </c>
      <c r="F202">
        <v>2</v>
      </c>
      <c r="G202">
        <v>3</v>
      </c>
      <c r="H202">
        <v>3</v>
      </c>
      <c r="I202">
        <v>3</v>
      </c>
      <c r="J202">
        <v>2</v>
      </c>
      <c r="K202">
        <v>1</v>
      </c>
      <c r="L202">
        <v>3</v>
      </c>
      <c r="M202">
        <v>2</v>
      </c>
      <c r="N202">
        <v>3</v>
      </c>
      <c r="O202">
        <v>4</v>
      </c>
      <c r="P202">
        <v>2</v>
      </c>
      <c r="Q202">
        <v>3</v>
      </c>
      <c r="R202">
        <v>3</v>
      </c>
      <c r="S202">
        <v>3</v>
      </c>
      <c r="T202">
        <v>4</v>
      </c>
      <c r="U202">
        <v>2</v>
      </c>
      <c r="V202">
        <v>4</v>
      </c>
      <c r="W202">
        <v>1</v>
      </c>
    </row>
    <row r="203" spans="1:23" x14ac:dyDescent="0.3">
      <c r="A203">
        <f t="shared" si="11"/>
        <v>202</v>
      </c>
      <c r="B203">
        <f t="shared" si="14"/>
        <v>32</v>
      </c>
      <c r="C203">
        <f t="shared" si="15"/>
        <v>21</v>
      </c>
      <c r="D203">
        <v>5</v>
      </c>
      <c r="E203">
        <v>2</v>
      </c>
      <c r="F203">
        <v>3</v>
      </c>
      <c r="G203">
        <v>3</v>
      </c>
      <c r="H203">
        <v>4</v>
      </c>
      <c r="I203">
        <v>2</v>
      </c>
      <c r="J203">
        <v>1</v>
      </c>
      <c r="K203">
        <v>2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1</v>
      </c>
      <c r="V203">
        <v>3</v>
      </c>
      <c r="W203">
        <v>1</v>
      </c>
    </row>
    <row r="204" spans="1:23" x14ac:dyDescent="0.3">
      <c r="A204">
        <f t="shared" si="11"/>
        <v>203</v>
      </c>
      <c r="B204">
        <f t="shared" si="14"/>
        <v>30</v>
      </c>
      <c r="C204">
        <f t="shared" si="15"/>
        <v>18</v>
      </c>
      <c r="D204">
        <v>3</v>
      </c>
      <c r="E204">
        <v>2</v>
      </c>
      <c r="F204">
        <v>3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3</v>
      </c>
      <c r="M204">
        <v>2</v>
      </c>
      <c r="N204">
        <v>2</v>
      </c>
      <c r="O204">
        <v>3</v>
      </c>
      <c r="P204">
        <v>2</v>
      </c>
      <c r="Q204">
        <v>3</v>
      </c>
      <c r="R204">
        <v>2</v>
      </c>
      <c r="S204">
        <v>4</v>
      </c>
      <c r="T204">
        <v>4</v>
      </c>
      <c r="U204">
        <v>2</v>
      </c>
      <c r="V204">
        <v>3</v>
      </c>
      <c r="W204">
        <v>2</v>
      </c>
    </row>
    <row r="205" spans="1:23" x14ac:dyDescent="0.3">
      <c r="A205">
        <f t="shared" si="11"/>
        <v>204</v>
      </c>
      <c r="B205">
        <f t="shared" si="14"/>
        <v>36</v>
      </c>
      <c r="C205">
        <f t="shared" si="15"/>
        <v>16</v>
      </c>
      <c r="D205">
        <v>4</v>
      </c>
      <c r="E205">
        <v>2</v>
      </c>
      <c r="F205">
        <v>4</v>
      </c>
      <c r="G205">
        <v>2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3</v>
      </c>
      <c r="N205">
        <v>3</v>
      </c>
      <c r="O205">
        <v>4</v>
      </c>
      <c r="P205">
        <v>1</v>
      </c>
      <c r="Q205">
        <v>3</v>
      </c>
      <c r="R205">
        <v>2</v>
      </c>
      <c r="S205">
        <v>4</v>
      </c>
      <c r="T205">
        <v>3</v>
      </c>
      <c r="U205">
        <v>1</v>
      </c>
      <c r="V205">
        <v>4</v>
      </c>
      <c r="W205">
        <v>1</v>
      </c>
    </row>
    <row r="206" spans="1:23" x14ac:dyDescent="0.3">
      <c r="A206">
        <f t="shared" si="11"/>
        <v>205</v>
      </c>
      <c r="B206">
        <f t="shared" si="14"/>
        <v>35</v>
      </c>
      <c r="C206">
        <f t="shared" si="15"/>
        <v>16</v>
      </c>
      <c r="D206">
        <v>4</v>
      </c>
      <c r="E206">
        <v>2</v>
      </c>
      <c r="F206">
        <v>4</v>
      </c>
      <c r="G206">
        <v>2</v>
      </c>
      <c r="H206">
        <v>3</v>
      </c>
      <c r="I206">
        <v>2</v>
      </c>
      <c r="J206">
        <v>1</v>
      </c>
      <c r="K206">
        <v>1</v>
      </c>
      <c r="L206">
        <v>3</v>
      </c>
      <c r="M206">
        <v>3</v>
      </c>
      <c r="N206">
        <v>2</v>
      </c>
      <c r="O206">
        <v>4</v>
      </c>
      <c r="P206">
        <v>2</v>
      </c>
      <c r="Q206">
        <v>3</v>
      </c>
      <c r="R206">
        <v>2</v>
      </c>
      <c r="S206">
        <v>3</v>
      </c>
      <c r="T206">
        <v>4</v>
      </c>
      <c r="U206">
        <v>1</v>
      </c>
      <c r="V206">
        <v>4</v>
      </c>
      <c r="W206">
        <v>1</v>
      </c>
    </row>
    <row r="207" spans="1:23" x14ac:dyDescent="0.3">
      <c r="A207">
        <f t="shared" si="11"/>
        <v>206</v>
      </c>
      <c r="B207">
        <f t="shared" si="14"/>
        <v>19</v>
      </c>
      <c r="C207">
        <f t="shared" si="15"/>
        <v>33</v>
      </c>
      <c r="D207">
        <v>2</v>
      </c>
      <c r="E207">
        <v>5</v>
      </c>
      <c r="F207">
        <v>1</v>
      </c>
      <c r="G207">
        <v>4</v>
      </c>
      <c r="H207">
        <v>2</v>
      </c>
      <c r="I207">
        <v>1</v>
      </c>
      <c r="J207">
        <v>3</v>
      </c>
      <c r="K207">
        <v>1</v>
      </c>
      <c r="L207">
        <v>2</v>
      </c>
      <c r="M207">
        <v>3</v>
      </c>
      <c r="N207">
        <v>5</v>
      </c>
      <c r="O207">
        <v>1</v>
      </c>
      <c r="P207">
        <v>3</v>
      </c>
      <c r="Q207">
        <v>1</v>
      </c>
      <c r="R207">
        <v>3</v>
      </c>
      <c r="S207">
        <v>3</v>
      </c>
      <c r="T207">
        <v>3</v>
      </c>
      <c r="U207">
        <v>4</v>
      </c>
      <c r="V207">
        <v>1</v>
      </c>
      <c r="W207">
        <v>4</v>
      </c>
    </row>
    <row r="208" spans="1:23" x14ac:dyDescent="0.3">
      <c r="A208">
        <f t="shared" si="11"/>
        <v>207</v>
      </c>
      <c r="B208">
        <f t="shared" si="14"/>
        <v>29</v>
      </c>
      <c r="C208">
        <f t="shared" si="15"/>
        <v>35</v>
      </c>
      <c r="D208">
        <v>5</v>
      </c>
      <c r="E208">
        <v>5</v>
      </c>
      <c r="F208">
        <v>3</v>
      </c>
      <c r="G208">
        <v>4</v>
      </c>
      <c r="H208">
        <v>2</v>
      </c>
      <c r="I208">
        <v>3</v>
      </c>
      <c r="J208">
        <v>2</v>
      </c>
      <c r="K208">
        <v>3</v>
      </c>
      <c r="L208">
        <v>4</v>
      </c>
      <c r="M208">
        <v>2</v>
      </c>
      <c r="N208">
        <v>5</v>
      </c>
      <c r="O208">
        <v>2</v>
      </c>
      <c r="P208">
        <v>4</v>
      </c>
      <c r="Q208">
        <v>3</v>
      </c>
      <c r="R208">
        <v>4</v>
      </c>
      <c r="S208">
        <v>2</v>
      </c>
      <c r="T208">
        <v>2</v>
      </c>
      <c r="U208">
        <v>3</v>
      </c>
      <c r="V208">
        <v>4</v>
      </c>
      <c r="W208">
        <v>2</v>
      </c>
    </row>
    <row r="209" spans="1:23" x14ac:dyDescent="0.3">
      <c r="A209">
        <f t="shared" si="11"/>
        <v>208</v>
      </c>
      <c r="B209">
        <f t="shared" si="14"/>
        <v>37</v>
      </c>
      <c r="C209">
        <f t="shared" si="15"/>
        <v>16</v>
      </c>
      <c r="D209">
        <v>4</v>
      </c>
      <c r="E209">
        <v>2</v>
      </c>
      <c r="F209">
        <v>3</v>
      </c>
      <c r="G209">
        <v>2</v>
      </c>
      <c r="H209">
        <v>4</v>
      </c>
      <c r="I209">
        <v>2</v>
      </c>
      <c r="J209">
        <v>1</v>
      </c>
      <c r="K209">
        <v>1</v>
      </c>
      <c r="L209">
        <v>4</v>
      </c>
      <c r="M209">
        <v>4</v>
      </c>
      <c r="N209">
        <v>2</v>
      </c>
      <c r="O209">
        <v>3</v>
      </c>
      <c r="P209">
        <v>1</v>
      </c>
      <c r="Q209">
        <v>2</v>
      </c>
      <c r="R209">
        <v>3</v>
      </c>
      <c r="S209">
        <v>4</v>
      </c>
      <c r="T209">
        <v>4</v>
      </c>
      <c r="U209">
        <v>1</v>
      </c>
      <c r="V209">
        <v>5</v>
      </c>
      <c r="W209">
        <v>1</v>
      </c>
    </row>
    <row r="210" spans="1:23" x14ac:dyDescent="0.3">
      <c r="A210">
        <f t="shared" ref="A210:A254" si="16">SUM(A209+1)</f>
        <v>209</v>
      </c>
      <c r="B210">
        <f t="shared" si="14"/>
        <v>44</v>
      </c>
      <c r="C210">
        <f t="shared" si="15"/>
        <v>27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5</v>
      </c>
      <c r="M210">
        <v>4</v>
      </c>
      <c r="N210">
        <v>4</v>
      </c>
      <c r="O210">
        <v>4</v>
      </c>
      <c r="P210">
        <v>2</v>
      </c>
      <c r="Q210">
        <v>4</v>
      </c>
      <c r="R210">
        <v>5</v>
      </c>
      <c r="S210">
        <v>5</v>
      </c>
      <c r="T210">
        <v>3</v>
      </c>
      <c r="U210">
        <v>1</v>
      </c>
      <c r="V210">
        <v>5</v>
      </c>
      <c r="W210">
        <v>3</v>
      </c>
    </row>
    <row r="211" spans="1:23" x14ac:dyDescent="0.3">
      <c r="A211">
        <f t="shared" si="16"/>
        <v>210</v>
      </c>
      <c r="B211">
        <f t="shared" si="14"/>
        <v>35</v>
      </c>
      <c r="C211">
        <f t="shared" si="15"/>
        <v>11</v>
      </c>
      <c r="D211">
        <v>5</v>
      </c>
      <c r="E211">
        <v>1</v>
      </c>
      <c r="F211">
        <v>4</v>
      </c>
      <c r="G211">
        <v>1</v>
      </c>
      <c r="H211">
        <v>3</v>
      </c>
      <c r="I211">
        <v>2</v>
      </c>
      <c r="J211">
        <v>1</v>
      </c>
      <c r="K211">
        <v>1</v>
      </c>
      <c r="L211">
        <v>4</v>
      </c>
      <c r="M211">
        <v>4</v>
      </c>
      <c r="N211">
        <v>1</v>
      </c>
      <c r="O211">
        <v>3</v>
      </c>
      <c r="P211">
        <v>1</v>
      </c>
      <c r="Q211">
        <v>2</v>
      </c>
      <c r="R211">
        <v>1</v>
      </c>
      <c r="S211">
        <v>4</v>
      </c>
      <c r="T211">
        <v>2</v>
      </c>
      <c r="U211">
        <v>1</v>
      </c>
      <c r="V211">
        <v>4</v>
      </c>
      <c r="W211">
        <v>1</v>
      </c>
    </row>
    <row r="212" spans="1:23" x14ac:dyDescent="0.3">
      <c r="A212">
        <f t="shared" si="16"/>
        <v>211</v>
      </c>
      <c r="B212">
        <f t="shared" si="14"/>
        <v>34</v>
      </c>
      <c r="C212">
        <f t="shared" si="15"/>
        <v>18</v>
      </c>
      <c r="D212">
        <v>4</v>
      </c>
      <c r="E212">
        <v>2</v>
      </c>
      <c r="F212">
        <v>3</v>
      </c>
      <c r="G212">
        <v>2</v>
      </c>
      <c r="H212">
        <v>4</v>
      </c>
      <c r="I212">
        <v>2</v>
      </c>
      <c r="J212">
        <v>1</v>
      </c>
      <c r="K212">
        <v>2</v>
      </c>
      <c r="L212">
        <v>3</v>
      </c>
      <c r="M212">
        <v>4</v>
      </c>
      <c r="N212">
        <v>3</v>
      </c>
      <c r="O212">
        <v>3</v>
      </c>
      <c r="P212">
        <v>1</v>
      </c>
      <c r="Q212">
        <v>3</v>
      </c>
      <c r="R212">
        <v>2</v>
      </c>
      <c r="S212">
        <v>3</v>
      </c>
      <c r="T212">
        <v>3</v>
      </c>
      <c r="U212">
        <v>1</v>
      </c>
      <c r="V212">
        <v>4</v>
      </c>
      <c r="W212">
        <v>2</v>
      </c>
    </row>
    <row r="213" spans="1:23" x14ac:dyDescent="0.3">
      <c r="A213">
        <f t="shared" si="16"/>
        <v>212</v>
      </c>
      <c r="B213">
        <f t="shared" si="14"/>
        <v>37</v>
      </c>
      <c r="C213">
        <f t="shared" si="15"/>
        <v>24</v>
      </c>
      <c r="D213">
        <v>5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2</v>
      </c>
      <c r="K213">
        <v>2</v>
      </c>
      <c r="L213">
        <v>4</v>
      </c>
      <c r="M213">
        <v>3</v>
      </c>
      <c r="N213">
        <v>2</v>
      </c>
      <c r="O213">
        <v>5</v>
      </c>
      <c r="P213">
        <v>2</v>
      </c>
      <c r="Q213">
        <v>2</v>
      </c>
      <c r="R213">
        <v>4</v>
      </c>
      <c r="S213">
        <v>4</v>
      </c>
      <c r="T213">
        <v>4</v>
      </c>
      <c r="U213">
        <v>2</v>
      </c>
      <c r="V213">
        <v>4</v>
      </c>
      <c r="W213">
        <v>2</v>
      </c>
    </row>
    <row r="214" spans="1:23" x14ac:dyDescent="0.3">
      <c r="A214">
        <f t="shared" si="16"/>
        <v>213</v>
      </c>
      <c r="B214">
        <f t="shared" si="14"/>
        <v>27</v>
      </c>
      <c r="C214">
        <f t="shared" si="15"/>
        <v>18</v>
      </c>
      <c r="D214">
        <v>2</v>
      </c>
      <c r="E214">
        <v>2</v>
      </c>
      <c r="F214">
        <v>2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4</v>
      </c>
      <c r="P214">
        <v>2</v>
      </c>
      <c r="Q214">
        <v>3</v>
      </c>
      <c r="R214">
        <v>1</v>
      </c>
      <c r="S214">
        <v>3</v>
      </c>
      <c r="T214">
        <v>3</v>
      </c>
      <c r="U214">
        <v>2</v>
      </c>
      <c r="V214">
        <v>3</v>
      </c>
      <c r="W214">
        <v>1</v>
      </c>
    </row>
    <row r="215" spans="1:23" x14ac:dyDescent="0.3">
      <c r="A215">
        <f t="shared" si="16"/>
        <v>214</v>
      </c>
      <c r="B215">
        <f t="shared" ref="B215:B254" si="17">SUM(D215,F215,H215,L215,M215,O215,Q215,S215,T215,V215)</f>
        <v>45</v>
      </c>
      <c r="C215">
        <f t="shared" ref="C215:C254" si="18">SUM(E215,G215,I215,J215,K215,N215,P215,R215,U215,W215)</f>
        <v>15</v>
      </c>
      <c r="D215">
        <v>5</v>
      </c>
      <c r="E215">
        <v>2</v>
      </c>
      <c r="F215">
        <v>4</v>
      </c>
      <c r="G215">
        <v>2</v>
      </c>
      <c r="H215">
        <v>5</v>
      </c>
      <c r="I215">
        <v>1</v>
      </c>
      <c r="J215">
        <v>2</v>
      </c>
      <c r="K215">
        <v>1</v>
      </c>
      <c r="L215">
        <v>5</v>
      </c>
      <c r="M215">
        <v>3</v>
      </c>
      <c r="N215">
        <v>1</v>
      </c>
      <c r="O215">
        <v>4</v>
      </c>
      <c r="P215">
        <v>1</v>
      </c>
      <c r="Q215">
        <v>5</v>
      </c>
      <c r="R215">
        <v>2</v>
      </c>
      <c r="S215">
        <v>4</v>
      </c>
      <c r="T215">
        <v>5</v>
      </c>
      <c r="U215">
        <v>1</v>
      </c>
      <c r="V215">
        <v>5</v>
      </c>
      <c r="W215">
        <v>2</v>
      </c>
    </row>
    <row r="216" spans="1:23" x14ac:dyDescent="0.3">
      <c r="A216">
        <f t="shared" si="16"/>
        <v>215</v>
      </c>
      <c r="B216">
        <f t="shared" si="17"/>
        <v>43</v>
      </c>
      <c r="C216">
        <f t="shared" si="18"/>
        <v>24</v>
      </c>
      <c r="D216">
        <v>5</v>
      </c>
      <c r="E216">
        <v>4</v>
      </c>
      <c r="F216">
        <v>5</v>
      </c>
      <c r="G216">
        <v>3</v>
      </c>
      <c r="H216">
        <v>4</v>
      </c>
      <c r="I216">
        <v>3</v>
      </c>
      <c r="J216">
        <v>1</v>
      </c>
      <c r="K216">
        <v>1</v>
      </c>
      <c r="L216">
        <v>5</v>
      </c>
      <c r="M216">
        <v>3</v>
      </c>
      <c r="N216">
        <v>4</v>
      </c>
      <c r="O216">
        <v>4</v>
      </c>
      <c r="P216">
        <v>2</v>
      </c>
      <c r="Q216">
        <v>5</v>
      </c>
      <c r="R216">
        <v>4</v>
      </c>
      <c r="S216">
        <v>3</v>
      </c>
      <c r="T216">
        <v>4</v>
      </c>
      <c r="U216">
        <v>1</v>
      </c>
      <c r="V216">
        <v>5</v>
      </c>
      <c r="W216">
        <v>1</v>
      </c>
    </row>
    <row r="217" spans="1:23" x14ac:dyDescent="0.3">
      <c r="A217">
        <f t="shared" si="16"/>
        <v>216</v>
      </c>
      <c r="B217">
        <f t="shared" si="17"/>
        <v>43</v>
      </c>
      <c r="C217">
        <f t="shared" si="18"/>
        <v>11</v>
      </c>
      <c r="D217">
        <v>5</v>
      </c>
      <c r="E217">
        <v>1</v>
      </c>
      <c r="F217">
        <v>5</v>
      </c>
      <c r="G217">
        <v>1</v>
      </c>
      <c r="H217">
        <v>4</v>
      </c>
      <c r="I217">
        <v>1</v>
      </c>
      <c r="J217">
        <v>1</v>
      </c>
      <c r="K217">
        <v>1</v>
      </c>
      <c r="L217">
        <v>5</v>
      </c>
      <c r="M217">
        <v>3</v>
      </c>
      <c r="N217">
        <v>1</v>
      </c>
      <c r="O217">
        <v>3</v>
      </c>
      <c r="P217">
        <v>1</v>
      </c>
      <c r="Q217">
        <v>5</v>
      </c>
      <c r="R217">
        <v>2</v>
      </c>
      <c r="S217">
        <v>4</v>
      </c>
      <c r="T217">
        <v>4</v>
      </c>
      <c r="U217">
        <v>1</v>
      </c>
      <c r="V217">
        <v>5</v>
      </c>
      <c r="W217">
        <v>1</v>
      </c>
    </row>
    <row r="218" spans="1:23" x14ac:dyDescent="0.3">
      <c r="A218">
        <f t="shared" si="16"/>
        <v>217</v>
      </c>
      <c r="B218">
        <f t="shared" si="17"/>
        <v>41</v>
      </c>
      <c r="C218">
        <f t="shared" si="18"/>
        <v>12</v>
      </c>
      <c r="D218">
        <v>4</v>
      </c>
      <c r="E218">
        <v>1</v>
      </c>
      <c r="F218">
        <v>4</v>
      </c>
      <c r="G218">
        <v>1</v>
      </c>
      <c r="H218">
        <v>4</v>
      </c>
      <c r="I218">
        <v>3</v>
      </c>
      <c r="J218">
        <v>1</v>
      </c>
      <c r="K218">
        <v>1</v>
      </c>
      <c r="L218">
        <v>5</v>
      </c>
      <c r="M218">
        <v>4</v>
      </c>
      <c r="N218">
        <v>1</v>
      </c>
      <c r="O218">
        <v>4</v>
      </c>
      <c r="P218">
        <v>1</v>
      </c>
      <c r="Q218">
        <v>4</v>
      </c>
      <c r="R218">
        <v>1</v>
      </c>
      <c r="S218">
        <v>4</v>
      </c>
      <c r="T218">
        <v>4</v>
      </c>
      <c r="U218">
        <v>1</v>
      </c>
      <c r="V218">
        <v>4</v>
      </c>
      <c r="W218">
        <v>1</v>
      </c>
    </row>
    <row r="219" spans="1:23" x14ac:dyDescent="0.3">
      <c r="A219">
        <f t="shared" si="16"/>
        <v>218</v>
      </c>
      <c r="B219">
        <f t="shared" si="17"/>
        <v>24</v>
      </c>
      <c r="C219">
        <f t="shared" si="18"/>
        <v>16</v>
      </c>
      <c r="D219">
        <v>3</v>
      </c>
      <c r="E219">
        <v>3</v>
      </c>
      <c r="F219">
        <v>3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2</v>
      </c>
      <c r="N219">
        <v>3</v>
      </c>
      <c r="O219">
        <v>2</v>
      </c>
      <c r="P219">
        <v>1</v>
      </c>
      <c r="Q219">
        <v>1</v>
      </c>
      <c r="R219">
        <v>1</v>
      </c>
      <c r="S219">
        <v>4</v>
      </c>
      <c r="T219">
        <v>2</v>
      </c>
      <c r="U219">
        <v>2</v>
      </c>
      <c r="V219">
        <v>3</v>
      </c>
      <c r="W219">
        <v>2</v>
      </c>
    </row>
    <row r="220" spans="1:23" x14ac:dyDescent="0.3">
      <c r="A220">
        <f t="shared" si="16"/>
        <v>219</v>
      </c>
      <c r="B220">
        <f t="shared" si="17"/>
        <v>42</v>
      </c>
      <c r="C220">
        <f t="shared" si="18"/>
        <v>16</v>
      </c>
      <c r="D220">
        <v>4</v>
      </c>
      <c r="E220">
        <v>2</v>
      </c>
      <c r="F220">
        <v>4</v>
      </c>
      <c r="G220">
        <v>2</v>
      </c>
      <c r="H220">
        <v>4</v>
      </c>
      <c r="I220">
        <v>1</v>
      </c>
      <c r="J220">
        <v>1</v>
      </c>
      <c r="K220">
        <v>2</v>
      </c>
      <c r="L220">
        <v>5</v>
      </c>
      <c r="M220">
        <v>4</v>
      </c>
      <c r="N220">
        <v>2</v>
      </c>
      <c r="O220">
        <v>4</v>
      </c>
      <c r="P220">
        <v>1</v>
      </c>
      <c r="Q220">
        <v>4</v>
      </c>
      <c r="R220">
        <v>3</v>
      </c>
      <c r="S220">
        <v>5</v>
      </c>
      <c r="T220">
        <v>4</v>
      </c>
      <c r="U220">
        <v>1</v>
      </c>
      <c r="V220">
        <v>4</v>
      </c>
      <c r="W220">
        <v>1</v>
      </c>
    </row>
    <row r="221" spans="1:23" x14ac:dyDescent="0.3">
      <c r="A221">
        <f t="shared" si="16"/>
        <v>220</v>
      </c>
      <c r="B221">
        <f t="shared" si="17"/>
        <v>43</v>
      </c>
      <c r="C221">
        <f t="shared" si="18"/>
        <v>19</v>
      </c>
      <c r="D221">
        <v>5</v>
      </c>
      <c r="E221">
        <v>2</v>
      </c>
      <c r="F221">
        <v>4</v>
      </c>
      <c r="G221">
        <v>2</v>
      </c>
      <c r="H221">
        <v>3</v>
      </c>
      <c r="I221">
        <v>2</v>
      </c>
      <c r="J221">
        <v>2</v>
      </c>
      <c r="K221">
        <v>1</v>
      </c>
      <c r="L221">
        <v>4</v>
      </c>
      <c r="M221">
        <v>2</v>
      </c>
      <c r="N221">
        <v>2</v>
      </c>
      <c r="O221">
        <v>5</v>
      </c>
      <c r="P221">
        <v>2</v>
      </c>
      <c r="Q221">
        <v>5</v>
      </c>
      <c r="R221">
        <v>2</v>
      </c>
      <c r="S221">
        <v>5</v>
      </c>
      <c r="T221">
        <v>5</v>
      </c>
      <c r="U221">
        <v>2</v>
      </c>
      <c r="V221">
        <v>5</v>
      </c>
      <c r="W221">
        <v>2</v>
      </c>
    </row>
    <row r="222" spans="1:23" x14ac:dyDescent="0.3">
      <c r="A222">
        <f t="shared" si="16"/>
        <v>221</v>
      </c>
      <c r="B222">
        <f t="shared" si="17"/>
        <v>39</v>
      </c>
      <c r="C222">
        <f t="shared" si="18"/>
        <v>28</v>
      </c>
      <c r="D222">
        <v>5</v>
      </c>
      <c r="E222">
        <v>3</v>
      </c>
      <c r="F222">
        <v>3</v>
      </c>
      <c r="G222">
        <v>3</v>
      </c>
      <c r="H222">
        <v>5</v>
      </c>
      <c r="I222">
        <v>5</v>
      </c>
      <c r="J222">
        <v>1</v>
      </c>
      <c r="K222">
        <v>3</v>
      </c>
      <c r="L222">
        <v>3</v>
      </c>
      <c r="M222">
        <v>4</v>
      </c>
      <c r="N222">
        <v>2</v>
      </c>
      <c r="O222">
        <v>2</v>
      </c>
      <c r="P222">
        <v>5</v>
      </c>
      <c r="Q222">
        <v>3</v>
      </c>
      <c r="R222">
        <v>3</v>
      </c>
      <c r="S222">
        <v>5</v>
      </c>
      <c r="T222">
        <v>4</v>
      </c>
      <c r="U222">
        <v>1</v>
      </c>
      <c r="V222">
        <v>5</v>
      </c>
      <c r="W222">
        <v>2</v>
      </c>
    </row>
    <row r="223" spans="1:23" x14ac:dyDescent="0.3">
      <c r="A223">
        <f t="shared" si="16"/>
        <v>222</v>
      </c>
      <c r="B223">
        <f t="shared" si="17"/>
        <v>23</v>
      </c>
      <c r="C223">
        <f t="shared" si="18"/>
        <v>36</v>
      </c>
      <c r="D223">
        <v>4</v>
      </c>
      <c r="E223">
        <v>4</v>
      </c>
      <c r="F223">
        <v>2</v>
      </c>
      <c r="G223">
        <v>4</v>
      </c>
      <c r="H223">
        <v>1</v>
      </c>
      <c r="I223">
        <v>5</v>
      </c>
      <c r="J223">
        <v>3</v>
      </c>
      <c r="K223">
        <v>2</v>
      </c>
      <c r="L223">
        <v>3</v>
      </c>
      <c r="M223">
        <v>1</v>
      </c>
      <c r="N223">
        <v>4</v>
      </c>
      <c r="O223">
        <v>3</v>
      </c>
      <c r="P223">
        <v>4</v>
      </c>
      <c r="Q223">
        <v>3</v>
      </c>
      <c r="R223">
        <v>4</v>
      </c>
      <c r="S223">
        <v>2</v>
      </c>
      <c r="T223">
        <v>2</v>
      </c>
      <c r="U223">
        <v>3</v>
      </c>
      <c r="V223">
        <v>2</v>
      </c>
      <c r="W223">
        <v>3</v>
      </c>
    </row>
    <row r="224" spans="1:23" x14ac:dyDescent="0.3">
      <c r="A224">
        <f t="shared" si="16"/>
        <v>223</v>
      </c>
      <c r="B224">
        <f t="shared" si="17"/>
        <v>36</v>
      </c>
      <c r="C224">
        <f t="shared" si="18"/>
        <v>13</v>
      </c>
      <c r="D224">
        <v>4</v>
      </c>
      <c r="E224">
        <v>1</v>
      </c>
      <c r="F224">
        <v>2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3</v>
      </c>
      <c r="M224">
        <v>2</v>
      </c>
      <c r="N224">
        <v>1</v>
      </c>
      <c r="O224">
        <v>5</v>
      </c>
      <c r="P224">
        <v>1</v>
      </c>
      <c r="Q224">
        <v>3</v>
      </c>
      <c r="R224">
        <v>4</v>
      </c>
      <c r="S224">
        <v>5</v>
      </c>
      <c r="T224">
        <v>5</v>
      </c>
      <c r="U224">
        <v>1</v>
      </c>
      <c r="V224">
        <v>4</v>
      </c>
      <c r="W224">
        <v>1</v>
      </c>
    </row>
    <row r="225" spans="1:23" x14ac:dyDescent="0.3">
      <c r="A225">
        <f t="shared" si="16"/>
        <v>224</v>
      </c>
      <c r="B225">
        <f t="shared" si="17"/>
        <v>29</v>
      </c>
      <c r="C225">
        <f t="shared" si="18"/>
        <v>33</v>
      </c>
      <c r="D225">
        <v>4</v>
      </c>
      <c r="E225">
        <v>4</v>
      </c>
      <c r="F225">
        <v>4</v>
      </c>
      <c r="G225">
        <v>2</v>
      </c>
      <c r="H225">
        <v>2</v>
      </c>
      <c r="I225">
        <v>4</v>
      </c>
      <c r="J225">
        <v>3</v>
      </c>
      <c r="K225">
        <v>1</v>
      </c>
      <c r="L225">
        <v>4</v>
      </c>
      <c r="M225">
        <v>3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3</v>
      </c>
      <c r="V225">
        <v>2</v>
      </c>
      <c r="W225">
        <v>4</v>
      </c>
    </row>
    <row r="226" spans="1:23" x14ac:dyDescent="0.3">
      <c r="A226">
        <f t="shared" si="16"/>
        <v>225</v>
      </c>
      <c r="B226">
        <f t="shared" si="17"/>
        <v>39</v>
      </c>
      <c r="C226">
        <f t="shared" si="18"/>
        <v>11</v>
      </c>
      <c r="D226">
        <v>4</v>
      </c>
      <c r="E226">
        <v>1</v>
      </c>
      <c r="F226">
        <v>3</v>
      </c>
      <c r="G226">
        <v>2</v>
      </c>
      <c r="H226">
        <v>4</v>
      </c>
      <c r="I226">
        <v>1</v>
      </c>
      <c r="J226">
        <v>1</v>
      </c>
      <c r="K226">
        <v>1</v>
      </c>
      <c r="L226">
        <v>4</v>
      </c>
      <c r="M226">
        <v>4</v>
      </c>
      <c r="N226">
        <v>1</v>
      </c>
      <c r="O226">
        <v>3</v>
      </c>
      <c r="P226">
        <v>1</v>
      </c>
      <c r="Q226">
        <v>4</v>
      </c>
      <c r="R226">
        <v>1</v>
      </c>
      <c r="S226">
        <v>5</v>
      </c>
      <c r="T226">
        <v>4</v>
      </c>
      <c r="U226">
        <v>1</v>
      </c>
      <c r="V226">
        <v>4</v>
      </c>
      <c r="W226">
        <v>1</v>
      </c>
    </row>
    <row r="227" spans="1:23" x14ac:dyDescent="0.3">
      <c r="A227">
        <f t="shared" si="16"/>
        <v>226</v>
      </c>
      <c r="B227">
        <f t="shared" si="17"/>
        <v>33</v>
      </c>
      <c r="C227">
        <f t="shared" si="18"/>
        <v>15</v>
      </c>
      <c r="D227">
        <v>4</v>
      </c>
      <c r="E227">
        <v>2</v>
      </c>
      <c r="F227">
        <v>3</v>
      </c>
      <c r="G227">
        <v>2</v>
      </c>
      <c r="H227">
        <v>3</v>
      </c>
      <c r="I227">
        <v>1</v>
      </c>
      <c r="J227">
        <v>1</v>
      </c>
      <c r="K227">
        <v>1</v>
      </c>
      <c r="L227">
        <v>4</v>
      </c>
      <c r="M227">
        <v>3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4</v>
      </c>
      <c r="T227">
        <v>3</v>
      </c>
      <c r="U227">
        <v>2</v>
      </c>
      <c r="V227">
        <v>3</v>
      </c>
      <c r="W227">
        <v>2</v>
      </c>
    </row>
    <row r="228" spans="1:23" x14ac:dyDescent="0.3">
      <c r="A228">
        <f t="shared" si="16"/>
        <v>227</v>
      </c>
      <c r="B228">
        <f t="shared" si="17"/>
        <v>49</v>
      </c>
      <c r="C228">
        <f t="shared" si="18"/>
        <v>23</v>
      </c>
      <c r="D228">
        <v>5</v>
      </c>
      <c r="E228">
        <v>1</v>
      </c>
      <c r="F228">
        <v>5</v>
      </c>
      <c r="G228">
        <v>3</v>
      </c>
      <c r="H228">
        <v>5</v>
      </c>
      <c r="I228">
        <v>1</v>
      </c>
      <c r="J228">
        <v>1</v>
      </c>
      <c r="K228">
        <v>5</v>
      </c>
      <c r="L228">
        <v>5</v>
      </c>
      <c r="M228">
        <v>5</v>
      </c>
      <c r="N228">
        <v>2</v>
      </c>
      <c r="O228">
        <v>4</v>
      </c>
      <c r="P228">
        <v>1</v>
      </c>
      <c r="Q228">
        <v>5</v>
      </c>
      <c r="R228">
        <v>5</v>
      </c>
      <c r="S228">
        <v>5</v>
      </c>
      <c r="T228">
        <v>5</v>
      </c>
      <c r="U228">
        <v>1</v>
      </c>
      <c r="V228">
        <v>5</v>
      </c>
      <c r="W228">
        <v>3</v>
      </c>
    </row>
    <row r="229" spans="1:23" x14ac:dyDescent="0.3">
      <c r="A229">
        <f t="shared" si="16"/>
        <v>228</v>
      </c>
      <c r="B229">
        <f t="shared" si="17"/>
        <v>24</v>
      </c>
      <c r="C229">
        <f t="shared" si="18"/>
        <v>21</v>
      </c>
      <c r="D229">
        <v>4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3</v>
      </c>
      <c r="K229">
        <v>3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3</v>
      </c>
      <c r="R229">
        <v>3</v>
      </c>
      <c r="S229">
        <v>2</v>
      </c>
      <c r="T229">
        <v>3</v>
      </c>
      <c r="U229">
        <v>1</v>
      </c>
      <c r="V229">
        <v>2</v>
      </c>
      <c r="W229">
        <v>1</v>
      </c>
    </row>
    <row r="230" spans="1:23" x14ac:dyDescent="0.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23" x14ac:dyDescent="0.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23" x14ac:dyDescent="0.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23" x14ac:dyDescent="0.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23" x14ac:dyDescent="0.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23" x14ac:dyDescent="0.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23" x14ac:dyDescent="0.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23" x14ac:dyDescent="0.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23" x14ac:dyDescent="0.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23" x14ac:dyDescent="0.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23" x14ac:dyDescent="0.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 x14ac:dyDescent="0.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 x14ac:dyDescent="0.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 x14ac:dyDescent="0.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 x14ac:dyDescent="0.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 x14ac:dyDescent="0.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 x14ac:dyDescent="0.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 x14ac:dyDescent="0.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 x14ac:dyDescent="0.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 x14ac:dyDescent="0.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 x14ac:dyDescent="0.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 x14ac:dyDescent="0.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 x14ac:dyDescent="0.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 x14ac:dyDescent="0.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 x14ac:dyDescent="0.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49"/>
  <sheetViews>
    <sheetView topLeftCell="A216" zoomScaleNormal="100" workbookViewId="0">
      <pane xSplit="2" topLeftCell="C1" activePane="topRight" state="frozen"/>
      <selection activeCell="A63" sqref="A63"/>
      <selection pane="topRight" activeCell="H229" sqref="H229"/>
    </sheetView>
  </sheetViews>
  <sheetFormatPr baseColWidth="10" defaultColWidth="10.6640625" defaultRowHeight="14.4" x14ac:dyDescent="0.3"/>
  <sheetData>
    <row r="1" spans="1:22" x14ac:dyDescent="0.3">
      <c r="A1" t="s">
        <v>0</v>
      </c>
      <c r="B1" t="s">
        <v>323</v>
      </c>
    </row>
    <row r="2" spans="1:22" x14ac:dyDescent="0.3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 x14ac:dyDescent="0.3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 x14ac:dyDescent="0.3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 x14ac:dyDescent="0.3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 x14ac:dyDescent="0.3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 x14ac:dyDescent="0.3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 x14ac:dyDescent="0.3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 x14ac:dyDescent="0.3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 x14ac:dyDescent="0.3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 x14ac:dyDescent="0.3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 x14ac:dyDescent="0.3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 x14ac:dyDescent="0.3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 x14ac:dyDescent="0.3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 x14ac:dyDescent="0.3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 x14ac:dyDescent="0.3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 x14ac:dyDescent="0.3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 x14ac:dyDescent="0.3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 x14ac:dyDescent="0.3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 x14ac:dyDescent="0.3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 x14ac:dyDescent="0.3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 x14ac:dyDescent="0.3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 x14ac:dyDescent="0.3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 x14ac:dyDescent="0.3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 x14ac:dyDescent="0.3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 x14ac:dyDescent="0.3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 x14ac:dyDescent="0.3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 x14ac:dyDescent="0.3">
      <c r="A28">
        <f t="shared" si="1"/>
        <v>27</v>
      </c>
      <c r="B28">
        <f t="shared" si="0"/>
        <v>13</v>
      </c>
      <c r="F28">
        <v>13</v>
      </c>
    </row>
    <row r="29" spans="1:17" x14ac:dyDescent="0.3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 x14ac:dyDescent="0.3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 x14ac:dyDescent="0.3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 x14ac:dyDescent="0.3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 x14ac:dyDescent="0.3">
      <c r="A33">
        <f t="shared" si="1"/>
        <v>32</v>
      </c>
      <c r="B33">
        <f t="shared" si="0"/>
        <v>13</v>
      </c>
      <c r="C33">
        <v>13</v>
      </c>
    </row>
    <row r="34" spans="1:16" x14ac:dyDescent="0.3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 x14ac:dyDescent="0.3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 x14ac:dyDescent="0.3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 x14ac:dyDescent="0.3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 x14ac:dyDescent="0.3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 x14ac:dyDescent="0.3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 x14ac:dyDescent="0.3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 x14ac:dyDescent="0.3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 x14ac:dyDescent="0.3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 x14ac:dyDescent="0.3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 x14ac:dyDescent="0.3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 x14ac:dyDescent="0.3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 x14ac:dyDescent="0.3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 x14ac:dyDescent="0.3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 x14ac:dyDescent="0.3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 x14ac:dyDescent="0.3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 x14ac:dyDescent="0.3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 x14ac:dyDescent="0.3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 x14ac:dyDescent="0.3">
      <c r="A52">
        <v>51</v>
      </c>
      <c r="B52" t="e">
        <v>#N/A</v>
      </c>
      <c r="C52">
        <v>0</v>
      </c>
    </row>
    <row r="53" spans="1:41" x14ac:dyDescent="0.3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 x14ac:dyDescent="0.3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 x14ac:dyDescent="0.3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 x14ac:dyDescent="0.3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 x14ac:dyDescent="0.3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 x14ac:dyDescent="0.3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 x14ac:dyDescent="0.3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 x14ac:dyDescent="0.3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 x14ac:dyDescent="0.3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 x14ac:dyDescent="0.3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 x14ac:dyDescent="0.3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 x14ac:dyDescent="0.3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 x14ac:dyDescent="0.3">
      <c r="A65">
        <f t="shared" si="1"/>
        <v>64</v>
      </c>
      <c r="B65">
        <f t="shared" si="0"/>
        <v>44</v>
      </c>
      <c r="L65">
        <v>44</v>
      </c>
    </row>
    <row r="66" spans="1:43" x14ac:dyDescent="0.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 x14ac:dyDescent="0.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 x14ac:dyDescent="0.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 x14ac:dyDescent="0.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 x14ac:dyDescent="0.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 x14ac:dyDescent="0.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 x14ac:dyDescent="0.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 x14ac:dyDescent="0.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 x14ac:dyDescent="0.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 x14ac:dyDescent="0.3">
      <c r="A75">
        <f t="shared" si="3"/>
        <v>74</v>
      </c>
      <c r="B75" t="e">
        <v>#N/A</v>
      </c>
      <c r="C75">
        <v>0</v>
      </c>
    </row>
    <row r="76" spans="1:43" x14ac:dyDescent="0.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 x14ac:dyDescent="0.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 x14ac:dyDescent="0.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 x14ac:dyDescent="0.3">
      <c r="A79">
        <f t="shared" si="3"/>
        <v>78</v>
      </c>
      <c r="B79">
        <f t="shared" si="2"/>
        <v>50</v>
      </c>
      <c r="C79">
        <v>50</v>
      </c>
    </row>
    <row r="80" spans="1:43" x14ac:dyDescent="0.3">
      <c r="A80">
        <f t="shared" si="3"/>
        <v>79</v>
      </c>
      <c r="B80">
        <f t="shared" si="2"/>
        <v>43</v>
      </c>
      <c r="C80">
        <v>43</v>
      </c>
    </row>
    <row r="81" spans="1:42" x14ac:dyDescent="0.3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 x14ac:dyDescent="0.3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 x14ac:dyDescent="0.3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 x14ac:dyDescent="0.3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 x14ac:dyDescent="0.3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 x14ac:dyDescent="0.3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 x14ac:dyDescent="0.3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 x14ac:dyDescent="0.3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 x14ac:dyDescent="0.3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 x14ac:dyDescent="0.3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 x14ac:dyDescent="0.3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 x14ac:dyDescent="0.3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 x14ac:dyDescent="0.3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 x14ac:dyDescent="0.3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 x14ac:dyDescent="0.3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 x14ac:dyDescent="0.3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 x14ac:dyDescent="0.3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 x14ac:dyDescent="0.3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 x14ac:dyDescent="0.3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 x14ac:dyDescent="0.3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 x14ac:dyDescent="0.3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 x14ac:dyDescent="0.3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 x14ac:dyDescent="0.3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 x14ac:dyDescent="0.3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 x14ac:dyDescent="0.3">
      <c r="A105">
        <f t="shared" si="4"/>
        <v>104</v>
      </c>
      <c r="B105">
        <f t="shared" si="2"/>
        <v>375</v>
      </c>
      <c r="C105">
        <v>63</v>
      </c>
      <c r="D105">
        <v>53</v>
      </c>
      <c r="E105">
        <v>44</v>
      </c>
      <c r="F105">
        <v>44</v>
      </c>
      <c r="G105">
        <v>44</v>
      </c>
      <c r="H105">
        <v>38</v>
      </c>
      <c r="I105">
        <v>25</v>
      </c>
      <c r="J105">
        <v>15</v>
      </c>
      <c r="K105">
        <v>13</v>
      </c>
      <c r="L105">
        <v>12</v>
      </c>
      <c r="M105">
        <v>12</v>
      </c>
      <c r="N105">
        <v>12</v>
      </c>
    </row>
    <row r="106" spans="1:34" x14ac:dyDescent="0.3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 x14ac:dyDescent="0.3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 x14ac:dyDescent="0.3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 x14ac:dyDescent="0.3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 x14ac:dyDescent="0.3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 x14ac:dyDescent="0.3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 x14ac:dyDescent="0.3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 x14ac:dyDescent="0.3">
      <c r="A113">
        <f t="shared" si="4"/>
        <v>112</v>
      </c>
      <c r="B113">
        <f t="shared" si="2"/>
        <v>20</v>
      </c>
      <c r="C113">
        <v>20</v>
      </c>
    </row>
    <row r="114" spans="1:22" x14ac:dyDescent="0.3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 x14ac:dyDescent="0.3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 x14ac:dyDescent="0.3">
      <c r="A116">
        <f t="shared" si="4"/>
        <v>115</v>
      </c>
      <c r="B116" t="e">
        <v>#N/A</v>
      </c>
    </row>
    <row r="117" spans="1:22" x14ac:dyDescent="0.3">
      <c r="A117">
        <f t="shared" si="4"/>
        <v>116</v>
      </c>
      <c r="B117" t="e">
        <v>#N/A</v>
      </c>
    </row>
    <row r="118" spans="1:22" x14ac:dyDescent="0.3">
      <c r="A118">
        <f t="shared" si="4"/>
        <v>117</v>
      </c>
      <c r="B118" t="e">
        <v>#N/A</v>
      </c>
    </row>
    <row r="119" spans="1:22" x14ac:dyDescent="0.3">
      <c r="A119">
        <f t="shared" si="4"/>
        <v>118</v>
      </c>
      <c r="B119" t="e">
        <v>#N/A</v>
      </c>
    </row>
    <row r="120" spans="1:22" x14ac:dyDescent="0.3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 x14ac:dyDescent="0.3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 x14ac:dyDescent="0.3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 x14ac:dyDescent="0.3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 x14ac:dyDescent="0.3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 x14ac:dyDescent="0.3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 x14ac:dyDescent="0.3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 x14ac:dyDescent="0.3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 x14ac:dyDescent="0.3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 x14ac:dyDescent="0.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 x14ac:dyDescent="0.3">
      <c r="A130">
        <f t="shared" si="4"/>
        <v>129</v>
      </c>
      <c r="B130">
        <f t="shared" si="2"/>
        <v>11</v>
      </c>
      <c r="C130">
        <v>11</v>
      </c>
    </row>
    <row r="131" spans="1:13" x14ac:dyDescent="0.3">
      <c r="A131">
        <f t="shared" si="4"/>
        <v>130</v>
      </c>
      <c r="B131">
        <f t="shared" ref="B131:B16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 x14ac:dyDescent="0.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 x14ac:dyDescent="0.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 x14ac:dyDescent="0.3">
      <c r="A134">
        <f t="shared" si="4"/>
        <v>133</v>
      </c>
      <c r="B134">
        <f t="shared" si="5"/>
        <v>62</v>
      </c>
      <c r="C134">
        <v>62</v>
      </c>
    </row>
    <row r="135" spans="1:13" x14ac:dyDescent="0.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 x14ac:dyDescent="0.3">
      <c r="A136">
        <f t="shared" si="4"/>
        <v>135</v>
      </c>
      <c r="B136">
        <f t="shared" si="5"/>
        <v>57</v>
      </c>
      <c r="C136">
        <v>57</v>
      </c>
    </row>
    <row r="137" spans="1:13" x14ac:dyDescent="0.3">
      <c r="A137">
        <f t="shared" si="4"/>
        <v>136</v>
      </c>
      <c r="B137">
        <f t="shared" si="5"/>
        <v>178</v>
      </c>
      <c r="C137">
        <v>178</v>
      </c>
    </row>
    <row r="138" spans="1:13" x14ac:dyDescent="0.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 x14ac:dyDescent="0.3">
      <c r="A139">
        <f t="shared" si="4"/>
        <v>138</v>
      </c>
      <c r="B139">
        <f t="shared" si="5"/>
        <v>184</v>
      </c>
      <c r="C139">
        <v>184</v>
      </c>
    </row>
    <row r="140" spans="1:13" x14ac:dyDescent="0.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 x14ac:dyDescent="0.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 x14ac:dyDescent="0.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 x14ac:dyDescent="0.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 x14ac:dyDescent="0.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 x14ac:dyDescent="0.3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 x14ac:dyDescent="0.3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 x14ac:dyDescent="0.3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 x14ac:dyDescent="0.3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 x14ac:dyDescent="0.3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 x14ac:dyDescent="0.3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 x14ac:dyDescent="0.3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 x14ac:dyDescent="0.3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 x14ac:dyDescent="0.3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 x14ac:dyDescent="0.3">
      <c r="A154">
        <f t="shared" si="6"/>
        <v>153</v>
      </c>
      <c r="B154" t="e">
        <v>#N/A</v>
      </c>
      <c r="C154">
        <v>0</v>
      </c>
    </row>
    <row r="155" spans="1:27" x14ac:dyDescent="0.3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 x14ac:dyDescent="0.3">
      <c r="A156">
        <f t="shared" si="6"/>
        <v>155</v>
      </c>
      <c r="B156" t="e">
        <v>#N/A</v>
      </c>
      <c r="C156">
        <v>0</v>
      </c>
    </row>
    <row r="157" spans="1:27" x14ac:dyDescent="0.3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 x14ac:dyDescent="0.3">
      <c r="A158">
        <f t="shared" si="6"/>
        <v>157</v>
      </c>
      <c r="B158" t="e">
        <v>#N/A</v>
      </c>
    </row>
    <row r="159" spans="1:27" x14ac:dyDescent="0.3">
      <c r="A159">
        <f t="shared" si="6"/>
        <v>158</v>
      </c>
      <c r="B159" t="e">
        <v>#N/A</v>
      </c>
    </row>
    <row r="160" spans="1:27" x14ac:dyDescent="0.3">
      <c r="A160">
        <f t="shared" si="6"/>
        <v>159</v>
      </c>
      <c r="B160" t="e">
        <v>#N/A</v>
      </c>
    </row>
    <row r="161" spans="1:3" x14ac:dyDescent="0.3">
      <c r="A161">
        <f t="shared" si="6"/>
        <v>160</v>
      </c>
      <c r="B161">
        <f t="shared" si="5"/>
        <v>37</v>
      </c>
      <c r="C161">
        <v>37</v>
      </c>
    </row>
    <row r="162" spans="1:3" x14ac:dyDescent="0.3">
      <c r="A162">
        <f t="shared" si="6"/>
        <v>161</v>
      </c>
      <c r="B162" t="e">
        <v>#N/A</v>
      </c>
    </row>
    <row r="163" spans="1:3" x14ac:dyDescent="0.3">
      <c r="A163">
        <f t="shared" si="6"/>
        <v>162</v>
      </c>
      <c r="B163" t="e">
        <v>#N/A</v>
      </c>
    </row>
    <row r="164" spans="1:3" x14ac:dyDescent="0.3">
      <c r="A164">
        <f t="shared" si="6"/>
        <v>163</v>
      </c>
      <c r="B164" t="e">
        <v>#N/A</v>
      </c>
    </row>
    <row r="165" spans="1:3" x14ac:dyDescent="0.3">
      <c r="A165">
        <f t="shared" si="6"/>
        <v>164</v>
      </c>
      <c r="B165" t="e">
        <v>#N/A</v>
      </c>
    </row>
    <row r="166" spans="1:3" x14ac:dyDescent="0.3">
      <c r="A166">
        <f t="shared" si="6"/>
        <v>165</v>
      </c>
      <c r="B166" t="e">
        <v>#N/A</v>
      </c>
    </row>
    <row r="167" spans="1:3" x14ac:dyDescent="0.3">
      <c r="A167">
        <f t="shared" si="6"/>
        <v>166</v>
      </c>
      <c r="B167" t="e">
        <v>#N/A</v>
      </c>
    </row>
    <row r="168" spans="1:3" x14ac:dyDescent="0.3">
      <c r="A168">
        <f t="shared" si="6"/>
        <v>167</v>
      </c>
      <c r="B168" t="e">
        <v>#N/A</v>
      </c>
    </row>
    <row r="169" spans="1:3" x14ac:dyDescent="0.3">
      <c r="A169">
        <f t="shared" si="6"/>
        <v>168</v>
      </c>
      <c r="B169" t="e">
        <v>#N/A</v>
      </c>
    </row>
    <row r="170" spans="1:3" x14ac:dyDescent="0.3">
      <c r="A170">
        <f t="shared" si="6"/>
        <v>169</v>
      </c>
      <c r="B170" t="e">
        <v>#N/A</v>
      </c>
    </row>
    <row r="171" spans="1:3" x14ac:dyDescent="0.3">
      <c r="A171">
        <f t="shared" si="6"/>
        <v>170</v>
      </c>
      <c r="B171" t="e">
        <v>#N/A</v>
      </c>
    </row>
    <row r="172" spans="1:3" x14ac:dyDescent="0.3">
      <c r="A172">
        <f t="shared" si="6"/>
        <v>171</v>
      </c>
      <c r="B172" t="e">
        <v>#N/A</v>
      </c>
    </row>
    <row r="173" spans="1:3" x14ac:dyDescent="0.3">
      <c r="A173">
        <f t="shared" si="6"/>
        <v>172</v>
      </c>
      <c r="B173" t="e">
        <v>#N/A</v>
      </c>
    </row>
    <row r="174" spans="1:3" x14ac:dyDescent="0.3">
      <c r="A174">
        <f t="shared" si="6"/>
        <v>173</v>
      </c>
      <c r="B174" t="e">
        <v>#N/A</v>
      </c>
    </row>
    <row r="175" spans="1:3" x14ac:dyDescent="0.3">
      <c r="A175">
        <f t="shared" si="6"/>
        <v>174</v>
      </c>
      <c r="B175" t="e">
        <v>#N/A</v>
      </c>
    </row>
    <row r="176" spans="1:3" x14ac:dyDescent="0.3">
      <c r="A176">
        <f t="shared" si="6"/>
        <v>175</v>
      </c>
      <c r="B176" t="e">
        <v>#N/A</v>
      </c>
    </row>
    <row r="177" spans="1:21" x14ac:dyDescent="0.3">
      <c r="A177">
        <f t="shared" si="6"/>
        <v>176</v>
      </c>
      <c r="B177" t="e">
        <v>#N/A</v>
      </c>
    </row>
    <row r="178" spans="1:21" x14ac:dyDescent="0.3">
      <c r="A178">
        <f t="shared" si="6"/>
        <v>177</v>
      </c>
      <c r="B178" t="e">
        <v>#N/A</v>
      </c>
    </row>
    <row r="179" spans="1:21" x14ac:dyDescent="0.3">
      <c r="A179">
        <f t="shared" si="6"/>
        <v>178</v>
      </c>
      <c r="B179" t="e">
        <v>#N/A</v>
      </c>
    </row>
    <row r="180" spans="1:21" x14ac:dyDescent="0.3">
      <c r="A180">
        <f t="shared" si="6"/>
        <v>179</v>
      </c>
      <c r="B180" t="e">
        <v>#N/A</v>
      </c>
    </row>
    <row r="181" spans="1:21" x14ac:dyDescent="0.3">
      <c r="A181">
        <f t="shared" si="6"/>
        <v>180</v>
      </c>
      <c r="B181" t="e">
        <v>#N/A</v>
      </c>
    </row>
    <row r="182" spans="1:21" x14ac:dyDescent="0.3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 x14ac:dyDescent="0.3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 x14ac:dyDescent="0.3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 x14ac:dyDescent="0.3">
      <c r="A185">
        <f t="shared" si="6"/>
        <v>184</v>
      </c>
      <c r="B185">
        <f t="shared" ref="B185:B248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 x14ac:dyDescent="0.3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 x14ac:dyDescent="0.3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 x14ac:dyDescent="0.3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 x14ac:dyDescent="0.3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 x14ac:dyDescent="0.3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 x14ac:dyDescent="0.3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 x14ac:dyDescent="0.3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30" x14ac:dyDescent="0.3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30" x14ac:dyDescent="0.3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30" x14ac:dyDescent="0.3">
      <c r="A195">
        <f t="shared" si="6"/>
        <v>194</v>
      </c>
      <c r="B195" t="e">
        <v>#N/A</v>
      </c>
    </row>
    <row r="196" spans="1:30" x14ac:dyDescent="0.3">
      <c r="A196">
        <f t="shared" si="6"/>
        <v>195</v>
      </c>
      <c r="B196" t="e">
        <v>#N/A</v>
      </c>
    </row>
    <row r="197" spans="1:30" x14ac:dyDescent="0.3">
      <c r="A197">
        <f t="shared" si="6"/>
        <v>196</v>
      </c>
      <c r="B197" t="e">
        <v>#N/A</v>
      </c>
    </row>
    <row r="198" spans="1:30" x14ac:dyDescent="0.3">
      <c r="A198">
        <f t="shared" si="6"/>
        <v>197</v>
      </c>
      <c r="B198" t="e">
        <v>#N/A</v>
      </c>
    </row>
    <row r="199" spans="1:30" x14ac:dyDescent="0.3">
      <c r="A199">
        <f t="shared" si="6"/>
        <v>198</v>
      </c>
      <c r="B199" t="e">
        <v>#N/A</v>
      </c>
    </row>
    <row r="200" spans="1:30" x14ac:dyDescent="0.3">
      <c r="A200">
        <f t="shared" si="6"/>
        <v>199</v>
      </c>
      <c r="B200" t="e">
        <v>#N/A</v>
      </c>
    </row>
    <row r="201" spans="1:30" x14ac:dyDescent="0.3">
      <c r="A201">
        <f t="shared" si="6"/>
        <v>200</v>
      </c>
      <c r="B201">
        <f t="shared" si="9"/>
        <v>232</v>
      </c>
      <c r="C201">
        <v>39</v>
      </c>
      <c r="D201">
        <v>38</v>
      </c>
      <c r="E201">
        <v>28</v>
      </c>
      <c r="F201">
        <v>26</v>
      </c>
      <c r="G201">
        <v>25</v>
      </c>
      <c r="H201">
        <v>24</v>
      </c>
      <c r="I201">
        <v>20</v>
      </c>
      <c r="J201">
        <v>20</v>
      </c>
      <c r="K201">
        <v>12</v>
      </c>
    </row>
    <row r="202" spans="1:30" x14ac:dyDescent="0.3">
      <c r="A202">
        <f t="shared" si="6"/>
        <v>201</v>
      </c>
      <c r="B202">
        <f t="shared" si="9"/>
        <v>212</v>
      </c>
      <c r="C202">
        <v>63</v>
      </c>
      <c r="D202">
        <v>40</v>
      </c>
      <c r="E202">
        <v>25</v>
      </c>
      <c r="F202">
        <v>24</v>
      </c>
      <c r="G202">
        <v>20</v>
      </c>
      <c r="H202">
        <v>15</v>
      </c>
      <c r="I202">
        <v>13</v>
      </c>
      <c r="J202">
        <v>12</v>
      </c>
    </row>
    <row r="203" spans="1:30" x14ac:dyDescent="0.3">
      <c r="A203">
        <f t="shared" si="6"/>
        <v>202</v>
      </c>
      <c r="B203">
        <f t="shared" si="9"/>
        <v>236</v>
      </c>
      <c r="C203">
        <v>38</v>
      </c>
      <c r="D203">
        <v>36</v>
      </c>
      <c r="E203">
        <v>25</v>
      </c>
      <c r="F203">
        <v>24</v>
      </c>
      <c r="G203">
        <v>20</v>
      </c>
      <c r="H203">
        <v>19</v>
      </c>
      <c r="I203">
        <v>18</v>
      </c>
      <c r="J203">
        <v>16</v>
      </c>
      <c r="K203">
        <v>15</v>
      </c>
      <c r="L203">
        <v>13</v>
      </c>
      <c r="M203">
        <v>12</v>
      </c>
    </row>
    <row r="204" spans="1:30" x14ac:dyDescent="0.3">
      <c r="A204">
        <f t="shared" si="6"/>
        <v>203</v>
      </c>
      <c r="B204">
        <f t="shared" si="9"/>
        <v>83</v>
      </c>
      <c r="C204">
        <v>38</v>
      </c>
      <c r="D204">
        <v>25</v>
      </c>
      <c r="E204">
        <v>20</v>
      </c>
    </row>
    <row r="205" spans="1:30" x14ac:dyDescent="0.3">
      <c r="A205">
        <f t="shared" si="6"/>
        <v>204</v>
      </c>
      <c r="B205">
        <f t="shared" si="9"/>
        <v>267</v>
      </c>
      <c r="C205">
        <v>53</v>
      </c>
      <c r="D205">
        <v>39</v>
      </c>
      <c r="E205">
        <v>24</v>
      </c>
      <c r="F205">
        <v>20</v>
      </c>
      <c r="G205">
        <v>18</v>
      </c>
      <c r="H205">
        <v>18</v>
      </c>
      <c r="I205">
        <v>18</v>
      </c>
      <c r="J205">
        <v>18</v>
      </c>
      <c r="K205">
        <v>18</v>
      </c>
      <c r="L205">
        <v>15</v>
      </c>
      <c r="M205">
        <v>13</v>
      </c>
      <c r="N205">
        <v>13</v>
      </c>
    </row>
    <row r="206" spans="1:30" x14ac:dyDescent="0.3">
      <c r="A206">
        <f t="shared" si="6"/>
        <v>205</v>
      </c>
      <c r="B206">
        <f t="shared" si="9"/>
        <v>425</v>
      </c>
      <c r="C206">
        <v>53</v>
      </c>
      <c r="D206">
        <v>44</v>
      </c>
      <c r="E206">
        <v>38</v>
      </c>
      <c r="F206">
        <v>37</v>
      </c>
      <c r="G206">
        <v>28</v>
      </c>
      <c r="H206">
        <v>25</v>
      </c>
      <c r="I206">
        <v>24</v>
      </c>
      <c r="J206">
        <v>24</v>
      </c>
      <c r="K206">
        <v>20</v>
      </c>
      <c r="L206">
        <v>19</v>
      </c>
      <c r="M206">
        <v>19</v>
      </c>
      <c r="N206">
        <v>19</v>
      </c>
      <c r="O206">
        <v>16</v>
      </c>
      <c r="P206">
        <v>15</v>
      </c>
      <c r="Q206">
        <v>11</v>
      </c>
      <c r="R206">
        <v>11</v>
      </c>
      <c r="S206">
        <v>11</v>
      </c>
      <c r="T206">
        <v>11</v>
      </c>
    </row>
    <row r="207" spans="1:30" x14ac:dyDescent="0.3">
      <c r="A207">
        <f t="shared" si="6"/>
        <v>206</v>
      </c>
      <c r="B207">
        <f t="shared" si="9"/>
        <v>801</v>
      </c>
      <c r="C207">
        <v>53</v>
      </c>
      <c r="D207">
        <v>53</v>
      </c>
      <c r="E207">
        <v>53</v>
      </c>
      <c r="F207">
        <v>44</v>
      </c>
      <c r="G207">
        <v>44</v>
      </c>
      <c r="H207">
        <v>38</v>
      </c>
      <c r="I207">
        <v>38</v>
      </c>
      <c r="J207">
        <v>38</v>
      </c>
      <c r="K207">
        <v>38</v>
      </c>
      <c r="L207">
        <v>35</v>
      </c>
      <c r="M207">
        <v>28</v>
      </c>
      <c r="N207">
        <v>28</v>
      </c>
      <c r="O207">
        <v>28</v>
      </c>
      <c r="P207">
        <v>25</v>
      </c>
      <c r="Q207">
        <v>25</v>
      </c>
      <c r="R207">
        <v>24</v>
      </c>
      <c r="S207">
        <v>24</v>
      </c>
      <c r="T207">
        <v>20</v>
      </c>
      <c r="U207">
        <v>20</v>
      </c>
      <c r="V207">
        <v>18</v>
      </c>
      <c r="W207">
        <v>18</v>
      </c>
      <c r="X207">
        <v>16</v>
      </c>
      <c r="Y207">
        <v>16</v>
      </c>
      <c r="Z207">
        <v>16</v>
      </c>
      <c r="AA207">
        <v>16</v>
      </c>
      <c r="AB207">
        <v>15</v>
      </c>
      <c r="AC207">
        <v>15</v>
      </c>
      <c r="AD207">
        <v>15</v>
      </c>
    </row>
    <row r="208" spans="1:30" x14ac:dyDescent="0.3">
      <c r="A208">
        <f t="shared" si="6"/>
        <v>207</v>
      </c>
      <c r="B208">
        <f t="shared" si="9"/>
        <v>180</v>
      </c>
      <c r="C208">
        <v>53</v>
      </c>
      <c r="D208">
        <v>39</v>
      </c>
      <c r="E208">
        <v>35</v>
      </c>
      <c r="F208">
        <v>17</v>
      </c>
      <c r="G208">
        <v>13</v>
      </c>
      <c r="H208">
        <v>12</v>
      </c>
      <c r="I208">
        <v>11</v>
      </c>
    </row>
    <row r="209" spans="1:23" x14ac:dyDescent="0.3">
      <c r="A209">
        <f t="shared" si="6"/>
        <v>208</v>
      </c>
      <c r="B209">
        <f t="shared" si="9"/>
        <v>59</v>
      </c>
      <c r="C209">
        <v>39</v>
      </c>
      <c r="D209">
        <v>20</v>
      </c>
    </row>
    <row r="210" spans="1:23" x14ac:dyDescent="0.3">
      <c r="A210">
        <f t="shared" ref="A210" si="10">SUM(A209+1)</f>
        <v>209</v>
      </c>
      <c r="B210">
        <f t="shared" si="9"/>
        <v>237</v>
      </c>
      <c r="C210">
        <v>44</v>
      </c>
      <c r="D210">
        <v>39</v>
      </c>
      <c r="E210">
        <v>38</v>
      </c>
      <c r="F210">
        <v>31</v>
      </c>
      <c r="G210">
        <v>29</v>
      </c>
      <c r="H210">
        <v>24</v>
      </c>
      <c r="I210">
        <v>20</v>
      </c>
      <c r="J210">
        <v>12</v>
      </c>
    </row>
    <row r="211" spans="1:23" x14ac:dyDescent="0.3">
      <c r="A211">
        <f>SUM(A210+1)</f>
        <v>210</v>
      </c>
      <c r="B211">
        <f t="shared" si="9"/>
        <v>190</v>
      </c>
      <c r="C211">
        <v>63</v>
      </c>
      <c r="D211">
        <v>47</v>
      </c>
      <c r="E211">
        <v>29</v>
      </c>
      <c r="F211">
        <v>28</v>
      </c>
      <c r="G211">
        <v>12</v>
      </c>
      <c r="H211">
        <v>11</v>
      </c>
    </row>
    <row r="212" spans="1:23" x14ac:dyDescent="0.3">
      <c r="A212">
        <v>211</v>
      </c>
      <c r="B212">
        <f t="shared" si="9"/>
        <v>173</v>
      </c>
      <c r="C212">
        <v>38</v>
      </c>
      <c r="D212">
        <v>35</v>
      </c>
      <c r="E212">
        <v>26</v>
      </c>
      <c r="F212">
        <v>24</v>
      </c>
      <c r="G212">
        <v>20</v>
      </c>
      <c r="H212">
        <v>19</v>
      </c>
      <c r="I212">
        <v>11</v>
      </c>
    </row>
    <row r="213" spans="1:23" x14ac:dyDescent="0.3">
      <c r="A213">
        <v>212</v>
      </c>
      <c r="B213">
        <f t="shared" si="9"/>
        <v>368</v>
      </c>
      <c r="C213">
        <v>53</v>
      </c>
      <c r="D213">
        <v>53</v>
      </c>
      <c r="E213">
        <v>53</v>
      </c>
      <c r="F213">
        <v>53</v>
      </c>
      <c r="G213">
        <v>20</v>
      </c>
      <c r="H213">
        <v>19</v>
      </c>
      <c r="I213">
        <v>19</v>
      </c>
      <c r="J213">
        <v>19</v>
      </c>
      <c r="K213">
        <v>19</v>
      </c>
      <c r="L213">
        <v>15</v>
      </c>
      <c r="M213">
        <v>15</v>
      </c>
      <c r="N213">
        <v>15</v>
      </c>
      <c r="O213">
        <v>15</v>
      </c>
    </row>
    <row r="214" spans="1:23" x14ac:dyDescent="0.3">
      <c r="A214">
        <v>213</v>
      </c>
      <c r="B214">
        <f t="shared" si="9"/>
        <v>615</v>
      </c>
      <c r="C214">
        <v>65</v>
      </c>
      <c r="D214">
        <v>63</v>
      </c>
      <c r="E214">
        <v>47</v>
      </c>
      <c r="F214">
        <v>44</v>
      </c>
      <c r="G214">
        <v>39</v>
      </c>
      <c r="H214">
        <v>38</v>
      </c>
      <c r="I214">
        <v>36</v>
      </c>
      <c r="J214">
        <v>35</v>
      </c>
      <c r="K214">
        <v>29</v>
      </c>
      <c r="L214">
        <v>25</v>
      </c>
      <c r="M214">
        <v>24</v>
      </c>
      <c r="N214">
        <v>23</v>
      </c>
      <c r="O214">
        <v>20</v>
      </c>
      <c r="P214">
        <v>20</v>
      </c>
      <c r="Q214">
        <v>19</v>
      </c>
      <c r="R214">
        <v>18</v>
      </c>
      <c r="S214">
        <v>16</v>
      </c>
      <c r="T214">
        <v>15</v>
      </c>
      <c r="U214">
        <v>15</v>
      </c>
      <c r="V214">
        <v>13</v>
      </c>
      <c r="W214">
        <v>11</v>
      </c>
    </row>
    <row r="215" spans="1:23" x14ac:dyDescent="0.3">
      <c r="A215">
        <v>214</v>
      </c>
      <c r="B215">
        <f t="shared" si="9"/>
        <v>262</v>
      </c>
      <c r="C215">
        <v>65</v>
      </c>
      <c r="D215">
        <v>39</v>
      </c>
      <c r="E215">
        <v>38</v>
      </c>
      <c r="F215">
        <v>36</v>
      </c>
      <c r="G215">
        <v>25</v>
      </c>
      <c r="H215">
        <v>24</v>
      </c>
      <c r="I215">
        <v>20</v>
      </c>
      <c r="J215">
        <v>15</v>
      </c>
    </row>
    <row r="216" spans="1:23" x14ac:dyDescent="0.3">
      <c r="A216">
        <v>215</v>
      </c>
      <c r="B216">
        <f t="shared" si="9"/>
        <v>52</v>
      </c>
      <c r="C216">
        <v>28</v>
      </c>
      <c r="D216">
        <v>24</v>
      </c>
    </row>
    <row r="217" spans="1:23" x14ac:dyDescent="0.3">
      <c r="A217">
        <v>216</v>
      </c>
      <c r="B217" t="e">
        <v>#N/A</v>
      </c>
    </row>
    <row r="218" spans="1:23" x14ac:dyDescent="0.3">
      <c r="A218">
        <v>217</v>
      </c>
      <c r="B218">
        <f t="shared" si="9"/>
        <v>134</v>
      </c>
      <c r="C218">
        <v>50</v>
      </c>
      <c r="D218">
        <v>36</v>
      </c>
      <c r="E218">
        <v>20</v>
      </c>
      <c r="F218">
        <v>15</v>
      </c>
      <c r="G218">
        <v>13</v>
      </c>
    </row>
    <row r="219" spans="1:23" x14ac:dyDescent="0.3">
      <c r="A219">
        <v>218</v>
      </c>
      <c r="B219">
        <f t="shared" si="9"/>
        <v>190</v>
      </c>
      <c r="C219">
        <v>53</v>
      </c>
      <c r="D219">
        <v>53</v>
      </c>
      <c r="E219">
        <v>47</v>
      </c>
      <c r="F219">
        <v>25</v>
      </c>
      <c r="G219">
        <v>12</v>
      </c>
    </row>
    <row r="220" spans="1:23" x14ac:dyDescent="0.3">
      <c r="A220">
        <v>219</v>
      </c>
      <c r="B220">
        <f t="shared" si="9"/>
        <v>143</v>
      </c>
      <c r="C220">
        <v>40</v>
      </c>
      <c r="D220">
        <v>38</v>
      </c>
      <c r="E220">
        <v>25</v>
      </c>
      <c r="F220">
        <v>24</v>
      </c>
      <c r="G220">
        <v>16</v>
      </c>
    </row>
    <row r="221" spans="1:23" x14ac:dyDescent="0.3">
      <c r="A221">
        <v>220</v>
      </c>
      <c r="B221">
        <f t="shared" si="9"/>
        <v>287</v>
      </c>
      <c r="C221">
        <v>63</v>
      </c>
      <c r="D221">
        <v>44</v>
      </c>
      <c r="E221">
        <v>36</v>
      </c>
      <c r="F221">
        <v>29</v>
      </c>
      <c r="G221">
        <v>25</v>
      </c>
      <c r="H221">
        <v>24</v>
      </c>
      <c r="I221">
        <v>20</v>
      </c>
      <c r="J221">
        <v>18</v>
      </c>
      <c r="K221">
        <v>15</v>
      </c>
      <c r="L221">
        <v>13</v>
      </c>
    </row>
    <row r="222" spans="1:23" x14ac:dyDescent="0.3">
      <c r="A222">
        <v>221</v>
      </c>
      <c r="B222">
        <f t="shared" si="9"/>
        <v>202</v>
      </c>
      <c r="C222">
        <v>35</v>
      </c>
      <c r="D222">
        <v>28</v>
      </c>
      <c r="E222">
        <v>26</v>
      </c>
      <c r="F222">
        <v>25</v>
      </c>
      <c r="G222">
        <v>23</v>
      </c>
      <c r="H222">
        <v>20</v>
      </c>
      <c r="I222">
        <v>18</v>
      </c>
      <c r="J222">
        <v>16</v>
      </c>
      <c r="K222">
        <v>11</v>
      </c>
    </row>
    <row r="223" spans="1:23" x14ac:dyDescent="0.3">
      <c r="A223">
        <v>222</v>
      </c>
      <c r="B223">
        <f t="shared" si="9"/>
        <v>221</v>
      </c>
      <c r="C223">
        <v>47</v>
      </c>
      <c r="D223">
        <v>44</v>
      </c>
      <c r="E223">
        <v>38</v>
      </c>
      <c r="F223">
        <v>35</v>
      </c>
      <c r="G223">
        <v>28</v>
      </c>
      <c r="H223">
        <v>16</v>
      </c>
      <c r="I223">
        <v>13</v>
      </c>
    </row>
    <row r="224" spans="1:23" x14ac:dyDescent="0.3">
      <c r="A224">
        <v>223</v>
      </c>
      <c r="B224">
        <f t="shared" si="9"/>
        <v>331</v>
      </c>
      <c r="C224">
        <v>44</v>
      </c>
      <c r="D224">
        <f>39*4</f>
        <v>156</v>
      </c>
      <c r="E224">
        <v>25</v>
      </c>
      <c r="F224">
        <v>20</v>
      </c>
      <c r="G224">
        <f>16*4</f>
        <v>64</v>
      </c>
      <c r="H224">
        <v>22</v>
      </c>
    </row>
    <row r="225" spans="1:17" x14ac:dyDescent="0.3">
      <c r="A225">
        <v>224</v>
      </c>
      <c r="B225">
        <f t="shared" si="9"/>
        <v>452</v>
      </c>
      <c r="C225">
        <v>47</v>
      </c>
      <c r="D225">
        <v>44</v>
      </c>
      <c r="E225">
        <v>39</v>
      </c>
      <c r="F225">
        <v>39</v>
      </c>
      <c r="G225">
        <v>38</v>
      </c>
      <c r="H225">
        <v>36</v>
      </c>
      <c r="I225">
        <v>31</v>
      </c>
      <c r="J225">
        <v>29</v>
      </c>
      <c r="K225">
        <v>26</v>
      </c>
      <c r="L225">
        <v>25</v>
      </c>
      <c r="M225">
        <v>24</v>
      </c>
      <c r="N225">
        <v>23</v>
      </c>
      <c r="O225">
        <v>20</v>
      </c>
      <c r="P225">
        <v>20</v>
      </c>
      <c r="Q225">
        <v>11</v>
      </c>
    </row>
    <row r="226" spans="1:17" x14ac:dyDescent="0.3">
      <c r="A226">
        <v>225</v>
      </c>
      <c r="B226">
        <f t="shared" si="9"/>
        <v>65</v>
      </c>
      <c r="C226">
        <v>25</v>
      </c>
      <c r="D226">
        <v>20</v>
      </c>
      <c r="E226">
        <v>20</v>
      </c>
    </row>
    <row r="227" spans="1:17" x14ac:dyDescent="0.3">
      <c r="A227">
        <v>226</v>
      </c>
      <c r="B227">
        <f t="shared" si="9"/>
        <v>337</v>
      </c>
      <c r="C227">
        <v>88</v>
      </c>
      <c r="D227">
        <v>35</v>
      </c>
      <c r="E227">
        <v>28</v>
      </c>
      <c r="F227">
        <v>100</v>
      </c>
      <c r="G227">
        <v>40</v>
      </c>
      <c r="H227">
        <v>13</v>
      </c>
      <c r="I227">
        <v>33</v>
      </c>
    </row>
    <row r="228" spans="1:17" x14ac:dyDescent="0.3">
      <c r="A228">
        <v>227</v>
      </c>
      <c r="B228">
        <f t="shared" si="9"/>
        <v>391</v>
      </c>
      <c r="C228">
        <v>53</v>
      </c>
      <c r="D228">
        <v>44</v>
      </c>
      <c r="E228">
        <v>39</v>
      </c>
      <c r="F228">
        <v>38</v>
      </c>
      <c r="G228">
        <v>29</v>
      </c>
      <c r="H228">
        <v>28</v>
      </c>
      <c r="I228">
        <v>25</v>
      </c>
      <c r="J228">
        <v>24</v>
      </c>
      <c r="K228">
        <v>23</v>
      </c>
      <c r="L228">
        <v>20</v>
      </c>
      <c r="M228">
        <v>19</v>
      </c>
      <c r="N228">
        <v>18</v>
      </c>
      <c r="O228">
        <v>16</v>
      </c>
      <c r="P228">
        <v>15</v>
      </c>
    </row>
    <row r="229" spans="1:17" x14ac:dyDescent="0.3">
      <c r="A229">
        <v>228</v>
      </c>
      <c r="B229">
        <f t="shared" si="9"/>
        <v>237</v>
      </c>
      <c r="C229">
        <f>39*4</f>
        <v>156</v>
      </c>
      <c r="D229">
        <v>28</v>
      </c>
      <c r="E229">
        <v>24</v>
      </c>
      <c r="F229">
        <v>16</v>
      </c>
      <c r="G229">
        <v>13</v>
      </c>
    </row>
    <row r="230" spans="1:17" x14ac:dyDescent="0.3">
      <c r="A230">
        <v>229</v>
      </c>
      <c r="B230">
        <f t="shared" si="9"/>
        <v>0</v>
      </c>
    </row>
    <row r="231" spans="1:17" x14ac:dyDescent="0.3">
      <c r="A231">
        <v>230</v>
      </c>
      <c r="B231">
        <f t="shared" si="9"/>
        <v>0</v>
      </c>
    </row>
    <row r="232" spans="1:17" x14ac:dyDescent="0.3">
      <c r="A232">
        <v>231</v>
      </c>
      <c r="B232">
        <f t="shared" si="9"/>
        <v>0</v>
      </c>
    </row>
    <row r="233" spans="1:17" x14ac:dyDescent="0.3">
      <c r="A233">
        <v>232</v>
      </c>
      <c r="B233">
        <f t="shared" si="9"/>
        <v>0</v>
      </c>
    </row>
    <row r="234" spans="1:17" x14ac:dyDescent="0.3">
      <c r="A234">
        <v>233</v>
      </c>
      <c r="B234">
        <f t="shared" si="9"/>
        <v>0</v>
      </c>
    </row>
    <row r="235" spans="1:17" x14ac:dyDescent="0.3">
      <c r="A235">
        <v>234</v>
      </c>
      <c r="B235">
        <f t="shared" si="9"/>
        <v>0</v>
      </c>
    </row>
    <row r="236" spans="1:17" x14ac:dyDescent="0.3">
      <c r="A236">
        <v>235</v>
      </c>
      <c r="B236">
        <f t="shared" si="9"/>
        <v>0</v>
      </c>
    </row>
    <row r="237" spans="1:17" x14ac:dyDescent="0.3">
      <c r="A237">
        <v>236</v>
      </c>
      <c r="B237">
        <f t="shared" si="9"/>
        <v>0</v>
      </c>
    </row>
    <row r="238" spans="1:17" x14ac:dyDescent="0.3">
      <c r="A238">
        <v>237</v>
      </c>
      <c r="B238">
        <f t="shared" si="9"/>
        <v>0</v>
      </c>
    </row>
    <row r="239" spans="1:17" x14ac:dyDescent="0.3">
      <c r="A239">
        <v>238</v>
      </c>
      <c r="B239">
        <f t="shared" si="9"/>
        <v>0</v>
      </c>
    </row>
    <row r="240" spans="1:17" x14ac:dyDescent="0.3">
      <c r="A240">
        <v>239</v>
      </c>
      <c r="B240">
        <f t="shared" si="9"/>
        <v>0</v>
      </c>
    </row>
    <row r="241" spans="1:2" x14ac:dyDescent="0.3">
      <c r="A241">
        <v>240</v>
      </c>
      <c r="B241">
        <f t="shared" si="9"/>
        <v>0</v>
      </c>
    </row>
    <row r="242" spans="1:2" x14ac:dyDescent="0.3">
      <c r="A242">
        <v>241</v>
      </c>
      <c r="B242">
        <f t="shared" si="9"/>
        <v>0</v>
      </c>
    </row>
    <row r="243" spans="1:2" x14ac:dyDescent="0.3">
      <c r="A243">
        <v>242</v>
      </c>
      <c r="B243">
        <f t="shared" si="9"/>
        <v>0</v>
      </c>
    </row>
    <row r="244" spans="1:2" x14ac:dyDescent="0.3">
      <c r="A244">
        <v>243</v>
      </c>
      <c r="B244">
        <f t="shared" si="9"/>
        <v>0</v>
      </c>
    </row>
    <row r="245" spans="1:2" x14ac:dyDescent="0.3">
      <c r="A245">
        <v>244</v>
      </c>
      <c r="B245">
        <f t="shared" si="9"/>
        <v>0</v>
      </c>
    </row>
    <row r="246" spans="1:2" x14ac:dyDescent="0.3">
      <c r="A246">
        <v>245</v>
      </c>
      <c r="B246">
        <f t="shared" si="9"/>
        <v>0</v>
      </c>
    </row>
    <row r="247" spans="1:2" x14ac:dyDescent="0.3">
      <c r="A247">
        <v>246</v>
      </c>
      <c r="B247">
        <f t="shared" si="9"/>
        <v>0</v>
      </c>
    </row>
    <row r="248" spans="1:2" x14ac:dyDescent="0.3">
      <c r="A248">
        <v>247</v>
      </c>
      <c r="B248">
        <f t="shared" si="9"/>
        <v>0</v>
      </c>
    </row>
    <row r="249" spans="1:2" x14ac:dyDescent="0.3">
      <c r="A249">
        <v>248</v>
      </c>
      <c r="B249">
        <f t="shared" ref="B249" si="11">SUM(C249:CN249)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X225" activePane="bottomRight" state="frozen"/>
      <selection pane="topRight" activeCell="D1" sqref="D1"/>
      <selection pane="bottomLeft" activeCell="A2" sqref="A2"/>
      <selection pane="bottomRight" activeCell="AM229" sqref="AM229"/>
    </sheetView>
  </sheetViews>
  <sheetFormatPr baseColWidth="10" defaultColWidth="10.6640625" defaultRowHeight="14.4" x14ac:dyDescent="0.3"/>
  <sheetData>
    <row r="1" spans="1:38" x14ac:dyDescent="0.3">
      <c r="A1" t="s">
        <v>0</v>
      </c>
      <c r="B1" t="s">
        <v>429</v>
      </c>
      <c r="C1" t="s">
        <v>430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 x14ac:dyDescent="0.3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 x14ac:dyDescent="0.3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 x14ac:dyDescent="0.3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 x14ac:dyDescent="0.3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 x14ac:dyDescent="0.3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 x14ac:dyDescent="0.3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 x14ac:dyDescent="0.3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 x14ac:dyDescent="0.3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 x14ac:dyDescent="0.3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 x14ac:dyDescent="0.3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 x14ac:dyDescent="0.3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 x14ac:dyDescent="0.3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 x14ac:dyDescent="0.3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 x14ac:dyDescent="0.3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 x14ac:dyDescent="0.3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 x14ac:dyDescent="0.3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 x14ac:dyDescent="0.3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 x14ac:dyDescent="0.3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 x14ac:dyDescent="0.3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 x14ac:dyDescent="0.3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 x14ac:dyDescent="0.3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 x14ac:dyDescent="0.3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 x14ac:dyDescent="0.3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 x14ac:dyDescent="0.3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 x14ac:dyDescent="0.3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 x14ac:dyDescent="0.3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 x14ac:dyDescent="0.3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 x14ac:dyDescent="0.3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 x14ac:dyDescent="0.3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 x14ac:dyDescent="0.3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 x14ac:dyDescent="0.3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 x14ac:dyDescent="0.3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 x14ac:dyDescent="0.3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 x14ac:dyDescent="0.3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 x14ac:dyDescent="0.3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 x14ac:dyDescent="0.3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 x14ac:dyDescent="0.3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 x14ac:dyDescent="0.3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 x14ac:dyDescent="0.3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 x14ac:dyDescent="0.3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 x14ac:dyDescent="0.3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 x14ac:dyDescent="0.3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 x14ac:dyDescent="0.3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 x14ac:dyDescent="0.3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 x14ac:dyDescent="0.3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 x14ac:dyDescent="0.3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 x14ac:dyDescent="0.3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 x14ac:dyDescent="0.3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 x14ac:dyDescent="0.3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 x14ac:dyDescent="0.3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 x14ac:dyDescent="0.3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 x14ac:dyDescent="0.3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 x14ac:dyDescent="0.3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 x14ac:dyDescent="0.3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 x14ac:dyDescent="0.3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 x14ac:dyDescent="0.3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 x14ac:dyDescent="0.3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 x14ac:dyDescent="0.3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 x14ac:dyDescent="0.3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 x14ac:dyDescent="0.3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 x14ac:dyDescent="0.3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 x14ac:dyDescent="0.3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 x14ac:dyDescent="0.3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 x14ac:dyDescent="0.3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 x14ac:dyDescent="0.3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 x14ac:dyDescent="0.3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 x14ac:dyDescent="0.3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 x14ac:dyDescent="0.3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 x14ac:dyDescent="0.3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 x14ac:dyDescent="0.3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 x14ac:dyDescent="0.3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 x14ac:dyDescent="0.3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 x14ac:dyDescent="0.3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 x14ac:dyDescent="0.3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 x14ac:dyDescent="0.3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 x14ac:dyDescent="0.3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 x14ac:dyDescent="0.3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 x14ac:dyDescent="0.3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 x14ac:dyDescent="0.3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 x14ac:dyDescent="0.3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 x14ac:dyDescent="0.3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 x14ac:dyDescent="0.3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 x14ac:dyDescent="0.3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 x14ac:dyDescent="0.3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 x14ac:dyDescent="0.3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 x14ac:dyDescent="0.3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 x14ac:dyDescent="0.3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 x14ac:dyDescent="0.3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 x14ac:dyDescent="0.3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 x14ac:dyDescent="0.3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 x14ac:dyDescent="0.3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 x14ac:dyDescent="0.3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 x14ac:dyDescent="0.3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 x14ac:dyDescent="0.3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 x14ac:dyDescent="0.3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 x14ac:dyDescent="0.3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 x14ac:dyDescent="0.3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 x14ac:dyDescent="0.3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 x14ac:dyDescent="0.3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 x14ac:dyDescent="0.3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 x14ac:dyDescent="0.3">
      <c r="A104">
        <f t="shared" si="11"/>
        <v>103</v>
      </c>
      <c r="B104" t="e">
        <v>#N/A</v>
      </c>
      <c r="C104" t="e">
        <v>#N/A</v>
      </c>
    </row>
    <row r="105" spans="1:38" x14ac:dyDescent="0.3">
      <c r="A105">
        <f t="shared" si="11"/>
        <v>104</v>
      </c>
      <c r="B105">
        <f t="shared" si="12"/>
        <v>27</v>
      </c>
      <c r="C105">
        <f t="shared" si="13"/>
        <v>24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3</v>
      </c>
      <c r="O105">
        <v>3</v>
      </c>
      <c r="P105">
        <v>1</v>
      </c>
      <c r="Q105">
        <v>2</v>
      </c>
      <c r="R105">
        <v>1</v>
      </c>
      <c r="S105">
        <v>1</v>
      </c>
      <c r="T105">
        <v>4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3</v>
      </c>
      <c r="AA105">
        <v>2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 x14ac:dyDescent="0.3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 x14ac:dyDescent="0.3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 x14ac:dyDescent="0.3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 x14ac:dyDescent="0.3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 x14ac:dyDescent="0.3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 x14ac:dyDescent="0.3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 x14ac:dyDescent="0.3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 x14ac:dyDescent="0.3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 x14ac:dyDescent="0.3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 x14ac:dyDescent="0.3">
      <c r="A116">
        <f t="shared" si="11"/>
        <v>115</v>
      </c>
      <c r="B116" t="e">
        <v>#N/A</v>
      </c>
      <c r="C116" t="e">
        <v>#N/A</v>
      </c>
    </row>
    <row r="117" spans="1:38" x14ac:dyDescent="0.3">
      <c r="A117">
        <f t="shared" si="11"/>
        <v>116</v>
      </c>
      <c r="B117" t="e">
        <v>#N/A</v>
      </c>
      <c r="C117" t="e">
        <v>#N/A</v>
      </c>
    </row>
    <row r="118" spans="1:38" x14ac:dyDescent="0.3">
      <c r="A118">
        <f t="shared" si="11"/>
        <v>117</v>
      </c>
      <c r="B118" t="e">
        <v>#N/A</v>
      </c>
      <c r="C118" t="e">
        <v>#N/A</v>
      </c>
    </row>
    <row r="119" spans="1:38" x14ac:dyDescent="0.3">
      <c r="A119">
        <f t="shared" si="11"/>
        <v>118</v>
      </c>
      <c r="B119" t="e">
        <v>#N/A</v>
      </c>
      <c r="C119" t="e">
        <v>#N/A</v>
      </c>
    </row>
    <row r="120" spans="1:38" x14ac:dyDescent="0.3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 x14ac:dyDescent="0.3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 x14ac:dyDescent="0.3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 x14ac:dyDescent="0.3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 x14ac:dyDescent="0.3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 x14ac:dyDescent="0.3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 x14ac:dyDescent="0.3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 x14ac:dyDescent="0.3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 x14ac:dyDescent="0.3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 x14ac:dyDescent="0.3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 x14ac:dyDescent="0.3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 x14ac:dyDescent="0.3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 x14ac:dyDescent="0.3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 x14ac:dyDescent="0.3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 x14ac:dyDescent="0.3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 x14ac:dyDescent="0.3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 x14ac:dyDescent="0.3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 x14ac:dyDescent="0.3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 x14ac:dyDescent="0.3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 x14ac:dyDescent="0.3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 x14ac:dyDescent="0.3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 x14ac:dyDescent="0.3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 x14ac:dyDescent="0.3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 x14ac:dyDescent="0.3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 x14ac:dyDescent="0.3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 x14ac:dyDescent="0.3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 x14ac:dyDescent="0.3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 x14ac:dyDescent="0.3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 x14ac:dyDescent="0.3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 x14ac:dyDescent="0.3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 x14ac:dyDescent="0.3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 x14ac:dyDescent="0.3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 x14ac:dyDescent="0.3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 x14ac:dyDescent="0.3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 x14ac:dyDescent="0.3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 x14ac:dyDescent="0.3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 x14ac:dyDescent="0.3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 x14ac:dyDescent="0.3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 x14ac:dyDescent="0.3">
      <c r="A159">
        <f t="shared" si="16"/>
        <v>158</v>
      </c>
      <c r="B159" t="e">
        <v>#N/A</v>
      </c>
      <c r="C159" t="e">
        <v>#N/A</v>
      </c>
    </row>
    <row r="160" spans="1:38" x14ac:dyDescent="0.3">
      <c r="A160">
        <f t="shared" si="16"/>
        <v>159</v>
      </c>
      <c r="B160" t="e">
        <v>#N/A</v>
      </c>
      <c r="C160" t="e">
        <v>#N/A</v>
      </c>
    </row>
    <row r="161" spans="1:38" x14ac:dyDescent="0.3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 x14ac:dyDescent="0.3">
      <c r="A162">
        <f t="shared" si="16"/>
        <v>161</v>
      </c>
      <c r="B162" t="e">
        <v>#N/A</v>
      </c>
      <c r="C162" t="e">
        <v>#N/A</v>
      </c>
    </row>
    <row r="163" spans="1:38" x14ac:dyDescent="0.3">
      <c r="A163">
        <f t="shared" si="16"/>
        <v>162</v>
      </c>
      <c r="B163" t="e">
        <v>#N/A</v>
      </c>
      <c r="C163" t="e">
        <v>#N/A</v>
      </c>
    </row>
    <row r="164" spans="1:38" x14ac:dyDescent="0.3">
      <c r="A164">
        <f t="shared" si="16"/>
        <v>163</v>
      </c>
      <c r="B164" t="e">
        <v>#N/A</v>
      </c>
      <c r="C164" t="e">
        <v>#N/A</v>
      </c>
    </row>
    <row r="165" spans="1:38" x14ac:dyDescent="0.3">
      <c r="A165">
        <f t="shared" si="16"/>
        <v>164</v>
      </c>
      <c r="B165" t="e">
        <v>#N/A</v>
      </c>
      <c r="C165" t="e">
        <v>#N/A</v>
      </c>
    </row>
    <row r="166" spans="1:38" x14ac:dyDescent="0.3">
      <c r="A166">
        <f t="shared" si="16"/>
        <v>165</v>
      </c>
      <c r="B166" t="e">
        <v>#N/A</v>
      </c>
      <c r="C166" t="e">
        <v>#N/A</v>
      </c>
    </row>
    <row r="167" spans="1:38" x14ac:dyDescent="0.3">
      <c r="A167">
        <f t="shared" si="16"/>
        <v>166</v>
      </c>
      <c r="B167" t="e">
        <v>#N/A</v>
      </c>
      <c r="C167" t="e">
        <v>#N/A</v>
      </c>
    </row>
    <row r="168" spans="1:38" x14ac:dyDescent="0.3">
      <c r="A168">
        <f t="shared" si="16"/>
        <v>167</v>
      </c>
      <c r="B168" t="e">
        <v>#N/A</v>
      </c>
      <c r="C168" t="e">
        <v>#N/A</v>
      </c>
    </row>
    <row r="169" spans="1:38" x14ac:dyDescent="0.3">
      <c r="A169">
        <f t="shared" si="16"/>
        <v>168</v>
      </c>
      <c r="B169" t="e">
        <v>#N/A</v>
      </c>
      <c r="C169" t="e">
        <v>#N/A</v>
      </c>
    </row>
    <row r="170" spans="1:38" x14ac:dyDescent="0.3">
      <c r="A170">
        <f t="shared" si="16"/>
        <v>169</v>
      </c>
      <c r="B170" t="e">
        <v>#N/A</v>
      </c>
      <c r="C170" t="e">
        <v>#N/A</v>
      </c>
    </row>
    <row r="171" spans="1:38" x14ac:dyDescent="0.3">
      <c r="A171">
        <f t="shared" si="16"/>
        <v>170</v>
      </c>
      <c r="B171" t="e">
        <v>#N/A</v>
      </c>
      <c r="C171" t="e">
        <v>#N/A</v>
      </c>
    </row>
    <row r="172" spans="1:38" x14ac:dyDescent="0.3">
      <c r="A172">
        <f t="shared" si="16"/>
        <v>171</v>
      </c>
      <c r="B172" t="e">
        <v>#N/A</v>
      </c>
      <c r="C172" t="e">
        <v>#N/A</v>
      </c>
    </row>
    <row r="173" spans="1:38" x14ac:dyDescent="0.3">
      <c r="A173">
        <f t="shared" si="16"/>
        <v>172</v>
      </c>
      <c r="B173" t="e">
        <v>#N/A</v>
      </c>
      <c r="C173" t="e">
        <v>#N/A</v>
      </c>
    </row>
    <row r="174" spans="1:38" x14ac:dyDescent="0.3">
      <c r="A174">
        <f t="shared" si="16"/>
        <v>173</v>
      </c>
      <c r="B174" t="e">
        <v>#N/A</v>
      </c>
      <c r="C174" t="e">
        <v>#N/A</v>
      </c>
    </row>
    <row r="175" spans="1:38" x14ac:dyDescent="0.3">
      <c r="A175">
        <f t="shared" si="16"/>
        <v>174</v>
      </c>
      <c r="B175" t="e">
        <v>#N/A</v>
      </c>
      <c r="C175" t="e">
        <v>#N/A</v>
      </c>
    </row>
    <row r="176" spans="1:38" x14ac:dyDescent="0.3">
      <c r="A176">
        <f t="shared" si="16"/>
        <v>175</v>
      </c>
      <c r="B176" t="e">
        <v>#N/A</v>
      </c>
      <c r="C176" t="e">
        <v>#N/A</v>
      </c>
    </row>
    <row r="177" spans="1:38" x14ac:dyDescent="0.3">
      <c r="A177">
        <f t="shared" si="16"/>
        <v>176</v>
      </c>
      <c r="B177" t="e">
        <v>#N/A</v>
      </c>
      <c r="C177" t="e">
        <v>#N/A</v>
      </c>
    </row>
    <row r="178" spans="1:38" x14ac:dyDescent="0.3">
      <c r="A178">
        <f t="shared" si="16"/>
        <v>177</v>
      </c>
      <c r="B178" t="e">
        <v>#N/A</v>
      </c>
      <c r="C178" t="e">
        <v>#N/A</v>
      </c>
    </row>
    <row r="179" spans="1:38" x14ac:dyDescent="0.3">
      <c r="A179">
        <f t="shared" si="16"/>
        <v>178</v>
      </c>
      <c r="B179" t="e">
        <v>#N/A</v>
      </c>
      <c r="C179" t="e">
        <v>#N/A</v>
      </c>
    </row>
    <row r="180" spans="1:38" x14ac:dyDescent="0.3">
      <c r="A180">
        <f t="shared" si="16"/>
        <v>179</v>
      </c>
      <c r="B180" t="e">
        <v>#N/A</v>
      </c>
      <c r="C180" t="e">
        <v>#N/A</v>
      </c>
    </row>
    <row r="181" spans="1:38" x14ac:dyDescent="0.3">
      <c r="A181">
        <f t="shared" si="16"/>
        <v>180</v>
      </c>
      <c r="B181" t="e">
        <v>#N/A</v>
      </c>
      <c r="C181" t="e">
        <v>#N/A</v>
      </c>
    </row>
    <row r="182" spans="1:38" x14ac:dyDescent="0.3">
      <c r="A182">
        <f t="shared" si="16"/>
        <v>181</v>
      </c>
      <c r="B182">
        <f t="shared" ref="B182" si="17">SUM(E182,F182,G182,J182,L182,M182,O182,Q182,T182,W182,Y182,Z182,AA182,AB182,AD182,AF182,AH182,AK182)</f>
        <v>39</v>
      </c>
      <c r="C182">
        <f t="shared" ref="C182" si="18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 x14ac:dyDescent="0.3">
      <c r="A183">
        <f t="shared" si="16"/>
        <v>182</v>
      </c>
      <c r="B183">
        <f t="shared" ref="B183:B185" si="19">SUM(E183,F183,G183,J183,L183,M183,O183,Q183,T183,W183,Y183,Z183,AA183,AB183,AD183,AF183,AH183,AK183)</f>
        <v>31</v>
      </c>
      <c r="C183">
        <f t="shared" ref="C183:C185" si="20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 x14ac:dyDescent="0.3">
      <c r="A184">
        <f t="shared" si="16"/>
        <v>183</v>
      </c>
      <c r="B184">
        <f t="shared" si="19"/>
        <v>35</v>
      </c>
      <c r="C184">
        <f t="shared" si="20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 x14ac:dyDescent="0.3">
      <c r="A185">
        <f>SUM(A184+1)</f>
        <v>184</v>
      </c>
      <c r="B185">
        <f t="shared" si="19"/>
        <v>56</v>
      </c>
      <c r="C185">
        <f t="shared" si="20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 x14ac:dyDescent="0.3">
      <c r="A186">
        <f t="shared" ref="A186:A249" si="21">SUM(A185+1)</f>
        <v>185</v>
      </c>
      <c r="B186">
        <f t="shared" ref="B186:B249" si="22">SUM(E186,F186,G186,J186,L186,M186,O186,Q186,T186,W186,Y186,Z186,AA186,AB186,AD186,AF186,AH186,AK186)</f>
        <v>23</v>
      </c>
      <c r="C186">
        <f t="shared" ref="C186:C249" si="23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 x14ac:dyDescent="0.3">
      <c r="A187">
        <f t="shared" si="21"/>
        <v>186</v>
      </c>
      <c r="B187">
        <f t="shared" si="22"/>
        <v>22</v>
      </c>
      <c r="C187">
        <f t="shared" si="23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 x14ac:dyDescent="0.3">
      <c r="A188">
        <f t="shared" si="21"/>
        <v>187</v>
      </c>
      <c r="B188">
        <f t="shared" si="22"/>
        <v>39</v>
      </c>
      <c r="C188">
        <f t="shared" si="23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 x14ac:dyDescent="0.3">
      <c r="A189">
        <f t="shared" si="21"/>
        <v>188</v>
      </c>
      <c r="B189">
        <f t="shared" si="22"/>
        <v>48</v>
      </c>
      <c r="C189">
        <f t="shared" si="23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 x14ac:dyDescent="0.3">
      <c r="A190">
        <f t="shared" si="21"/>
        <v>189</v>
      </c>
      <c r="B190">
        <f t="shared" si="22"/>
        <v>38</v>
      </c>
      <c r="C190">
        <f t="shared" si="23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 x14ac:dyDescent="0.3">
      <c r="A191">
        <f t="shared" si="21"/>
        <v>190</v>
      </c>
      <c r="B191">
        <f t="shared" si="22"/>
        <v>33</v>
      </c>
      <c r="C191">
        <f t="shared" si="23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 x14ac:dyDescent="0.3">
      <c r="A192">
        <f t="shared" si="21"/>
        <v>191</v>
      </c>
      <c r="B192">
        <f t="shared" si="22"/>
        <v>49</v>
      </c>
      <c r="C192">
        <f t="shared" si="23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 x14ac:dyDescent="0.3">
      <c r="A193">
        <f t="shared" si="21"/>
        <v>192</v>
      </c>
      <c r="B193">
        <f t="shared" si="22"/>
        <v>30</v>
      </c>
      <c r="C193">
        <f t="shared" si="23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 x14ac:dyDescent="0.3">
      <c r="A194">
        <f t="shared" si="21"/>
        <v>193</v>
      </c>
      <c r="B194" t="e">
        <v>#N/A</v>
      </c>
      <c r="C194" t="e">
        <v>#N/A</v>
      </c>
    </row>
    <row r="195" spans="1:38" x14ac:dyDescent="0.3">
      <c r="A195">
        <f t="shared" si="21"/>
        <v>194</v>
      </c>
      <c r="B195" t="e">
        <v>#N/A</v>
      </c>
      <c r="C195" t="e">
        <v>#N/A</v>
      </c>
    </row>
    <row r="196" spans="1:38" x14ac:dyDescent="0.3">
      <c r="A196">
        <f t="shared" si="21"/>
        <v>195</v>
      </c>
      <c r="B196" t="e">
        <v>#N/A</v>
      </c>
      <c r="C196" t="e">
        <v>#N/A</v>
      </c>
    </row>
    <row r="197" spans="1:38" x14ac:dyDescent="0.3">
      <c r="A197">
        <f t="shared" si="21"/>
        <v>196</v>
      </c>
      <c r="B197" t="e">
        <v>#N/A</v>
      </c>
      <c r="C197" t="e">
        <v>#N/A</v>
      </c>
    </row>
    <row r="198" spans="1:38" x14ac:dyDescent="0.3">
      <c r="A198">
        <f t="shared" si="21"/>
        <v>197</v>
      </c>
      <c r="B198" t="e">
        <v>#N/A</v>
      </c>
      <c r="C198" t="e">
        <v>#N/A</v>
      </c>
    </row>
    <row r="199" spans="1:38" x14ac:dyDescent="0.3">
      <c r="A199">
        <f t="shared" si="21"/>
        <v>198</v>
      </c>
      <c r="B199" t="e">
        <v>#N/A</v>
      </c>
      <c r="C199" t="e">
        <v>#N/A</v>
      </c>
    </row>
    <row r="200" spans="1:38" x14ac:dyDescent="0.3">
      <c r="A200">
        <f t="shared" si="21"/>
        <v>199</v>
      </c>
      <c r="B200" t="e">
        <v>#N/A</v>
      </c>
      <c r="C200" t="e">
        <v>#N/A</v>
      </c>
    </row>
    <row r="201" spans="1:38" x14ac:dyDescent="0.3">
      <c r="A201">
        <f t="shared" si="21"/>
        <v>200</v>
      </c>
      <c r="B201">
        <f t="shared" si="22"/>
        <v>48</v>
      </c>
      <c r="C201">
        <f t="shared" si="23"/>
        <v>33</v>
      </c>
      <c r="D201">
        <v>2</v>
      </c>
      <c r="E201">
        <v>3</v>
      </c>
      <c r="F201">
        <v>3</v>
      </c>
      <c r="G201">
        <v>3</v>
      </c>
      <c r="H201">
        <v>2</v>
      </c>
      <c r="I201">
        <v>1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3</v>
      </c>
      <c r="P201">
        <v>2</v>
      </c>
      <c r="Q201">
        <v>3</v>
      </c>
      <c r="R201">
        <v>1</v>
      </c>
      <c r="S201">
        <v>1</v>
      </c>
      <c r="T201">
        <v>3</v>
      </c>
      <c r="U201">
        <v>2</v>
      </c>
      <c r="V201">
        <v>2</v>
      </c>
      <c r="W201">
        <v>1</v>
      </c>
      <c r="X201">
        <v>3</v>
      </c>
      <c r="Y201">
        <v>3</v>
      </c>
      <c r="Z201">
        <v>3</v>
      </c>
      <c r="AA201">
        <v>2</v>
      </c>
      <c r="AB201">
        <v>3</v>
      </c>
      <c r="AC201">
        <v>2</v>
      </c>
      <c r="AD201">
        <v>3</v>
      </c>
      <c r="AE201">
        <v>2</v>
      </c>
      <c r="AF201">
        <v>3</v>
      </c>
      <c r="AG201">
        <v>1</v>
      </c>
      <c r="AH201">
        <v>2</v>
      </c>
      <c r="AI201">
        <v>2</v>
      </c>
      <c r="AJ201">
        <v>3</v>
      </c>
      <c r="AK201">
        <v>3</v>
      </c>
      <c r="AL201">
        <v>2</v>
      </c>
    </row>
    <row r="202" spans="1:38" x14ac:dyDescent="0.3">
      <c r="A202">
        <f t="shared" si="21"/>
        <v>201</v>
      </c>
      <c r="B202">
        <f t="shared" si="22"/>
        <v>48</v>
      </c>
      <c r="C202">
        <f t="shared" si="23"/>
        <v>29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1</v>
      </c>
      <c r="J202">
        <v>4</v>
      </c>
      <c r="K202">
        <v>3</v>
      </c>
      <c r="L202">
        <v>2</v>
      </c>
      <c r="M202">
        <v>2</v>
      </c>
      <c r="N202">
        <v>3</v>
      </c>
      <c r="O202">
        <v>2</v>
      </c>
      <c r="P202">
        <v>2</v>
      </c>
      <c r="Q202">
        <v>2</v>
      </c>
      <c r="R202">
        <v>3</v>
      </c>
      <c r="S202">
        <v>1</v>
      </c>
      <c r="T202">
        <v>4</v>
      </c>
      <c r="U202">
        <v>1</v>
      </c>
      <c r="V202">
        <v>1</v>
      </c>
      <c r="W202">
        <v>1</v>
      </c>
      <c r="X202">
        <v>3</v>
      </c>
      <c r="Y202">
        <v>4</v>
      </c>
      <c r="Z202">
        <v>3</v>
      </c>
      <c r="AA202">
        <v>1</v>
      </c>
      <c r="AB202">
        <v>4</v>
      </c>
      <c r="AC202">
        <v>1</v>
      </c>
      <c r="AD202">
        <v>3</v>
      </c>
      <c r="AE202">
        <v>1</v>
      </c>
      <c r="AF202">
        <v>3</v>
      </c>
      <c r="AG202">
        <v>1</v>
      </c>
      <c r="AH202">
        <v>3</v>
      </c>
      <c r="AI202">
        <v>1</v>
      </c>
      <c r="AJ202">
        <v>1</v>
      </c>
      <c r="AK202">
        <v>1</v>
      </c>
      <c r="AL202">
        <v>1</v>
      </c>
    </row>
    <row r="203" spans="1:38" x14ac:dyDescent="0.3">
      <c r="A203">
        <f t="shared" si="21"/>
        <v>202</v>
      </c>
      <c r="B203">
        <f t="shared" si="22"/>
        <v>41</v>
      </c>
      <c r="C203">
        <f t="shared" si="23"/>
        <v>36</v>
      </c>
      <c r="D203">
        <v>3</v>
      </c>
      <c r="E203">
        <v>2</v>
      </c>
      <c r="F203">
        <v>2</v>
      </c>
      <c r="G203">
        <v>4</v>
      </c>
      <c r="H203">
        <v>2</v>
      </c>
      <c r="I203">
        <v>3</v>
      </c>
      <c r="J203">
        <v>2</v>
      </c>
      <c r="L203">
        <v>3</v>
      </c>
      <c r="M203">
        <v>2</v>
      </c>
      <c r="N203">
        <v>2</v>
      </c>
      <c r="O203">
        <v>2</v>
      </c>
      <c r="P203">
        <v>3</v>
      </c>
      <c r="Q203">
        <v>2</v>
      </c>
      <c r="R203">
        <v>2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3</v>
      </c>
      <c r="AB203">
        <v>3</v>
      </c>
      <c r="AC203">
        <v>3</v>
      </c>
      <c r="AD203">
        <v>2</v>
      </c>
      <c r="AE203">
        <v>3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</row>
    <row r="204" spans="1:38" x14ac:dyDescent="0.3">
      <c r="A204">
        <f t="shared" si="21"/>
        <v>203</v>
      </c>
      <c r="B204">
        <f t="shared" si="22"/>
        <v>48</v>
      </c>
      <c r="C204">
        <f t="shared" si="23"/>
        <v>45</v>
      </c>
      <c r="D204">
        <v>3</v>
      </c>
      <c r="E204">
        <v>2</v>
      </c>
      <c r="F204">
        <v>2</v>
      </c>
      <c r="G204">
        <v>3</v>
      </c>
      <c r="H204">
        <v>3</v>
      </c>
      <c r="I204">
        <v>2</v>
      </c>
      <c r="J204">
        <v>4</v>
      </c>
      <c r="K204">
        <v>3</v>
      </c>
      <c r="L204">
        <v>3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T204">
        <v>2</v>
      </c>
      <c r="U204">
        <v>1</v>
      </c>
      <c r="V204">
        <v>1</v>
      </c>
      <c r="W204">
        <v>1</v>
      </c>
      <c r="X204">
        <v>4</v>
      </c>
      <c r="Y204">
        <v>3</v>
      </c>
      <c r="Z204">
        <v>3</v>
      </c>
      <c r="AA204">
        <v>3</v>
      </c>
      <c r="AB204">
        <v>4</v>
      </c>
      <c r="AC204">
        <v>4</v>
      </c>
      <c r="AD204">
        <v>3</v>
      </c>
      <c r="AE204">
        <v>3</v>
      </c>
      <c r="AF204">
        <v>3</v>
      </c>
      <c r="AG204">
        <v>1</v>
      </c>
      <c r="AH204">
        <v>1</v>
      </c>
      <c r="AI204">
        <v>2</v>
      </c>
      <c r="AJ204">
        <v>3</v>
      </c>
      <c r="AK204">
        <v>3</v>
      </c>
      <c r="AL204">
        <v>3</v>
      </c>
    </row>
    <row r="205" spans="1:38" x14ac:dyDescent="0.3">
      <c r="A205">
        <f t="shared" si="21"/>
        <v>204</v>
      </c>
      <c r="B205">
        <f t="shared" si="22"/>
        <v>50</v>
      </c>
      <c r="C205">
        <f t="shared" si="23"/>
        <v>33</v>
      </c>
      <c r="D205">
        <v>2</v>
      </c>
      <c r="E205">
        <v>3</v>
      </c>
      <c r="F205">
        <v>2</v>
      </c>
      <c r="G205">
        <v>3</v>
      </c>
      <c r="H205">
        <v>1</v>
      </c>
      <c r="I205">
        <v>1</v>
      </c>
      <c r="J205">
        <v>2</v>
      </c>
      <c r="K205">
        <v>3</v>
      </c>
      <c r="L205">
        <v>3</v>
      </c>
      <c r="M205">
        <v>4</v>
      </c>
      <c r="N205">
        <v>3</v>
      </c>
      <c r="O205">
        <v>3</v>
      </c>
      <c r="P205">
        <v>3</v>
      </c>
      <c r="Q205">
        <v>3</v>
      </c>
      <c r="R205">
        <v>2</v>
      </c>
      <c r="S205">
        <v>1</v>
      </c>
      <c r="T205">
        <v>4</v>
      </c>
      <c r="U205">
        <v>2</v>
      </c>
      <c r="V205">
        <v>3</v>
      </c>
      <c r="W205">
        <v>2</v>
      </c>
      <c r="X205">
        <v>2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2</v>
      </c>
      <c r="AI205">
        <v>1</v>
      </c>
      <c r="AJ205">
        <v>2</v>
      </c>
      <c r="AK205">
        <v>2</v>
      </c>
      <c r="AL205">
        <v>2</v>
      </c>
    </row>
    <row r="206" spans="1:38" x14ac:dyDescent="0.3">
      <c r="A206">
        <f t="shared" si="21"/>
        <v>205</v>
      </c>
      <c r="B206">
        <f t="shared" si="22"/>
        <v>32</v>
      </c>
      <c r="C206">
        <f t="shared" si="23"/>
        <v>27</v>
      </c>
      <c r="D206">
        <v>2</v>
      </c>
      <c r="E206">
        <v>3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3</v>
      </c>
      <c r="O206">
        <v>2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1</v>
      </c>
      <c r="X206">
        <v>3</v>
      </c>
      <c r="Y206">
        <v>4</v>
      </c>
      <c r="Z206">
        <v>1</v>
      </c>
      <c r="AA206">
        <v>2</v>
      </c>
      <c r="AB206">
        <v>3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1</v>
      </c>
    </row>
    <row r="207" spans="1:38" x14ac:dyDescent="0.3">
      <c r="A207">
        <f t="shared" si="21"/>
        <v>206</v>
      </c>
      <c r="B207">
        <f t="shared" si="22"/>
        <v>43</v>
      </c>
      <c r="C207">
        <f t="shared" si="23"/>
        <v>38</v>
      </c>
      <c r="D207">
        <v>2</v>
      </c>
      <c r="E207">
        <v>3</v>
      </c>
      <c r="F207">
        <v>3</v>
      </c>
      <c r="G207">
        <v>2</v>
      </c>
      <c r="H207">
        <v>1</v>
      </c>
      <c r="I207">
        <v>3</v>
      </c>
      <c r="J207">
        <v>3</v>
      </c>
      <c r="K207">
        <v>2</v>
      </c>
      <c r="L207">
        <v>3</v>
      </c>
      <c r="M207">
        <v>1</v>
      </c>
      <c r="N207">
        <v>3</v>
      </c>
      <c r="O207">
        <v>2</v>
      </c>
      <c r="P207">
        <v>3</v>
      </c>
      <c r="Q207">
        <v>1</v>
      </c>
      <c r="R207">
        <v>2</v>
      </c>
      <c r="S207">
        <v>2</v>
      </c>
      <c r="T207">
        <v>3</v>
      </c>
      <c r="U207">
        <v>2</v>
      </c>
      <c r="V207">
        <v>2</v>
      </c>
      <c r="W207">
        <v>2</v>
      </c>
      <c r="X207">
        <v>2</v>
      </c>
      <c r="Y207">
        <v>3</v>
      </c>
      <c r="Z207">
        <v>3</v>
      </c>
      <c r="AA207">
        <v>1</v>
      </c>
      <c r="AB207">
        <v>4</v>
      </c>
      <c r="AC207">
        <v>2</v>
      </c>
      <c r="AD207">
        <v>1</v>
      </c>
      <c r="AE207">
        <v>4</v>
      </c>
      <c r="AF207">
        <v>3</v>
      </c>
      <c r="AG207">
        <v>1</v>
      </c>
      <c r="AH207">
        <v>2</v>
      </c>
      <c r="AI207">
        <v>2</v>
      </c>
      <c r="AJ207">
        <v>4</v>
      </c>
      <c r="AK207">
        <v>3</v>
      </c>
      <c r="AL207">
        <v>1</v>
      </c>
    </row>
    <row r="208" spans="1:38" x14ac:dyDescent="0.3">
      <c r="A208">
        <f t="shared" si="21"/>
        <v>207</v>
      </c>
      <c r="B208">
        <f t="shared" si="22"/>
        <v>50</v>
      </c>
      <c r="C208">
        <f t="shared" si="23"/>
        <v>38</v>
      </c>
      <c r="D208">
        <v>2</v>
      </c>
      <c r="E208">
        <v>3</v>
      </c>
      <c r="F208">
        <v>3</v>
      </c>
      <c r="G208">
        <v>1</v>
      </c>
      <c r="H208">
        <v>1</v>
      </c>
      <c r="I208">
        <v>1</v>
      </c>
      <c r="J208">
        <v>3</v>
      </c>
      <c r="K208">
        <v>2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2</v>
      </c>
      <c r="T208">
        <v>1</v>
      </c>
      <c r="U208">
        <v>3</v>
      </c>
      <c r="V208">
        <v>2</v>
      </c>
      <c r="W208">
        <v>2</v>
      </c>
      <c r="X208">
        <v>3</v>
      </c>
      <c r="Y208">
        <v>3</v>
      </c>
      <c r="Z208">
        <v>4</v>
      </c>
      <c r="AA208">
        <v>4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2</v>
      </c>
      <c r="AH208">
        <v>3</v>
      </c>
      <c r="AI208">
        <v>2</v>
      </c>
      <c r="AJ208">
        <v>1</v>
      </c>
      <c r="AK208">
        <v>1</v>
      </c>
      <c r="AL208">
        <v>1</v>
      </c>
    </row>
    <row r="209" spans="1:38" x14ac:dyDescent="0.3">
      <c r="A209">
        <f t="shared" si="21"/>
        <v>208</v>
      </c>
      <c r="B209">
        <f t="shared" si="22"/>
        <v>34</v>
      </c>
      <c r="C209">
        <f t="shared" si="23"/>
        <v>36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3</v>
      </c>
      <c r="J209">
        <v>2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3</v>
      </c>
      <c r="Q209">
        <v>2</v>
      </c>
      <c r="R209">
        <v>2</v>
      </c>
      <c r="S209">
        <v>2</v>
      </c>
      <c r="T209">
        <v>2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3</v>
      </c>
      <c r="AA209">
        <v>2</v>
      </c>
      <c r="AB209">
        <v>3</v>
      </c>
      <c r="AC209">
        <v>2</v>
      </c>
      <c r="AD209">
        <v>1</v>
      </c>
      <c r="AE209">
        <v>3</v>
      </c>
      <c r="AF209">
        <v>2</v>
      </c>
      <c r="AG209">
        <v>1</v>
      </c>
      <c r="AH209">
        <v>1</v>
      </c>
      <c r="AI209">
        <v>3</v>
      </c>
      <c r="AJ209">
        <v>1</v>
      </c>
      <c r="AK209">
        <v>1</v>
      </c>
      <c r="AL209">
        <v>1</v>
      </c>
    </row>
    <row r="210" spans="1:38" x14ac:dyDescent="0.3">
      <c r="A210">
        <f t="shared" si="21"/>
        <v>209</v>
      </c>
      <c r="B210">
        <f t="shared" si="22"/>
        <v>43</v>
      </c>
      <c r="C210">
        <f t="shared" si="23"/>
        <v>45</v>
      </c>
      <c r="D210">
        <v>3</v>
      </c>
      <c r="E210">
        <v>4</v>
      </c>
      <c r="F210">
        <v>1</v>
      </c>
      <c r="G210">
        <v>4</v>
      </c>
      <c r="H210">
        <v>3</v>
      </c>
      <c r="I210">
        <v>2</v>
      </c>
      <c r="J210">
        <v>3</v>
      </c>
      <c r="K210">
        <v>3</v>
      </c>
      <c r="L210">
        <v>2</v>
      </c>
      <c r="M210">
        <v>1</v>
      </c>
      <c r="N210">
        <v>3</v>
      </c>
      <c r="O210">
        <v>2</v>
      </c>
      <c r="P210">
        <v>2</v>
      </c>
      <c r="Q210">
        <v>2</v>
      </c>
      <c r="R210">
        <v>3</v>
      </c>
      <c r="S210">
        <v>2</v>
      </c>
      <c r="T210">
        <v>3</v>
      </c>
      <c r="U210">
        <v>3</v>
      </c>
      <c r="V210">
        <v>2</v>
      </c>
      <c r="W210">
        <v>2</v>
      </c>
      <c r="X210">
        <v>3</v>
      </c>
      <c r="Y210">
        <v>3</v>
      </c>
      <c r="Z210">
        <v>3</v>
      </c>
      <c r="AA210">
        <v>2</v>
      </c>
      <c r="AB210">
        <v>2</v>
      </c>
      <c r="AC210">
        <v>3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3</v>
      </c>
      <c r="AK210">
        <v>2</v>
      </c>
      <c r="AL210">
        <v>2</v>
      </c>
    </row>
    <row r="211" spans="1:38" x14ac:dyDescent="0.3">
      <c r="A211">
        <f t="shared" si="21"/>
        <v>210</v>
      </c>
      <c r="B211">
        <f t="shared" si="22"/>
        <v>26</v>
      </c>
      <c r="C211">
        <f t="shared" si="23"/>
        <v>46</v>
      </c>
      <c r="D211">
        <v>3</v>
      </c>
      <c r="E211">
        <v>3</v>
      </c>
      <c r="F211">
        <v>2</v>
      </c>
      <c r="G211">
        <v>1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3</v>
      </c>
      <c r="O211">
        <v>2</v>
      </c>
      <c r="P211">
        <v>3</v>
      </c>
      <c r="Q211">
        <v>1</v>
      </c>
      <c r="R211">
        <v>3</v>
      </c>
      <c r="S211">
        <v>3</v>
      </c>
      <c r="T211">
        <v>1</v>
      </c>
      <c r="U211">
        <v>4</v>
      </c>
      <c r="V211">
        <v>1</v>
      </c>
      <c r="W211">
        <v>1</v>
      </c>
      <c r="X211">
        <v>3</v>
      </c>
      <c r="Y211">
        <v>2</v>
      </c>
      <c r="Z211">
        <v>1</v>
      </c>
      <c r="AA211">
        <v>1</v>
      </c>
      <c r="AB211">
        <v>1</v>
      </c>
      <c r="AC211">
        <v>4</v>
      </c>
      <c r="AD211">
        <v>1</v>
      </c>
      <c r="AE211">
        <v>3</v>
      </c>
      <c r="AF211">
        <v>2</v>
      </c>
      <c r="AG211">
        <v>2</v>
      </c>
      <c r="AH211">
        <v>1</v>
      </c>
      <c r="AI211">
        <v>3</v>
      </c>
      <c r="AJ211">
        <v>3</v>
      </c>
      <c r="AK211">
        <v>1</v>
      </c>
      <c r="AL211">
        <v>1</v>
      </c>
    </row>
    <row r="212" spans="1:38" x14ac:dyDescent="0.3">
      <c r="A212">
        <f t="shared" si="21"/>
        <v>211</v>
      </c>
      <c r="B212">
        <f t="shared" si="22"/>
        <v>44</v>
      </c>
      <c r="C212">
        <f t="shared" si="23"/>
        <v>49</v>
      </c>
      <c r="D212">
        <v>4</v>
      </c>
      <c r="E212">
        <v>3</v>
      </c>
      <c r="F212">
        <v>3</v>
      </c>
      <c r="G212">
        <v>1</v>
      </c>
      <c r="H212">
        <v>1</v>
      </c>
      <c r="I212">
        <v>3</v>
      </c>
      <c r="J212">
        <v>3</v>
      </c>
      <c r="K212">
        <v>2</v>
      </c>
      <c r="L212">
        <v>2</v>
      </c>
      <c r="M212">
        <v>3</v>
      </c>
      <c r="N212">
        <v>3</v>
      </c>
      <c r="O212">
        <v>2</v>
      </c>
      <c r="P212">
        <v>3</v>
      </c>
      <c r="Q212">
        <v>2</v>
      </c>
      <c r="R212">
        <v>2</v>
      </c>
      <c r="S212">
        <v>2</v>
      </c>
      <c r="T212">
        <v>3</v>
      </c>
      <c r="U212">
        <v>4</v>
      </c>
      <c r="V212">
        <v>3</v>
      </c>
      <c r="W212">
        <v>2</v>
      </c>
      <c r="X212">
        <v>4</v>
      </c>
      <c r="Y212">
        <v>2</v>
      </c>
      <c r="Z212">
        <v>2</v>
      </c>
      <c r="AA212">
        <v>2</v>
      </c>
      <c r="AB212">
        <v>3</v>
      </c>
      <c r="AC212">
        <v>4</v>
      </c>
      <c r="AD212">
        <v>2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2</v>
      </c>
      <c r="AK212">
        <v>3</v>
      </c>
      <c r="AL212">
        <v>2</v>
      </c>
    </row>
    <row r="213" spans="1:38" x14ac:dyDescent="0.3">
      <c r="A213">
        <f t="shared" si="21"/>
        <v>212</v>
      </c>
      <c r="B213">
        <f t="shared" si="22"/>
        <v>45</v>
      </c>
      <c r="C213">
        <f t="shared" si="23"/>
        <v>37</v>
      </c>
      <c r="D213">
        <v>2</v>
      </c>
      <c r="E213">
        <v>2</v>
      </c>
      <c r="F213">
        <v>2</v>
      </c>
      <c r="G213">
        <v>1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4</v>
      </c>
      <c r="U213">
        <v>2</v>
      </c>
      <c r="V213">
        <v>1</v>
      </c>
      <c r="W213">
        <v>1</v>
      </c>
      <c r="X213">
        <v>1</v>
      </c>
      <c r="Y213">
        <v>3</v>
      </c>
      <c r="Z213">
        <v>4</v>
      </c>
      <c r="AA213">
        <v>2</v>
      </c>
      <c r="AB213">
        <v>2</v>
      </c>
      <c r="AC213">
        <v>3</v>
      </c>
      <c r="AD213">
        <v>3</v>
      </c>
      <c r="AE213">
        <v>3</v>
      </c>
      <c r="AF213">
        <v>3</v>
      </c>
      <c r="AG213">
        <v>1</v>
      </c>
      <c r="AH213">
        <v>3</v>
      </c>
      <c r="AI213">
        <v>1</v>
      </c>
      <c r="AJ213">
        <v>2</v>
      </c>
      <c r="AK213">
        <v>3</v>
      </c>
      <c r="AL213">
        <v>2</v>
      </c>
    </row>
    <row r="214" spans="1:38" x14ac:dyDescent="0.3">
      <c r="A214">
        <f t="shared" si="21"/>
        <v>213</v>
      </c>
      <c r="B214">
        <f t="shared" si="22"/>
        <v>50</v>
      </c>
      <c r="C214">
        <f t="shared" si="23"/>
        <v>47</v>
      </c>
      <c r="D214">
        <v>3</v>
      </c>
      <c r="E214">
        <v>3</v>
      </c>
      <c r="F214">
        <v>2</v>
      </c>
      <c r="G214">
        <v>3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2</v>
      </c>
      <c r="Q214">
        <v>3</v>
      </c>
      <c r="R214">
        <v>3</v>
      </c>
      <c r="S214">
        <v>3</v>
      </c>
      <c r="T214">
        <v>4</v>
      </c>
      <c r="U214">
        <v>3</v>
      </c>
      <c r="V214">
        <v>2</v>
      </c>
      <c r="W214">
        <v>1</v>
      </c>
      <c r="X214">
        <v>2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2</v>
      </c>
      <c r="AE214">
        <v>3</v>
      </c>
      <c r="AF214">
        <v>3</v>
      </c>
      <c r="AG214">
        <v>3</v>
      </c>
      <c r="AH214">
        <v>3</v>
      </c>
      <c r="AI214">
        <v>2</v>
      </c>
      <c r="AJ214">
        <v>3</v>
      </c>
      <c r="AK214">
        <v>3</v>
      </c>
      <c r="AL214">
        <v>3</v>
      </c>
    </row>
    <row r="215" spans="1:38" x14ac:dyDescent="0.3">
      <c r="A215">
        <f t="shared" si="21"/>
        <v>214</v>
      </c>
      <c r="B215">
        <f t="shared" si="22"/>
        <v>28</v>
      </c>
      <c r="C215">
        <f t="shared" si="23"/>
        <v>28</v>
      </c>
      <c r="D215">
        <v>3</v>
      </c>
      <c r="E215">
        <v>2</v>
      </c>
      <c r="F215">
        <v>1</v>
      </c>
      <c r="G215">
        <v>1</v>
      </c>
      <c r="H215">
        <v>2</v>
      </c>
      <c r="I215">
        <v>2</v>
      </c>
      <c r="J215">
        <v>1</v>
      </c>
      <c r="K215">
        <v>1</v>
      </c>
      <c r="L215">
        <v>2</v>
      </c>
      <c r="M215">
        <v>3</v>
      </c>
      <c r="N215">
        <v>2</v>
      </c>
      <c r="O215">
        <v>3</v>
      </c>
      <c r="P215">
        <v>2</v>
      </c>
      <c r="Q215">
        <v>2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1</v>
      </c>
      <c r="Z215">
        <v>1</v>
      </c>
      <c r="AA215">
        <v>2</v>
      </c>
      <c r="AB215">
        <v>2</v>
      </c>
      <c r="AC215">
        <v>1</v>
      </c>
      <c r="AD215">
        <v>1</v>
      </c>
      <c r="AE215">
        <v>2</v>
      </c>
      <c r="AF215">
        <v>2</v>
      </c>
      <c r="AG215">
        <v>1</v>
      </c>
      <c r="AH215">
        <v>1</v>
      </c>
      <c r="AI215">
        <v>2</v>
      </c>
      <c r="AJ215">
        <v>1</v>
      </c>
      <c r="AK215">
        <v>1</v>
      </c>
      <c r="AL215">
        <v>1</v>
      </c>
    </row>
    <row r="216" spans="1:38" x14ac:dyDescent="0.3">
      <c r="A216">
        <f t="shared" si="21"/>
        <v>215</v>
      </c>
      <c r="B216">
        <f t="shared" si="22"/>
        <v>33</v>
      </c>
      <c r="C216">
        <f t="shared" si="23"/>
        <v>36</v>
      </c>
      <c r="D216">
        <v>2</v>
      </c>
      <c r="E216">
        <v>3</v>
      </c>
      <c r="F216">
        <v>2</v>
      </c>
      <c r="G216">
        <v>1</v>
      </c>
      <c r="H216">
        <v>1</v>
      </c>
      <c r="I216">
        <v>1</v>
      </c>
      <c r="J216">
        <v>2</v>
      </c>
      <c r="K216">
        <v>2</v>
      </c>
      <c r="L216">
        <v>2</v>
      </c>
      <c r="M216">
        <v>1</v>
      </c>
      <c r="N216">
        <v>3</v>
      </c>
      <c r="O216">
        <v>2</v>
      </c>
      <c r="P216">
        <v>3</v>
      </c>
      <c r="Q216">
        <v>1</v>
      </c>
      <c r="R216">
        <v>2</v>
      </c>
      <c r="S216">
        <v>1</v>
      </c>
      <c r="T216">
        <v>4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2</v>
      </c>
      <c r="AD216">
        <v>2</v>
      </c>
      <c r="AE216">
        <v>3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1</v>
      </c>
      <c r="AL216">
        <v>4</v>
      </c>
    </row>
    <row r="217" spans="1:38" x14ac:dyDescent="0.3">
      <c r="A217">
        <f t="shared" si="21"/>
        <v>216</v>
      </c>
      <c r="B217">
        <f t="shared" si="22"/>
        <v>24</v>
      </c>
      <c r="C217">
        <f t="shared" si="23"/>
        <v>26</v>
      </c>
      <c r="D217">
        <v>2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4</v>
      </c>
      <c r="Q217">
        <v>1</v>
      </c>
      <c r="R217">
        <v>2</v>
      </c>
      <c r="S217">
        <v>1</v>
      </c>
      <c r="T217">
        <v>1</v>
      </c>
      <c r="U217">
        <v>1</v>
      </c>
      <c r="V217">
        <v>2</v>
      </c>
      <c r="W217">
        <v>1</v>
      </c>
      <c r="X217">
        <v>1</v>
      </c>
      <c r="Y217">
        <v>1</v>
      </c>
      <c r="Z217">
        <v>3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2</v>
      </c>
      <c r="AJ217">
        <v>2</v>
      </c>
      <c r="AK217">
        <v>2</v>
      </c>
      <c r="AL217">
        <v>1</v>
      </c>
    </row>
    <row r="218" spans="1:38" x14ac:dyDescent="0.3">
      <c r="A218">
        <f t="shared" si="21"/>
        <v>217</v>
      </c>
      <c r="B218">
        <f t="shared" si="22"/>
        <v>27</v>
      </c>
      <c r="C218">
        <f t="shared" si="23"/>
        <v>26</v>
      </c>
      <c r="D218">
        <v>2</v>
      </c>
      <c r="E218">
        <v>1</v>
      </c>
      <c r="F218">
        <v>2</v>
      </c>
      <c r="G218">
        <v>1</v>
      </c>
      <c r="H218">
        <v>1</v>
      </c>
      <c r="I218">
        <v>1</v>
      </c>
      <c r="J218">
        <v>2</v>
      </c>
      <c r="K218">
        <v>2</v>
      </c>
      <c r="L218">
        <v>1</v>
      </c>
      <c r="M218">
        <v>2</v>
      </c>
      <c r="N218">
        <v>2</v>
      </c>
      <c r="O218">
        <v>2</v>
      </c>
      <c r="P218">
        <v>2</v>
      </c>
      <c r="Q218">
        <v>1</v>
      </c>
      <c r="R218">
        <v>2</v>
      </c>
      <c r="S218">
        <v>1</v>
      </c>
      <c r="T218">
        <v>2</v>
      </c>
      <c r="U218">
        <v>2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3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1</v>
      </c>
      <c r="AK218">
        <v>2</v>
      </c>
      <c r="AL218">
        <v>1</v>
      </c>
    </row>
    <row r="219" spans="1:38" x14ac:dyDescent="0.3">
      <c r="A219">
        <f t="shared" si="21"/>
        <v>218</v>
      </c>
      <c r="B219">
        <f t="shared" si="22"/>
        <v>62</v>
      </c>
      <c r="C219">
        <f t="shared" si="23"/>
        <v>47</v>
      </c>
      <c r="D219">
        <v>4</v>
      </c>
      <c r="E219">
        <v>4</v>
      </c>
      <c r="F219">
        <v>4</v>
      </c>
      <c r="G219">
        <v>2</v>
      </c>
      <c r="H219">
        <v>2</v>
      </c>
      <c r="I219">
        <v>2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4</v>
      </c>
      <c r="P219">
        <v>1</v>
      </c>
      <c r="Q219">
        <v>4</v>
      </c>
      <c r="R219">
        <v>1</v>
      </c>
      <c r="S219">
        <v>1</v>
      </c>
      <c r="T219">
        <v>4</v>
      </c>
      <c r="U219">
        <v>4</v>
      </c>
      <c r="V219">
        <v>1</v>
      </c>
      <c r="W219">
        <v>1</v>
      </c>
      <c r="X219">
        <v>4</v>
      </c>
      <c r="Y219">
        <v>3</v>
      </c>
      <c r="Z219">
        <v>3</v>
      </c>
      <c r="AA219">
        <v>4</v>
      </c>
      <c r="AB219">
        <v>4</v>
      </c>
      <c r="AC219">
        <v>4</v>
      </c>
      <c r="AD219">
        <v>3</v>
      </c>
      <c r="AE219">
        <v>4</v>
      </c>
      <c r="AF219">
        <v>4</v>
      </c>
      <c r="AG219">
        <v>4</v>
      </c>
      <c r="AH219">
        <v>3</v>
      </c>
      <c r="AI219">
        <v>4</v>
      </c>
      <c r="AJ219">
        <v>2</v>
      </c>
      <c r="AK219">
        <v>4</v>
      </c>
      <c r="AL219">
        <v>4</v>
      </c>
    </row>
    <row r="220" spans="1:38" x14ac:dyDescent="0.3">
      <c r="A220">
        <f t="shared" si="21"/>
        <v>219</v>
      </c>
      <c r="B220">
        <f t="shared" ref="B220" si="24">SUM(E220,F220,G220,J220,L220,M220,O220,Q220,T220,W220,Y220,Z220,AA220,AB220,AD220,AF220,AH220,AK220)</f>
        <v>35</v>
      </c>
      <c r="C220">
        <f t="shared" ref="C220" si="25">SUM(D220,H220,I220,K220,N220,P220,R220,S220,U220,V220,X220,AC220,AE220,AG220,AI220,AJ220,AL220)</f>
        <v>42</v>
      </c>
      <c r="D220">
        <v>2</v>
      </c>
      <c r="E220">
        <v>2</v>
      </c>
      <c r="F220">
        <v>1</v>
      </c>
      <c r="G220">
        <v>1</v>
      </c>
      <c r="H220">
        <v>2</v>
      </c>
      <c r="I220">
        <v>3</v>
      </c>
      <c r="J220">
        <v>2</v>
      </c>
      <c r="K220">
        <v>3</v>
      </c>
      <c r="L220">
        <v>2</v>
      </c>
      <c r="M220">
        <v>2</v>
      </c>
      <c r="N220">
        <v>3</v>
      </c>
      <c r="O220">
        <v>1</v>
      </c>
      <c r="P220">
        <v>3</v>
      </c>
      <c r="Q220">
        <v>2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3</v>
      </c>
      <c r="Y220">
        <v>3</v>
      </c>
      <c r="Z220">
        <v>4</v>
      </c>
      <c r="AA220">
        <v>2</v>
      </c>
      <c r="AB220">
        <v>3</v>
      </c>
      <c r="AC220">
        <v>3</v>
      </c>
      <c r="AD220">
        <v>1</v>
      </c>
      <c r="AE220">
        <v>3</v>
      </c>
      <c r="AF220">
        <v>2</v>
      </c>
      <c r="AG220">
        <v>2</v>
      </c>
      <c r="AH220">
        <v>2</v>
      </c>
      <c r="AI220">
        <v>2</v>
      </c>
      <c r="AJ220">
        <v>3</v>
      </c>
      <c r="AK220">
        <v>3</v>
      </c>
      <c r="AL220">
        <v>3</v>
      </c>
    </row>
    <row r="221" spans="1:38" x14ac:dyDescent="0.3">
      <c r="A221">
        <f t="shared" si="21"/>
        <v>220</v>
      </c>
      <c r="B221">
        <f t="shared" si="22"/>
        <v>36</v>
      </c>
      <c r="C221">
        <f t="shared" si="23"/>
        <v>44</v>
      </c>
      <c r="D221">
        <v>3</v>
      </c>
      <c r="E221">
        <v>3</v>
      </c>
      <c r="F221">
        <v>2</v>
      </c>
      <c r="G221">
        <v>1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1</v>
      </c>
      <c r="N221">
        <v>4</v>
      </c>
      <c r="O221">
        <v>2</v>
      </c>
      <c r="P221">
        <v>4</v>
      </c>
      <c r="Q221">
        <v>1</v>
      </c>
      <c r="R221">
        <v>3</v>
      </c>
      <c r="S221">
        <v>1</v>
      </c>
      <c r="T221">
        <v>4</v>
      </c>
      <c r="U221">
        <v>2</v>
      </c>
      <c r="V221">
        <v>2</v>
      </c>
      <c r="W221">
        <v>1</v>
      </c>
      <c r="X221">
        <v>3</v>
      </c>
      <c r="Y221">
        <v>3</v>
      </c>
      <c r="Z221">
        <v>4</v>
      </c>
      <c r="AA221">
        <v>1</v>
      </c>
      <c r="AB221">
        <v>3</v>
      </c>
      <c r="AC221">
        <v>2</v>
      </c>
      <c r="AD221">
        <v>1</v>
      </c>
      <c r="AE221">
        <v>3</v>
      </c>
      <c r="AF221">
        <v>1</v>
      </c>
      <c r="AG221">
        <v>2</v>
      </c>
      <c r="AH221">
        <v>1</v>
      </c>
      <c r="AI221">
        <v>2</v>
      </c>
      <c r="AJ221">
        <v>3</v>
      </c>
      <c r="AK221">
        <v>3</v>
      </c>
      <c r="AL221">
        <v>2</v>
      </c>
    </row>
    <row r="222" spans="1:38" x14ac:dyDescent="0.3">
      <c r="A222">
        <f t="shared" si="21"/>
        <v>221</v>
      </c>
      <c r="B222">
        <f t="shared" si="22"/>
        <v>48</v>
      </c>
      <c r="C222">
        <f t="shared" si="23"/>
        <v>61</v>
      </c>
      <c r="D222">
        <v>4</v>
      </c>
      <c r="E222">
        <v>4</v>
      </c>
      <c r="F222">
        <v>4</v>
      </c>
      <c r="G222">
        <v>2</v>
      </c>
      <c r="H222">
        <v>4</v>
      </c>
      <c r="I222">
        <v>4</v>
      </c>
      <c r="J222">
        <v>1</v>
      </c>
      <c r="K222">
        <v>4</v>
      </c>
      <c r="L222">
        <v>2</v>
      </c>
      <c r="M222">
        <v>4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4</v>
      </c>
      <c r="X222">
        <v>4</v>
      </c>
      <c r="Y222">
        <v>1</v>
      </c>
      <c r="Z222">
        <v>4</v>
      </c>
      <c r="AA222">
        <v>1</v>
      </c>
      <c r="AB222">
        <v>4</v>
      </c>
      <c r="AC222">
        <v>4</v>
      </c>
      <c r="AD222">
        <v>1</v>
      </c>
      <c r="AE222">
        <v>1</v>
      </c>
      <c r="AF222">
        <v>4</v>
      </c>
      <c r="AG222">
        <v>3</v>
      </c>
      <c r="AH222">
        <v>1</v>
      </c>
      <c r="AI222">
        <v>4</v>
      </c>
      <c r="AJ222">
        <v>4</v>
      </c>
      <c r="AK222">
        <v>2</v>
      </c>
      <c r="AL222">
        <v>4</v>
      </c>
    </row>
    <row r="223" spans="1:38" x14ac:dyDescent="0.3">
      <c r="A223">
        <f t="shared" si="21"/>
        <v>222</v>
      </c>
      <c r="B223">
        <f t="shared" si="22"/>
        <v>48</v>
      </c>
      <c r="C223">
        <f t="shared" si="23"/>
        <v>41</v>
      </c>
      <c r="D223">
        <v>4</v>
      </c>
      <c r="E223">
        <v>3</v>
      </c>
      <c r="F223">
        <v>1</v>
      </c>
      <c r="G223">
        <v>1</v>
      </c>
      <c r="H223">
        <v>2</v>
      </c>
      <c r="I223">
        <v>2</v>
      </c>
      <c r="J223">
        <v>3</v>
      </c>
      <c r="K223">
        <v>2</v>
      </c>
      <c r="L223">
        <v>3</v>
      </c>
      <c r="M223">
        <v>2</v>
      </c>
      <c r="N223">
        <v>4</v>
      </c>
      <c r="O223">
        <v>3</v>
      </c>
      <c r="P223">
        <v>2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2</v>
      </c>
      <c r="W223">
        <v>2</v>
      </c>
      <c r="X223">
        <v>3</v>
      </c>
      <c r="Y223">
        <v>3</v>
      </c>
      <c r="Z223">
        <v>4</v>
      </c>
      <c r="AA223">
        <v>3</v>
      </c>
      <c r="AB223">
        <v>4</v>
      </c>
      <c r="AC223">
        <v>3</v>
      </c>
      <c r="AD223">
        <v>2</v>
      </c>
      <c r="AE223">
        <v>4</v>
      </c>
      <c r="AF223">
        <v>2</v>
      </c>
      <c r="AG223">
        <v>2</v>
      </c>
      <c r="AH223">
        <v>2</v>
      </c>
      <c r="AI223">
        <v>3</v>
      </c>
      <c r="AJ223">
        <v>2</v>
      </c>
      <c r="AK223">
        <v>4</v>
      </c>
      <c r="AL223">
        <v>1</v>
      </c>
    </row>
    <row r="224" spans="1:38" x14ac:dyDescent="0.3">
      <c r="A224">
        <f t="shared" si="21"/>
        <v>223</v>
      </c>
      <c r="B224">
        <f t="shared" si="22"/>
        <v>33</v>
      </c>
      <c r="C224">
        <f t="shared" si="23"/>
        <v>47</v>
      </c>
      <c r="D224">
        <v>4</v>
      </c>
      <c r="E224">
        <v>1</v>
      </c>
      <c r="F224">
        <v>3</v>
      </c>
      <c r="G224">
        <v>3</v>
      </c>
      <c r="H224">
        <v>2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4</v>
      </c>
      <c r="Q224">
        <v>1</v>
      </c>
      <c r="R224">
        <v>1</v>
      </c>
      <c r="S224">
        <v>2</v>
      </c>
      <c r="T224">
        <v>3</v>
      </c>
      <c r="U224">
        <v>4</v>
      </c>
      <c r="V224">
        <v>4</v>
      </c>
      <c r="W224">
        <v>3</v>
      </c>
      <c r="X224">
        <v>4</v>
      </c>
      <c r="Y224">
        <v>4</v>
      </c>
      <c r="Z224">
        <v>1</v>
      </c>
      <c r="AA224">
        <v>2</v>
      </c>
      <c r="AB224">
        <v>2</v>
      </c>
      <c r="AC224">
        <v>4</v>
      </c>
      <c r="AD224">
        <v>1</v>
      </c>
      <c r="AE224">
        <v>4</v>
      </c>
      <c r="AF224">
        <v>1</v>
      </c>
      <c r="AG224">
        <v>1</v>
      </c>
      <c r="AH224">
        <v>1</v>
      </c>
      <c r="AI224">
        <v>2</v>
      </c>
      <c r="AJ224">
        <v>3</v>
      </c>
      <c r="AK224">
        <v>1</v>
      </c>
      <c r="AL224">
        <v>1</v>
      </c>
    </row>
    <row r="225" spans="1:38" x14ac:dyDescent="0.3">
      <c r="A225">
        <f t="shared" si="21"/>
        <v>224</v>
      </c>
      <c r="B225">
        <f t="shared" si="22"/>
        <v>53</v>
      </c>
      <c r="C225">
        <f t="shared" si="23"/>
        <v>52</v>
      </c>
      <c r="D225">
        <v>3</v>
      </c>
      <c r="E225">
        <v>3</v>
      </c>
      <c r="F225">
        <v>2</v>
      </c>
      <c r="G225">
        <v>3</v>
      </c>
      <c r="H225">
        <v>3</v>
      </c>
      <c r="I225">
        <v>3</v>
      </c>
      <c r="J225">
        <v>4</v>
      </c>
      <c r="K225">
        <v>4</v>
      </c>
      <c r="L225">
        <v>4</v>
      </c>
      <c r="M225">
        <v>3</v>
      </c>
      <c r="N225">
        <v>4</v>
      </c>
      <c r="O225">
        <v>2</v>
      </c>
      <c r="P225">
        <v>2</v>
      </c>
      <c r="Q225">
        <v>2</v>
      </c>
      <c r="R225">
        <v>3</v>
      </c>
      <c r="S225">
        <v>1</v>
      </c>
      <c r="T225">
        <v>4</v>
      </c>
      <c r="U225">
        <v>4</v>
      </c>
      <c r="V225">
        <v>3</v>
      </c>
      <c r="W225">
        <v>1</v>
      </c>
      <c r="X225">
        <v>3</v>
      </c>
      <c r="Y225">
        <v>4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4</v>
      </c>
      <c r="AF225">
        <v>4</v>
      </c>
      <c r="AG225">
        <v>4</v>
      </c>
      <c r="AH225">
        <v>3</v>
      </c>
      <c r="AI225">
        <v>2</v>
      </c>
      <c r="AJ225">
        <v>4</v>
      </c>
      <c r="AK225">
        <v>4</v>
      </c>
      <c r="AL225">
        <v>2</v>
      </c>
    </row>
    <row r="226" spans="1:38" x14ac:dyDescent="0.3">
      <c r="A226">
        <f t="shared" si="21"/>
        <v>225</v>
      </c>
      <c r="B226">
        <f t="shared" si="22"/>
        <v>39</v>
      </c>
      <c r="C226">
        <f t="shared" si="23"/>
        <v>49</v>
      </c>
      <c r="D226">
        <v>4</v>
      </c>
      <c r="E226">
        <v>3</v>
      </c>
      <c r="F226">
        <v>3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1</v>
      </c>
      <c r="M226">
        <v>2</v>
      </c>
      <c r="N226">
        <v>3</v>
      </c>
      <c r="O226">
        <v>1</v>
      </c>
      <c r="P226">
        <v>3</v>
      </c>
      <c r="Q226">
        <v>2</v>
      </c>
      <c r="R226">
        <v>3</v>
      </c>
      <c r="S226">
        <v>2</v>
      </c>
      <c r="T226">
        <v>2</v>
      </c>
      <c r="U226">
        <v>3</v>
      </c>
      <c r="V226">
        <v>1</v>
      </c>
      <c r="W226">
        <v>2</v>
      </c>
      <c r="X226">
        <v>4</v>
      </c>
      <c r="Y226">
        <v>3</v>
      </c>
      <c r="Z226">
        <v>2</v>
      </c>
      <c r="AA226">
        <v>2</v>
      </c>
      <c r="AB226">
        <v>3</v>
      </c>
      <c r="AC226">
        <v>3</v>
      </c>
      <c r="AD226">
        <v>1</v>
      </c>
      <c r="AE226">
        <v>3</v>
      </c>
      <c r="AF226">
        <v>2</v>
      </c>
      <c r="AG226">
        <v>3</v>
      </c>
      <c r="AH226">
        <v>3</v>
      </c>
      <c r="AI226">
        <v>3</v>
      </c>
      <c r="AJ226">
        <v>4</v>
      </c>
      <c r="AK226">
        <v>3</v>
      </c>
      <c r="AL226">
        <v>2</v>
      </c>
    </row>
    <row r="227" spans="1:38" x14ac:dyDescent="0.3">
      <c r="A227">
        <f t="shared" si="21"/>
        <v>226</v>
      </c>
      <c r="B227">
        <f t="shared" si="22"/>
        <v>40</v>
      </c>
      <c r="C227">
        <f t="shared" si="23"/>
        <v>35</v>
      </c>
      <c r="D227">
        <v>4</v>
      </c>
      <c r="E227">
        <v>4</v>
      </c>
      <c r="F227">
        <v>2</v>
      </c>
      <c r="G227">
        <v>1</v>
      </c>
      <c r="H227">
        <v>2</v>
      </c>
      <c r="I227">
        <v>1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1</v>
      </c>
      <c r="X227">
        <v>4</v>
      </c>
      <c r="Y227">
        <v>2</v>
      </c>
      <c r="Z227">
        <v>3</v>
      </c>
      <c r="AA227">
        <v>3</v>
      </c>
      <c r="AB227">
        <v>3</v>
      </c>
      <c r="AC227">
        <v>2</v>
      </c>
      <c r="AD227">
        <v>2</v>
      </c>
      <c r="AE227">
        <v>3</v>
      </c>
      <c r="AF227">
        <v>2</v>
      </c>
      <c r="AG227">
        <v>1</v>
      </c>
      <c r="AH227">
        <v>2</v>
      </c>
      <c r="AI227">
        <v>3</v>
      </c>
      <c r="AJ227">
        <v>1</v>
      </c>
      <c r="AK227">
        <v>2</v>
      </c>
      <c r="AL227">
        <v>1</v>
      </c>
    </row>
    <row r="228" spans="1:38" x14ac:dyDescent="0.3">
      <c r="A228">
        <f t="shared" si="21"/>
        <v>227</v>
      </c>
      <c r="B228">
        <f t="shared" si="22"/>
        <v>46</v>
      </c>
      <c r="C228">
        <f t="shared" si="23"/>
        <v>49</v>
      </c>
      <c r="D228">
        <v>4</v>
      </c>
      <c r="E228">
        <v>3</v>
      </c>
      <c r="F228">
        <v>3</v>
      </c>
      <c r="G228">
        <v>2</v>
      </c>
      <c r="H228">
        <v>1</v>
      </c>
      <c r="I228">
        <v>2</v>
      </c>
      <c r="J228">
        <v>4</v>
      </c>
      <c r="K228">
        <v>4</v>
      </c>
      <c r="L228">
        <v>1</v>
      </c>
      <c r="M228">
        <v>4</v>
      </c>
      <c r="N228">
        <v>4</v>
      </c>
      <c r="O228">
        <v>2</v>
      </c>
      <c r="P228">
        <v>4</v>
      </c>
      <c r="Q228">
        <v>2</v>
      </c>
      <c r="R228">
        <v>1</v>
      </c>
      <c r="S228">
        <v>3</v>
      </c>
      <c r="T228">
        <v>4</v>
      </c>
      <c r="U228">
        <v>4</v>
      </c>
      <c r="V228">
        <v>3</v>
      </c>
      <c r="W228">
        <v>4</v>
      </c>
      <c r="X228">
        <v>4</v>
      </c>
      <c r="Y228">
        <v>2</v>
      </c>
      <c r="Z228">
        <v>1</v>
      </c>
      <c r="AA228">
        <v>2</v>
      </c>
      <c r="AB228">
        <v>4</v>
      </c>
      <c r="AC228">
        <v>2</v>
      </c>
      <c r="AD228">
        <v>2</v>
      </c>
      <c r="AE228">
        <v>3</v>
      </c>
      <c r="AF228">
        <v>1</v>
      </c>
      <c r="AG228">
        <v>2</v>
      </c>
      <c r="AH228">
        <v>3</v>
      </c>
      <c r="AI228">
        <v>3</v>
      </c>
      <c r="AJ228">
        <v>3</v>
      </c>
      <c r="AK228">
        <v>2</v>
      </c>
      <c r="AL228">
        <v>2</v>
      </c>
    </row>
    <row r="229" spans="1:38" x14ac:dyDescent="0.3">
      <c r="A229">
        <f t="shared" si="21"/>
        <v>228</v>
      </c>
      <c r="B229">
        <f t="shared" si="22"/>
        <v>54</v>
      </c>
      <c r="C229">
        <f t="shared" si="23"/>
        <v>44</v>
      </c>
      <c r="D229">
        <v>3</v>
      </c>
      <c r="E229">
        <v>4</v>
      </c>
      <c r="F229">
        <v>4</v>
      </c>
      <c r="G229">
        <v>2</v>
      </c>
      <c r="H229">
        <v>3</v>
      </c>
      <c r="I229">
        <v>1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4</v>
      </c>
      <c r="P229">
        <v>2</v>
      </c>
      <c r="Q229">
        <v>3</v>
      </c>
      <c r="R229">
        <v>3</v>
      </c>
      <c r="S229">
        <v>2</v>
      </c>
      <c r="T229">
        <v>4</v>
      </c>
      <c r="U229">
        <v>4</v>
      </c>
      <c r="V229">
        <v>3</v>
      </c>
      <c r="W229">
        <v>1</v>
      </c>
      <c r="X229">
        <v>4</v>
      </c>
      <c r="Y229">
        <v>2</v>
      </c>
      <c r="Z229">
        <v>3</v>
      </c>
      <c r="AA229">
        <v>4</v>
      </c>
      <c r="AB229">
        <v>4</v>
      </c>
      <c r="AC229">
        <v>4</v>
      </c>
      <c r="AD229">
        <v>4</v>
      </c>
      <c r="AE229">
        <v>3</v>
      </c>
      <c r="AF229">
        <v>1</v>
      </c>
      <c r="AG229">
        <v>2</v>
      </c>
      <c r="AH229">
        <v>4</v>
      </c>
      <c r="AI229">
        <v>2</v>
      </c>
      <c r="AJ229">
        <v>3</v>
      </c>
      <c r="AK229">
        <v>3</v>
      </c>
      <c r="AL229">
        <v>2</v>
      </c>
    </row>
    <row r="230" spans="1:38" x14ac:dyDescent="0.3">
      <c r="A230">
        <f t="shared" si="21"/>
        <v>229</v>
      </c>
      <c r="B230">
        <f t="shared" si="22"/>
        <v>0</v>
      </c>
      <c r="C230">
        <f t="shared" si="23"/>
        <v>0</v>
      </c>
    </row>
    <row r="231" spans="1:38" x14ac:dyDescent="0.3">
      <c r="A231">
        <f t="shared" si="21"/>
        <v>230</v>
      </c>
      <c r="B231">
        <f t="shared" si="22"/>
        <v>0</v>
      </c>
      <c r="C231">
        <f t="shared" si="23"/>
        <v>0</v>
      </c>
    </row>
    <row r="232" spans="1:38" x14ac:dyDescent="0.3">
      <c r="A232">
        <f t="shared" si="21"/>
        <v>231</v>
      </c>
      <c r="B232">
        <f t="shared" si="22"/>
        <v>0</v>
      </c>
      <c r="C232">
        <f t="shared" si="23"/>
        <v>0</v>
      </c>
    </row>
    <row r="233" spans="1:38" x14ac:dyDescent="0.3">
      <c r="A233">
        <f t="shared" si="21"/>
        <v>232</v>
      </c>
      <c r="B233">
        <f t="shared" si="22"/>
        <v>0</v>
      </c>
      <c r="C233">
        <f t="shared" si="23"/>
        <v>0</v>
      </c>
    </row>
    <row r="234" spans="1:38" x14ac:dyDescent="0.3">
      <c r="A234">
        <f t="shared" si="21"/>
        <v>233</v>
      </c>
      <c r="B234">
        <f t="shared" si="22"/>
        <v>0</v>
      </c>
      <c r="C234">
        <f t="shared" si="23"/>
        <v>0</v>
      </c>
    </row>
    <row r="235" spans="1:38" x14ac:dyDescent="0.3">
      <c r="A235">
        <f t="shared" si="21"/>
        <v>234</v>
      </c>
      <c r="B235">
        <f t="shared" si="22"/>
        <v>0</v>
      </c>
      <c r="C235">
        <f t="shared" si="23"/>
        <v>0</v>
      </c>
    </row>
    <row r="236" spans="1:38" x14ac:dyDescent="0.3">
      <c r="A236">
        <f t="shared" si="21"/>
        <v>235</v>
      </c>
      <c r="B236">
        <f t="shared" si="22"/>
        <v>0</v>
      </c>
      <c r="C236">
        <f t="shared" si="23"/>
        <v>0</v>
      </c>
    </row>
    <row r="237" spans="1:38" x14ac:dyDescent="0.3">
      <c r="A237">
        <f t="shared" si="21"/>
        <v>236</v>
      </c>
      <c r="B237">
        <f t="shared" si="22"/>
        <v>0</v>
      </c>
      <c r="C237">
        <f t="shared" si="23"/>
        <v>0</v>
      </c>
    </row>
    <row r="238" spans="1:38" x14ac:dyDescent="0.3">
      <c r="A238">
        <f t="shared" si="21"/>
        <v>237</v>
      </c>
      <c r="B238">
        <f t="shared" si="22"/>
        <v>0</v>
      </c>
      <c r="C238">
        <f t="shared" si="23"/>
        <v>0</v>
      </c>
    </row>
    <row r="239" spans="1:38" x14ac:dyDescent="0.3">
      <c r="A239">
        <f t="shared" si="21"/>
        <v>238</v>
      </c>
      <c r="B239">
        <f t="shared" si="22"/>
        <v>0</v>
      </c>
      <c r="C239">
        <f t="shared" si="23"/>
        <v>0</v>
      </c>
    </row>
    <row r="240" spans="1:38" x14ac:dyDescent="0.3">
      <c r="A240">
        <f t="shared" si="21"/>
        <v>239</v>
      </c>
      <c r="B240">
        <f t="shared" si="22"/>
        <v>0</v>
      </c>
      <c r="C240">
        <f t="shared" si="23"/>
        <v>0</v>
      </c>
    </row>
    <row r="241" spans="1:3" x14ac:dyDescent="0.3">
      <c r="A241">
        <f t="shared" si="21"/>
        <v>240</v>
      </c>
      <c r="B241">
        <f t="shared" si="22"/>
        <v>0</v>
      </c>
      <c r="C241">
        <f t="shared" si="23"/>
        <v>0</v>
      </c>
    </row>
    <row r="242" spans="1:3" x14ac:dyDescent="0.3">
      <c r="A242">
        <f t="shared" si="21"/>
        <v>241</v>
      </c>
      <c r="B242">
        <f t="shared" si="22"/>
        <v>0</v>
      </c>
      <c r="C242">
        <f t="shared" si="23"/>
        <v>0</v>
      </c>
    </row>
    <row r="243" spans="1:3" x14ac:dyDescent="0.3">
      <c r="A243">
        <f t="shared" si="21"/>
        <v>242</v>
      </c>
      <c r="B243">
        <f t="shared" si="22"/>
        <v>0</v>
      </c>
      <c r="C243">
        <f t="shared" si="23"/>
        <v>0</v>
      </c>
    </row>
    <row r="244" spans="1:3" x14ac:dyDescent="0.3">
      <c r="A244">
        <f t="shared" si="21"/>
        <v>243</v>
      </c>
      <c r="B244">
        <f t="shared" si="22"/>
        <v>0</v>
      </c>
      <c r="C244">
        <f t="shared" si="23"/>
        <v>0</v>
      </c>
    </row>
    <row r="245" spans="1:3" x14ac:dyDescent="0.3">
      <c r="A245">
        <f t="shared" si="21"/>
        <v>244</v>
      </c>
      <c r="B245">
        <f t="shared" si="22"/>
        <v>0</v>
      </c>
      <c r="C245">
        <f t="shared" si="23"/>
        <v>0</v>
      </c>
    </row>
    <row r="246" spans="1:3" x14ac:dyDescent="0.3">
      <c r="A246">
        <f t="shared" si="21"/>
        <v>245</v>
      </c>
      <c r="B246">
        <f t="shared" si="22"/>
        <v>0</v>
      </c>
      <c r="C246">
        <f t="shared" si="23"/>
        <v>0</v>
      </c>
    </row>
    <row r="247" spans="1:3" x14ac:dyDescent="0.3">
      <c r="A247">
        <f t="shared" si="21"/>
        <v>246</v>
      </c>
      <c r="B247">
        <f t="shared" si="22"/>
        <v>0</v>
      </c>
      <c r="C247">
        <f t="shared" si="23"/>
        <v>0</v>
      </c>
    </row>
    <row r="248" spans="1:3" x14ac:dyDescent="0.3">
      <c r="A248">
        <f t="shared" si="21"/>
        <v>247</v>
      </c>
      <c r="B248">
        <f t="shared" si="22"/>
        <v>0</v>
      </c>
      <c r="C248">
        <f t="shared" si="23"/>
        <v>0</v>
      </c>
    </row>
    <row r="249" spans="1:3" x14ac:dyDescent="0.3">
      <c r="A249">
        <f t="shared" si="21"/>
        <v>248</v>
      </c>
      <c r="B249">
        <f t="shared" si="22"/>
        <v>0</v>
      </c>
      <c r="C249">
        <f t="shared" si="23"/>
        <v>0</v>
      </c>
    </row>
    <row r="250" spans="1:3" x14ac:dyDescent="0.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 x14ac:dyDescent="0.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 x14ac:dyDescent="0.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 x14ac:dyDescent="0.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 x14ac:dyDescent="0.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 x14ac:dyDescent="0.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 x14ac:dyDescent="0.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 x14ac:dyDescent="0.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 x14ac:dyDescent="0.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 x14ac:dyDescent="0.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 x14ac:dyDescent="0.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 x14ac:dyDescent="0.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 x14ac:dyDescent="0.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 x14ac:dyDescent="0.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 x14ac:dyDescent="0.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 x14ac:dyDescent="0.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 x14ac:dyDescent="0.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 x14ac:dyDescent="0.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 x14ac:dyDescent="0.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 x14ac:dyDescent="0.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 x14ac:dyDescent="0.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 x14ac:dyDescent="0.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 x14ac:dyDescent="0.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 x14ac:dyDescent="0.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 x14ac:dyDescent="0.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 x14ac:dyDescent="0.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 x14ac:dyDescent="0.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 x14ac:dyDescent="0.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 x14ac:dyDescent="0.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 x14ac:dyDescent="0.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 x14ac:dyDescent="0.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 x14ac:dyDescent="0.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 x14ac:dyDescent="0.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 x14ac:dyDescent="0.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 x14ac:dyDescent="0.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 x14ac:dyDescent="0.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 x14ac:dyDescent="0.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 x14ac:dyDescent="0.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 x14ac:dyDescent="0.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 x14ac:dyDescent="0.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 x14ac:dyDescent="0.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 x14ac:dyDescent="0.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 x14ac:dyDescent="0.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 x14ac:dyDescent="0.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 x14ac:dyDescent="0.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 x14ac:dyDescent="0.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 x14ac:dyDescent="0.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 x14ac:dyDescent="0.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 x14ac:dyDescent="0.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 x14ac:dyDescent="0.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 x14ac:dyDescent="0.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 x14ac:dyDescent="0.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 x14ac:dyDescent="0.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 x14ac:dyDescent="0.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 x14ac:dyDescent="0.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 x14ac:dyDescent="0.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 x14ac:dyDescent="0.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 x14ac:dyDescent="0.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 x14ac:dyDescent="0.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 x14ac:dyDescent="0.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 x14ac:dyDescent="0.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 x14ac:dyDescent="0.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 x14ac:dyDescent="0.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 x14ac:dyDescent="0.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 x14ac:dyDescent="0.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 x14ac:dyDescent="0.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 x14ac:dyDescent="0.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 x14ac:dyDescent="0.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 x14ac:dyDescent="0.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 x14ac:dyDescent="0.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 x14ac:dyDescent="0.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 x14ac:dyDescent="0.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 x14ac:dyDescent="0.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 x14ac:dyDescent="0.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 x14ac:dyDescent="0.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 x14ac:dyDescent="0.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 x14ac:dyDescent="0.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 x14ac:dyDescent="0.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 x14ac:dyDescent="0.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 x14ac:dyDescent="0.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 x14ac:dyDescent="0.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 x14ac:dyDescent="0.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 x14ac:dyDescent="0.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 x14ac:dyDescent="0.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 x14ac:dyDescent="0.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 x14ac:dyDescent="0.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 x14ac:dyDescent="0.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 x14ac:dyDescent="0.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 x14ac:dyDescent="0.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 x14ac:dyDescent="0.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 x14ac:dyDescent="0.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 x14ac:dyDescent="0.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 x14ac:dyDescent="0.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 x14ac:dyDescent="0.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 x14ac:dyDescent="0.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 x14ac:dyDescent="0.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 x14ac:dyDescent="0.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 x14ac:dyDescent="0.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 x14ac:dyDescent="0.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 x14ac:dyDescent="0.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 x14ac:dyDescent="0.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81" sqref="L181"/>
    </sheetView>
  </sheetViews>
  <sheetFormatPr baseColWidth="10" defaultColWidth="10.6640625" defaultRowHeight="14.4" x14ac:dyDescent="0.3"/>
  <cols>
    <col min="3" max="3" width="14.6640625" customWidth="1"/>
  </cols>
  <sheetData>
    <row r="1" spans="1:3" x14ac:dyDescent="0.3">
      <c r="A1" t="s">
        <v>431</v>
      </c>
      <c r="B1" t="s">
        <v>432</v>
      </c>
      <c r="C1" t="s">
        <v>433</v>
      </c>
    </row>
    <row r="2" spans="1:3" x14ac:dyDescent="0.3">
      <c r="A2">
        <v>1</v>
      </c>
      <c r="B2">
        <v>30</v>
      </c>
      <c r="C2">
        <v>9</v>
      </c>
    </row>
    <row r="3" spans="1:3" x14ac:dyDescent="0.3">
      <c r="A3">
        <v>2</v>
      </c>
      <c r="B3">
        <v>26</v>
      </c>
      <c r="C3">
        <v>8</v>
      </c>
    </row>
    <row r="4" spans="1:3" x14ac:dyDescent="0.3">
      <c r="A4">
        <v>3</v>
      </c>
      <c r="B4">
        <v>25</v>
      </c>
      <c r="C4">
        <v>8</v>
      </c>
    </row>
    <row r="5" spans="1:3" x14ac:dyDescent="0.3">
      <c r="A5">
        <v>4</v>
      </c>
      <c r="B5">
        <v>13</v>
      </c>
      <c r="C5">
        <v>3</v>
      </c>
    </row>
    <row r="6" spans="1:3" x14ac:dyDescent="0.3">
      <c r="A6">
        <v>5</v>
      </c>
      <c r="B6">
        <v>27</v>
      </c>
      <c r="C6">
        <v>8</v>
      </c>
    </row>
    <row r="7" spans="1:3" x14ac:dyDescent="0.3">
      <c r="A7">
        <v>6</v>
      </c>
      <c r="B7">
        <v>43</v>
      </c>
      <c r="C7">
        <v>14</v>
      </c>
    </row>
    <row r="8" spans="1:3" x14ac:dyDescent="0.3">
      <c r="A8">
        <v>7</v>
      </c>
      <c r="B8">
        <v>36</v>
      </c>
      <c r="C8">
        <v>11</v>
      </c>
    </row>
    <row r="9" spans="1:3" x14ac:dyDescent="0.3">
      <c r="A9">
        <v>8</v>
      </c>
      <c r="B9">
        <v>34</v>
      </c>
      <c r="C9">
        <v>10</v>
      </c>
    </row>
    <row r="10" spans="1:3" x14ac:dyDescent="0.3">
      <c r="A10">
        <v>9</v>
      </c>
      <c r="B10">
        <v>34</v>
      </c>
      <c r="C10">
        <v>10</v>
      </c>
    </row>
    <row r="11" spans="1:3" x14ac:dyDescent="0.3">
      <c r="A11">
        <v>10</v>
      </c>
      <c r="B11">
        <v>34</v>
      </c>
      <c r="C11">
        <v>10</v>
      </c>
    </row>
    <row r="12" spans="1:3" x14ac:dyDescent="0.3">
      <c r="A12">
        <v>11</v>
      </c>
      <c r="B12">
        <v>21</v>
      </c>
      <c r="C12">
        <v>7</v>
      </c>
    </row>
    <row r="13" spans="1:3" x14ac:dyDescent="0.3">
      <c r="A13">
        <v>12</v>
      </c>
      <c r="B13">
        <v>22</v>
      </c>
      <c r="C13">
        <v>7</v>
      </c>
    </row>
    <row r="14" spans="1:3" x14ac:dyDescent="0.3">
      <c r="A14">
        <v>13</v>
      </c>
      <c r="B14">
        <v>28</v>
      </c>
      <c r="C14">
        <v>8</v>
      </c>
    </row>
    <row r="15" spans="1:3" x14ac:dyDescent="0.3">
      <c r="A15">
        <v>14</v>
      </c>
      <c r="B15">
        <v>23</v>
      </c>
      <c r="C15">
        <v>7</v>
      </c>
    </row>
    <row r="16" spans="1:3" x14ac:dyDescent="0.3">
      <c r="A16">
        <v>15</v>
      </c>
      <c r="B16">
        <v>43</v>
      </c>
      <c r="C16">
        <v>14</v>
      </c>
    </row>
    <row r="17" spans="1:3" x14ac:dyDescent="0.3">
      <c r="A17">
        <v>16</v>
      </c>
      <c r="B17">
        <v>27</v>
      </c>
      <c r="C17">
        <v>8</v>
      </c>
    </row>
    <row r="18" spans="1:3" x14ac:dyDescent="0.3">
      <c r="A18">
        <v>17</v>
      </c>
      <c r="B18">
        <v>45</v>
      </c>
      <c r="C18">
        <v>15</v>
      </c>
    </row>
    <row r="19" spans="1:3" x14ac:dyDescent="0.3">
      <c r="A19">
        <v>18</v>
      </c>
      <c r="B19">
        <v>25</v>
      </c>
      <c r="C19">
        <v>8</v>
      </c>
    </row>
    <row r="20" spans="1:3" x14ac:dyDescent="0.3">
      <c r="A20">
        <v>19</v>
      </c>
      <c r="B20">
        <v>19</v>
      </c>
      <c r="C20">
        <v>6</v>
      </c>
    </row>
    <row r="21" spans="1:3" x14ac:dyDescent="0.3">
      <c r="A21">
        <v>20</v>
      </c>
      <c r="B21">
        <v>23</v>
      </c>
      <c r="C21">
        <v>7</v>
      </c>
    </row>
    <row r="22" spans="1:3" x14ac:dyDescent="0.3">
      <c r="A22">
        <v>21</v>
      </c>
      <c r="B22">
        <v>32</v>
      </c>
      <c r="C22">
        <v>9</v>
      </c>
    </row>
    <row r="23" spans="1:3" x14ac:dyDescent="0.3">
      <c r="A23">
        <v>22</v>
      </c>
      <c r="B23">
        <v>36</v>
      </c>
      <c r="C23">
        <v>11</v>
      </c>
    </row>
    <row r="24" spans="1:3" x14ac:dyDescent="0.3">
      <c r="A24">
        <v>23</v>
      </c>
      <c r="B24">
        <v>37</v>
      </c>
      <c r="C24">
        <v>12</v>
      </c>
    </row>
    <row r="25" spans="1:3" x14ac:dyDescent="0.3">
      <c r="A25">
        <v>24</v>
      </c>
      <c r="B25">
        <v>38</v>
      </c>
      <c r="C25">
        <v>12</v>
      </c>
    </row>
    <row r="26" spans="1:3" x14ac:dyDescent="0.3">
      <c r="A26">
        <v>25</v>
      </c>
      <c r="B26">
        <v>40</v>
      </c>
      <c r="C26">
        <v>13</v>
      </c>
    </row>
    <row r="27" spans="1:3" x14ac:dyDescent="0.3">
      <c r="A27">
        <v>26</v>
      </c>
      <c r="B27">
        <v>33</v>
      </c>
      <c r="C27">
        <v>10</v>
      </c>
    </row>
    <row r="28" spans="1:3" x14ac:dyDescent="0.3">
      <c r="A28">
        <v>27</v>
      </c>
      <c r="B28">
        <v>37</v>
      </c>
      <c r="C28">
        <v>11</v>
      </c>
    </row>
    <row r="29" spans="1:3" x14ac:dyDescent="0.3">
      <c r="A29">
        <v>28</v>
      </c>
      <c r="B29">
        <v>41</v>
      </c>
      <c r="C29">
        <v>13</v>
      </c>
    </row>
    <row r="30" spans="1:3" x14ac:dyDescent="0.3">
      <c r="A30">
        <v>29</v>
      </c>
      <c r="B30">
        <v>35</v>
      </c>
      <c r="C30">
        <v>10</v>
      </c>
    </row>
    <row r="31" spans="1:3" x14ac:dyDescent="0.3">
      <c r="A31">
        <v>30</v>
      </c>
      <c r="B31">
        <v>41</v>
      </c>
      <c r="C31">
        <v>15</v>
      </c>
    </row>
    <row r="32" spans="1:3" x14ac:dyDescent="0.3">
      <c r="A32">
        <v>31</v>
      </c>
      <c r="B32">
        <v>27</v>
      </c>
      <c r="C32">
        <v>8</v>
      </c>
    </row>
    <row r="33" spans="1:3" x14ac:dyDescent="0.3">
      <c r="A33">
        <v>32</v>
      </c>
      <c r="B33">
        <v>41</v>
      </c>
      <c r="C33">
        <v>12</v>
      </c>
    </row>
    <row r="34" spans="1:3" x14ac:dyDescent="0.3">
      <c r="A34">
        <v>33</v>
      </c>
      <c r="B34">
        <v>37</v>
      </c>
      <c r="C34">
        <v>12</v>
      </c>
    </row>
    <row r="35" spans="1:3" x14ac:dyDescent="0.3">
      <c r="A35">
        <v>34</v>
      </c>
      <c r="B35">
        <v>40</v>
      </c>
      <c r="C35">
        <v>12</v>
      </c>
    </row>
    <row r="36" spans="1:3" x14ac:dyDescent="0.3">
      <c r="A36">
        <v>35</v>
      </c>
      <c r="B36">
        <v>35</v>
      </c>
      <c r="C36">
        <v>11</v>
      </c>
    </row>
    <row r="37" spans="1:3" x14ac:dyDescent="0.3">
      <c r="A37">
        <v>36</v>
      </c>
      <c r="B37">
        <v>19</v>
      </c>
      <c r="C37">
        <v>5</v>
      </c>
    </row>
    <row r="38" spans="1:3" x14ac:dyDescent="0.3">
      <c r="A38">
        <v>37</v>
      </c>
      <c r="B38">
        <v>35</v>
      </c>
      <c r="C38">
        <v>10</v>
      </c>
    </row>
    <row r="39" spans="1:3" x14ac:dyDescent="0.3">
      <c r="A39">
        <v>38</v>
      </c>
      <c r="B39">
        <v>28</v>
      </c>
      <c r="C39">
        <v>8</v>
      </c>
    </row>
    <row r="40" spans="1:3" x14ac:dyDescent="0.3">
      <c r="A40">
        <v>39</v>
      </c>
      <c r="B40">
        <v>32</v>
      </c>
      <c r="C40">
        <v>8</v>
      </c>
    </row>
    <row r="41" spans="1:3" x14ac:dyDescent="0.3">
      <c r="A41">
        <v>40</v>
      </c>
      <c r="B41">
        <v>38</v>
      </c>
      <c r="C41">
        <v>12</v>
      </c>
    </row>
    <row r="42" spans="1:3" x14ac:dyDescent="0.3">
      <c r="A42">
        <v>41</v>
      </c>
      <c r="B42">
        <v>37</v>
      </c>
      <c r="C42">
        <v>11</v>
      </c>
    </row>
    <row r="43" spans="1:3" x14ac:dyDescent="0.3">
      <c r="A43">
        <v>42</v>
      </c>
      <c r="B43">
        <v>23</v>
      </c>
      <c r="C43">
        <v>7</v>
      </c>
    </row>
    <row r="44" spans="1:3" x14ac:dyDescent="0.3">
      <c r="A44">
        <v>43</v>
      </c>
      <c r="B44">
        <v>34</v>
      </c>
      <c r="C44">
        <v>10</v>
      </c>
    </row>
    <row r="45" spans="1:3" x14ac:dyDescent="0.3">
      <c r="A45">
        <v>44</v>
      </c>
      <c r="B45">
        <v>25</v>
      </c>
      <c r="C45">
        <v>8</v>
      </c>
    </row>
    <row r="46" spans="1:3" x14ac:dyDescent="0.3">
      <c r="A46">
        <v>45</v>
      </c>
      <c r="B46">
        <v>20</v>
      </c>
      <c r="C46">
        <v>6</v>
      </c>
    </row>
    <row r="47" spans="1:3" x14ac:dyDescent="0.3">
      <c r="A47">
        <v>46</v>
      </c>
      <c r="B47">
        <v>25</v>
      </c>
      <c r="C47">
        <v>8</v>
      </c>
    </row>
    <row r="48" spans="1:3" x14ac:dyDescent="0.3">
      <c r="A48">
        <v>47</v>
      </c>
      <c r="B48">
        <v>42</v>
      </c>
      <c r="C48">
        <v>15</v>
      </c>
    </row>
    <row r="49" spans="1:3" x14ac:dyDescent="0.3">
      <c r="A49">
        <v>48</v>
      </c>
      <c r="B49">
        <v>37</v>
      </c>
      <c r="C49">
        <v>12</v>
      </c>
    </row>
    <row r="50" spans="1:3" x14ac:dyDescent="0.3">
      <c r="A50">
        <v>49</v>
      </c>
      <c r="B50">
        <v>31</v>
      </c>
      <c r="C50">
        <v>12</v>
      </c>
    </row>
    <row r="51" spans="1:3" x14ac:dyDescent="0.3">
      <c r="A51">
        <v>50</v>
      </c>
      <c r="B51">
        <v>39</v>
      </c>
      <c r="C51">
        <v>12</v>
      </c>
    </row>
    <row r="52" spans="1:3" x14ac:dyDescent="0.3">
      <c r="A52">
        <v>51</v>
      </c>
    </row>
    <row r="53" spans="1:3" x14ac:dyDescent="0.3">
      <c r="A53">
        <v>52</v>
      </c>
    </row>
    <row r="54" spans="1:3" x14ac:dyDescent="0.3">
      <c r="A54">
        <f>A53+1</f>
        <v>53</v>
      </c>
    </row>
    <row r="55" spans="1:3" x14ac:dyDescent="0.3">
      <c r="A55">
        <f t="shared" ref="A55:A81" si="0">A54+1</f>
        <v>54</v>
      </c>
      <c r="B55">
        <v>17</v>
      </c>
      <c r="C55">
        <v>5</v>
      </c>
    </row>
    <row r="56" spans="1:3" x14ac:dyDescent="0.3">
      <c r="A56">
        <f t="shared" si="0"/>
        <v>55</v>
      </c>
      <c r="B56">
        <v>19</v>
      </c>
      <c r="C56">
        <v>6</v>
      </c>
    </row>
    <row r="57" spans="1:3" x14ac:dyDescent="0.3">
      <c r="A57">
        <f t="shared" si="0"/>
        <v>56</v>
      </c>
      <c r="B57">
        <v>32</v>
      </c>
      <c r="C57">
        <v>9</v>
      </c>
    </row>
    <row r="58" spans="1:3" x14ac:dyDescent="0.3">
      <c r="A58">
        <f t="shared" si="0"/>
        <v>57</v>
      </c>
      <c r="B58">
        <v>31</v>
      </c>
      <c r="C58">
        <v>9</v>
      </c>
    </row>
    <row r="59" spans="1:3" x14ac:dyDescent="0.3">
      <c r="A59">
        <f t="shared" si="0"/>
        <v>58</v>
      </c>
      <c r="B59">
        <v>17</v>
      </c>
      <c r="C59">
        <v>5</v>
      </c>
    </row>
    <row r="60" spans="1:3" x14ac:dyDescent="0.3">
      <c r="A60">
        <f t="shared" si="0"/>
        <v>59</v>
      </c>
      <c r="B60">
        <v>14</v>
      </c>
      <c r="C60">
        <v>3</v>
      </c>
    </row>
    <row r="61" spans="1:3" x14ac:dyDescent="0.3">
      <c r="A61">
        <f t="shared" si="0"/>
        <v>60</v>
      </c>
      <c r="B61">
        <v>25</v>
      </c>
      <c r="C61">
        <v>8</v>
      </c>
    </row>
    <row r="62" spans="1:3" x14ac:dyDescent="0.3">
      <c r="A62">
        <f t="shared" si="0"/>
        <v>61</v>
      </c>
    </row>
    <row r="63" spans="1:3" x14ac:dyDescent="0.3">
      <c r="A63">
        <f t="shared" si="0"/>
        <v>62</v>
      </c>
      <c r="B63">
        <v>10</v>
      </c>
    </row>
    <row r="64" spans="1:3" x14ac:dyDescent="0.3">
      <c r="A64">
        <f t="shared" si="0"/>
        <v>63</v>
      </c>
      <c r="B64">
        <v>10</v>
      </c>
    </row>
    <row r="65" spans="1:3" x14ac:dyDescent="0.3">
      <c r="A65">
        <f t="shared" si="0"/>
        <v>64</v>
      </c>
      <c r="B65">
        <v>39</v>
      </c>
    </row>
    <row r="66" spans="1:3" x14ac:dyDescent="0.3">
      <c r="A66">
        <f t="shared" si="0"/>
        <v>65</v>
      </c>
      <c r="B66">
        <v>8</v>
      </c>
    </row>
    <row r="67" spans="1:3" x14ac:dyDescent="0.3">
      <c r="A67">
        <f t="shared" si="0"/>
        <v>66</v>
      </c>
      <c r="B67">
        <v>18</v>
      </c>
    </row>
    <row r="68" spans="1:3" x14ac:dyDescent="0.3">
      <c r="A68">
        <f t="shared" si="0"/>
        <v>67</v>
      </c>
      <c r="B68">
        <v>37</v>
      </c>
    </row>
    <row r="69" spans="1:3" x14ac:dyDescent="0.3">
      <c r="A69">
        <f t="shared" si="0"/>
        <v>68</v>
      </c>
      <c r="B69">
        <v>32</v>
      </c>
    </row>
    <row r="70" spans="1:3" x14ac:dyDescent="0.3">
      <c r="A70">
        <f t="shared" si="0"/>
        <v>69</v>
      </c>
      <c r="B70">
        <v>0</v>
      </c>
      <c r="C70">
        <v>0</v>
      </c>
    </row>
    <row r="71" spans="1:3" x14ac:dyDescent="0.3">
      <c r="A71">
        <f t="shared" si="0"/>
        <v>70</v>
      </c>
      <c r="B71">
        <v>19</v>
      </c>
    </row>
    <row r="72" spans="1:3" x14ac:dyDescent="0.3">
      <c r="A72">
        <f t="shared" si="0"/>
        <v>71</v>
      </c>
      <c r="B72">
        <v>32</v>
      </c>
    </row>
    <row r="73" spans="1:3" x14ac:dyDescent="0.3">
      <c r="A73">
        <f t="shared" si="0"/>
        <v>72</v>
      </c>
      <c r="B73">
        <v>12</v>
      </c>
    </row>
    <row r="74" spans="1:3" x14ac:dyDescent="0.3">
      <c r="A74">
        <f t="shared" si="0"/>
        <v>73</v>
      </c>
      <c r="B74">
        <v>14</v>
      </c>
    </row>
    <row r="75" spans="1:3" x14ac:dyDescent="0.3">
      <c r="A75">
        <f t="shared" si="0"/>
        <v>74</v>
      </c>
      <c r="B75">
        <v>13</v>
      </c>
    </row>
    <row r="76" spans="1:3" x14ac:dyDescent="0.3">
      <c r="A76">
        <f t="shared" si="0"/>
        <v>75</v>
      </c>
      <c r="B76">
        <v>26</v>
      </c>
    </row>
    <row r="77" spans="1:3" x14ac:dyDescent="0.3">
      <c r="A77">
        <f t="shared" si="0"/>
        <v>76</v>
      </c>
      <c r="B77">
        <v>16</v>
      </c>
    </row>
    <row r="78" spans="1:3" x14ac:dyDescent="0.3">
      <c r="A78">
        <f t="shared" si="0"/>
        <v>77</v>
      </c>
      <c r="B78">
        <v>15</v>
      </c>
    </row>
    <row r="79" spans="1:3" x14ac:dyDescent="0.3">
      <c r="A79">
        <f t="shared" si="0"/>
        <v>78</v>
      </c>
      <c r="B79">
        <v>28</v>
      </c>
    </row>
    <row r="80" spans="1:3" x14ac:dyDescent="0.3">
      <c r="A80">
        <f t="shared" si="0"/>
        <v>79</v>
      </c>
    </row>
    <row r="81" spans="1:3" x14ac:dyDescent="0.3">
      <c r="A81">
        <f t="shared" si="0"/>
        <v>80</v>
      </c>
    </row>
    <row r="82" spans="1:3" x14ac:dyDescent="0.3">
      <c r="A82">
        <f t="shared" ref="A82:A145" si="1">SUM(A81+1)</f>
        <v>81</v>
      </c>
      <c r="B82">
        <v>12</v>
      </c>
    </row>
    <row r="83" spans="1:3" x14ac:dyDescent="0.3">
      <c r="A83">
        <f t="shared" si="1"/>
        <v>82</v>
      </c>
    </row>
    <row r="84" spans="1:3" x14ac:dyDescent="0.3">
      <c r="A84">
        <f t="shared" si="1"/>
        <v>83</v>
      </c>
    </row>
    <row r="85" spans="1:3" x14ac:dyDescent="0.3">
      <c r="A85">
        <f t="shared" si="1"/>
        <v>84</v>
      </c>
    </row>
    <row r="86" spans="1:3" x14ac:dyDescent="0.3">
      <c r="A86">
        <f t="shared" si="1"/>
        <v>85</v>
      </c>
    </row>
    <row r="87" spans="1:3" x14ac:dyDescent="0.3">
      <c r="A87">
        <f t="shared" si="1"/>
        <v>86</v>
      </c>
    </row>
    <row r="88" spans="1:3" x14ac:dyDescent="0.3">
      <c r="A88">
        <f t="shared" si="1"/>
        <v>87</v>
      </c>
    </row>
    <row r="89" spans="1:3" x14ac:dyDescent="0.3">
      <c r="A89">
        <f t="shared" si="1"/>
        <v>88</v>
      </c>
      <c r="B89" t="e">
        <v>#N/A</v>
      </c>
      <c r="C89" t="e">
        <v>#N/A</v>
      </c>
    </row>
    <row r="90" spans="1:3" x14ac:dyDescent="0.3">
      <c r="A90">
        <f t="shared" si="1"/>
        <v>89</v>
      </c>
    </row>
    <row r="91" spans="1:3" x14ac:dyDescent="0.3">
      <c r="A91">
        <f t="shared" si="1"/>
        <v>90</v>
      </c>
    </row>
    <row r="92" spans="1:3" x14ac:dyDescent="0.3">
      <c r="A92">
        <f t="shared" si="1"/>
        <v>91</v>
      </c>
      <c r="B92">
        <v>29</v>
      </c>
      <c r="C92">
        <v>9</v>
      </c>
    </row>
    <row r="93" spans="1:3" x14ac:dyDescent="0.3">
      <c r="A93">
        <f t="shared" si="1"/>
        <v>92</v>
      </c>
      <c r="B93">
        <v>33</v>
      </c>
      <c r="C93">
        <v>10</v>
      </c>
    </row>
    <row r="94" spans="1:3" x14ac:dyDescent="0.3">
      <c r="A94">
        <f t="shared" si="1"/>
        <v>93</v>
      </c>
      <c r="B94">
        <v>32</v>
      </c>
    </row>
    <row r="95" spans="1:3" x14ac:dyDescent="0.3">
      <c r="A95">
        <f t="shared" si="1"/>
        <v>94</v>
      </c>
    </row>
    <row r="96" spans="1:3" x14ac:dyDescent="0.3">
      <c r="A96">
        <f t="shared" si="1"/>
        <v>95</v>
      </c>
      <c r="B96">
        <v>37</v>
      </c>
    </row>
    <row r="97" spans="1:2" x14ac:dyDescent="0.3">
      <c r="A97">
        <f t="shared" si="1"/>
        <v>96</v>
      </c>
    </row>
    <row r="98" spans="1:2" x14ac:dyDescent="0.3">
      <c r="A98">
        <f t="shared" si="1"/>
        <v>97</v>
      </c>
    </row>
    <row r="99" spans="1:2" x14ac:dyDescent="0.3">
      <c r="A99">
        <f t="shared" si="1"/>
        <v>98</v>
      </c>
    </row>
    <row r="100" spans="1:2" x14ac:dyDescent="0.3">
      <c r="A100">
        <f t="shared" si="1"/>
        <v>99</v>
      </c>
      <c r="B100">
        <v>44</v>
      </c>
    </row>
    <row r="101" spans="1:2" x14ac:dyDescent="0.3">
      <c r="A101">
        <f t="shared" si="1"/>
        <v>100</v>
      </c>
    </row>
    <row r="102" spans="1:2" x14ac:dyDescent="0.3">
      <c r="A102">
        <f t="shared" si="1"/>
        <v>101</v>
      </c>
      <c r="B102">
        <v>22</v>
      </c>
    </row>
    <row r="103" spans="1:2" x14ac:dyDescent="0.3">
      <c r="A103">
        <f t="shared" si="1"/>
        <v>102</v>
      </c>
    </row>
    <row r="104" spans="1:2" x14ac:dyDescent="0.3">
      <c r="A104">
        <f t="shared" si="1"/>
        <v>103</v>
      </c>
      <c r="B104">
        <v>9</v>
      </c>
    </row>
    <row r="105" spans="1:2" x14ac:dyDescent="0.3">
      <c r="A105">
        <f t="shared" si="1"/>
        <v>104</v>
      </c>
    </row>
    <row r="106" spans="1:2" x14ac:dyDescent="0.3">
      <c r="A106">
        <f t="shared" si="1"/>
        <v>105</v>
      </c>
      <c r="B106">
        <v>19</v>
      </c>
    </row>
    <row r="107" spans="1:2" x14ac:dyDescent="0.3">
      <c r="A107">
        <f t="shared" si="1"/>
        <v>106</v>
      </c>
      <c r="B107">
        <v>24</v>
      </c>
    </row>
    <row r="108" spans="1:2" x14ac:dyDescent="0.3">
      <c r="A108">
        <f t="shared" si="1"/>
        <v>107</v>
      </c>
      <c r="B108">
        <v>34</v>
      </c>
    </row>
    <row r="109" spans="1:2" x14ac:dyDescent="0.3">
      <c r="A109">
        <f t="shared" si="1"/>
        <v>108</v>
      </c>
      <c r="B109">
        <v>34</v>
      </c>
    </row>
    <row r="110" spans="1:2" x14ac:dyDescent="0.3">
      <c r="A110">
        <f t="shared" si="1"/>
        <v>109</v>
      </c>
      <c r="B110">
        <v>32</v>
      </c>
    </row>
    <row r="111" spans="1:2" x14ac:dyDescent="0.3">
      <c r="A111">
        <f t="shared" si="1"/>
        <v>110</v>
      </c>
    </row>
    <row r="112" spans="1:2" x14ac:dyDescent="0.3">
      <c r="A112">
        <f t="shared" si="1"/>
        <v>111</v>
      </c>
    </row>
    <row r="113" spans="1:3" x14ac:dyDescent="0.3">
      <c r="A113">
        <f t="shared" si="1"/>
        <v>112</v>
      </c>
    </row>
    <row r="114" spans="1:3" x14ac:dyDescent="0.3">
      <c r="A114">
        <f t="shared" si="1"/>
        <v>113</v>
      </c>
      <c r="B114">
        <v>19</v>
      </c>
    </row>
    <row r="115" spans="1:3" x14ac:dyDescent="0.3">
      <c r="A115">
        <f t="shared" si="1"/>
        <v>114</v>
      </c>
    </row>
    <row r="116" spans="1:3" x14ac:dyDescent="0.3">
      <c r="A116">
        <f t="shared" si="1"/>
        <v>115</v>
      </c>
    </row>
    <row r="117" spans="1:3" x14ac:dyDescent="0.3">
      <c r="A117">
        <f t="shared" si="1"/>
        <v>116</v>
      </c>
    </row>
    <row r="118" spans="1:3" x14ac:dyDescent="0.3">
      <c r="A118">
        <f t="shared" si="1"/>
        <v>117</v>
      </c>
    </row>
    <row r="119" spans="1:3" x14ac:dyDescent="0.3">
      <c r="A119">
        <f t="shared" si="1"/>
        <v>118</v>
      </c>
    </row>
    <row r="120" spans="1:3" x14ac:dyDescent="0.3">
      <c r="A120">
        <f t="shared" si="1"/>
        <v>119</v>
      </c>
    </row>
    <row r="121" spans="1:3" x14ac:dyDescent="0.3">
      <c r="A121">
        <f t="shared" si="1"/>
        <v>120</v>
      </c>
    </row>
    <row r="122" spans="1:3" x14ac:dyDescent="0.3">
      <c r="A122">
        <f t="shared" si="1"/>
        <v>121</v>
      </c>
      <c r="B122">
        <v>35</v>
      </c>
      <c r="C122">
        <v>11</v>
      </c>
    </row>
    <row r="123" spans="1:3" x14ac:dyDescent="0.3">
      <c r="A123">
        <f t="shared" si="1"/>
        <v>122</v>
      </c>
      <c r="B123">
        <v>36</v>
      </c>
      <c r="C123">
        <v>11</v>
      </c>
    </row>
    <row r="124" spans="1:3" x14ac:dyDescent="0.3">
      <c r="A124">
        <f t="shared" si="1"/>
        <v>123</v>
      </c>
      <c r="B124">
        <v>50</v>
      </c>
      <c r="C124">
        <v>19</v>
      </c>
    </row>
    <row r="125" spans="1:3" x14ac:dyDescent="0.3">
      <c r="A125">
        <f t="shared" si="1"/>
        <v>124</v>
      </c>
      <c r="B125">
        <v>42</v>
      </c>
      <c r="C125">
        <v>15</v>
      </c>
    </row>
    <row r="126" spans="1:3" x14ac:dyDescent="0.3">
      <c r="A126">
        <f t="shared" si="1"/>
        <v>125</v>
      </c>
      <c r="B126">
        <v>29</v>
      </c>
      <c r="C126">
        <v>9</v>
      </c>
    </row>
    <row r="127" spans="1:3" x14ac:dyDescent="0.3">
      <c r="A127">
        <f t="shared" si="1"/>
        <v>126</v>
      </c>
      <c r="B127">
        <v>25</v>
      </c>
      <c r="C127">
        <v>8</v>
      </c>
    </row>
    <row r="128" spans="1:3" x14ac:dyDescent="0.3">
      <c r="A128">
        <f t="shared" si="1"/>
        <v>127</v>
      </c>
      <c r="B128">
        <v>29</v>
      </c>
      <c r="C128">
        <v>9</v>
      </c>
    </row>
    <row r="129" spans="1:3" x14ac:dyDescent="0.3">
      <c r="A129">
        <f t="shared" si="1"/>
        <v>128</v>
      </c>
      <c r="B129">
        <v>38</v>
      </c>
      <c r="C129">
        <v>12</v>
      </c>
    </row>
    <row r="130" spans="1:3" x14ac:dyDescent="0.3">
      <c r="A130">
        <f t="shared" si="1"/>
        <v>129</v>
      </c>
      <c r="B130">
        <v>41</v>
      </c>
      <c r="C130">
        <v>12</v>
      </c>
    </row>
    <row r="131" spans="1:3" x14ac:dyDescent="0.3">
      <c r="A131">
        <f t="shared" si="1"/>
        <v>130</v>
      </c>
      <c r="B131">
        <v>39</v>
      </c>
      <c r="C131">
        <v>12</v>
      </c>
    </row>
    <row r="132" spans="1:3" x14ac:dyDescent="0.3">
      <c r="A132">
        <f t="shared" si="1"/>
        <v>131</v>
      </c>
      <c r="B132">
        <v>31</v>
      </c>
      <c r="C132">
        <v>9</v>
      </c>
    </row>
    <row r="133" spans="1:3" x14ac:dyDescent="0.3">
      <c r="A133">
        <f t="shared" si="1"/>
        <v>132</v>
      </c>
      <c r="B133">
        <v>46</v>
      </c>
      <c r="C133">
        <v>16</v>
      </c>
    </row>
    <row r="134" spans="1:3" x14ac:dyDescent="0.3">
      <c r="A134">
        <f t="shared" si="1"/>
        <v>133</v>
      </c>
      <c r="B134">
        <v>35</v>
      </c>
      <c r="C134">
        <v>10</v>
      </c>
    </row>
    <row r="135" spans="1:3" x14ac:dyDescent="0.3">
      <c r="A135">
        <f t="shared" si="1"/>
        <v>134</v>
      </c>
      <c r="B135">
        <v>40</v>
      </c>
      <c r="C135">
        <v>13</v>
      </c>
    </row>
    <row r="136" spans="1:3" x14ac:dyDescent="0.3">
      <c r="A136">
        <f t="shared" si="1"/>
        <v>135</v>
      </c>
      <c r="B136">
        <v>38</v>
      </c>
      <c r="C136">
        <v>13</v>
      </c>
    </row>
    <row r="137" spans="1:3" x14ac:dyDescent="0.3">
      <c r="A137">
        <f t="shared" si="1"/>
        <v>136</v>
      </c>
      <c r="B137">
        <v>34</v>
      </c>
      <c r="C137">
        <v>10</v>
      </c>
    </row>
    <row r="138" spans="1:3" x14ac:dyDescent="0.3">
      <c r="A138">
        <f t="shared" si="1"/>
        <v>137</v>
      </c>
      <c r="B138">
        <v>39</v>
      </c>
      <c r="C138">
        <v>12</v>
      </c>
    </row>
    <row r="139" spans="1:3" x14ac:dyDescent="0.3">
      <c r="A139">
        <f t="shared" si="1"/>
        <v>138</v>
      </c>
      <c r="B139">
        <v>43</v>
      </c>
      <c r="C139">
        <v>14</v>
      </c>
    </row>
    <row r="140" spans="1:3" x14ac:dyDescent="0.3">
      <c r="A140">
        <f t="shared" si="1"/>
        <v>139</v>
      </c>
      <c r="B140">
        <v>41</v>
      </c>
      <c r="C140">
        <v>13</v>
      </c>
    </row>
    <row r="141" spans="1:3" x14ac:dyDescent="0.3">
      <c r="A141">
        <f t="shared" si="1"/>
        <v>140</v>
      </c>
      <c r="B141">
        <v>38</v>
      </c>
      <c r="C141">
        <v>11</v>
      </c>
    </row>
    <row r="142" spans="1:3" x14ac:dyDescent="0.3">
      <c r="A142">
        <f t="shared" si="1"/>
        <v>141</v>
      </c>
    </row>
    <row r="143" spans="1:3" x14ac:dyDescent="0.3">
      <c r="A143">
        <f t="shared" si="1"/>
        <v>142</v>
      </c>
      <c r="B143">
        <v>23</v>
      </c>
    </row>
    <row r="144" spans="1:3" x14ac:dyDescent="0.3">
      <c r="A144">
        <f t="shared" si="1"/>
        <v>143</v>
      </c>
    </row>
    <row r="145" spans="1:3" x14ac:dyDescent="0.3">
      <c r="A145">
        <f t="shared" si="1"/>
        <v>144</v>
      </c>
    </row>
    <row r="146" spans="1:3" x14ac:dyDescent="0.3">
      <c r="A146">
        <f t="shared" ref="A146:A182" si="2">SUM(A145+1)</f>
        <v>145</v>
      </c>
    </row>
    <row r="147" spans="1:3" x14ac:dyDescent="0.3">
      <c r="A147">
        <f t="shared" si="2"/>
        <v>146</v>
      </c>
    </row>
    <row r="148" spans="1:3" x14ac:dyDescent="0.3">
      <c r="A148">
        <f t="shared" si="2"/>
        <v>147</v>
      </c>
    </row>
    <row r="149" spans="1:3" x14ac:dyDescent="0.3">
      <c r="A149">
        <f t="shared" si="2"/>
        <v>148</v>
      </c>
    </row>
    <row r="150" spans="1:3" x14ac:dyDescent="0.3">
      <c r="A150">
        <f t="shared" si="2"/>
        <v>149</v>
      </c>
    </row>
    <row r="151" spans="1:3" x14ac:dyDescent="0.3">
      <c r="A151">
        <f t="shared" si="2"/>
        <v>150</v>
      </c>
    </row>
    <row r="152" spans="1:3" x14ac:dyDescent="0.3">
      <c r="A152">
        <f t="shared" si="2"/>
        <v>151</v>
      </c>
      <c r="B152">
        <v>23</v>
      </c>
      <c r="C152">
        <v>7</v>
      </c>
    </row>
    <row r="153" spans="1:3" x14ac:dyDescent="0.3">
      <c r="A153">
        <f t="shared" si="2"/>
        <v>152</v>
      </c>
    </row>
    <row r="154" spans="1:3" x14ac:dyDescent="0.3">
      <c r="A154">
        <f t="shared" si="2"/>
        <v>153</v>
      </c>
    </row>
    <row r="155" spans="1:3" x14ac:dyDescent="0.3">
      <c r="A155">
        <f t="shared" si="2"/>
        <v>154</v>
      </c>
    </row>
    <row r="156" spans="1:3" x14ac:dyDescent="0.3">
      <c r="A156">
        <f t="shared" si="2"/>
        <v>155</v>
      </c>
    </row>
    <row r="157" spans="1:3" x14ac:dyDescent="0.3">
      <c r="A157">
        <f t="shared" si="2"/>
        <v>156</v>
      </c>
    </row>
    <row r="158" spans="1:3" x14ac:dyDescent="0.3">
      <c r="A158">
        <f t="shared" si="2"/>
        <v>157</v>
      </c>
    </row>
    <row r="159" spans="1:3" x14ac:dyDescent="0.3">
      <c r="A159">
        <f t="shared" si="2"/>
        <v>158</v>
      </c>
    </row>
    <row r="160" spans="1:3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3" x14ac:dyDescent="0.3">
      <c r="A193">
        <v>192</v>
      </c>
    </row>
    <row r="194" spans="1:3" x14ac:dyDescent="0.3">
      <c r="A194">
        <v>193</v>
      </c>
    </row>
    <row r="195" spans="1:3" x14ac:dyDescent="0.3">
      <c r="A195">
        <v>194</v>
      </c>
    </row>
    <row r="196" spans="1:3" x14ac:dyDescent="0.3">
      <c r="A196">
        <v>195</v>
      </c>
    </row>
    <row r="197" spans="1:3" x14ac:dyDescent="0.3">
      <c r="A197">
        <v>196</v>
      </c>
    </row>
    <row r="198" spans="1:3" x14ac:dyDescent="0.3">
      <c r="A198">
        <v>197</v>
      </c>
    </row>
    <row r="199" spans="1:3" x14ac:dyDescent="0.3">
      <c r="A199">
        <v>198</v>
      </c>
    </row>
    <row r="200" spans="1:3" x14ac:dyDescent="0.3">
      <c r="A200">
        <v>199</v>
      </c>
    </row>
    <row r="201" spans="1:3" x14ac:dyDescent="0.3">
      <c r="A201">
        <v>200</v>
      </c>
      <c r="B201" t="e">
        <v>#N/A</v>
      </c>
      <c r="C201" t="e">
        <v>#N/A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419"/>
  <sheetViews>
    <sheetView zoomScale="90" zoomScaleNormal="90" workbookViewId="0">
      <pane xSplit="2" ySplit="1" topLeftCell="C215" activePane="bottomRight" state="frozen"/>
      <selection pane="topRight" activeCell="C1" sqref="C1"/>
      <selection pane="bottomLeft" activeCell="A2" sqref="A2"/>
      <selection pane="bottomRight" activeCell="B229" sqref="B229"/>
    </sheetView>
  </sheetViews>
  <sheetFormatPr baseColWidth="10" defaultColWidth="11.44140625" defaultRowHeight="14.4" x14ac:dyDescent="0.3"/>
  <sheetData>
    <row r="1" spans="1:57" x14ac:dyDescent="0.3">
      <c r="A1" t="s">
        <v>431</v>
      </c>
      <c r="B1" t="s">
        <v>323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 x14ac:dyDescent="0.3">
      <c r="A2">
        <v>1</v>
      </c>
      <c r="B2" t="e">
        <v>#N/A</v>
      </c>
    </row>
    <row r="3" spans="1:57" x14ac:dyDescent="0.3">
      <c r="A3">
        <v>2</v>
      </c>
      <c r="B3" t="e">
        <v>#N/A</v>
      </c>
    </row>
    <row r="4" spans="1:57" x14ac:dyDescent="0.3">
      <c r="A4">
        <v>3</v>
      </c>
      <c r="B4" t="e">
        <v>#N/A</v>
      </c>
    </row>
    <row r="5" spans="1:57" x14ac:dyDescent="0.3">
      <c r="A5">
        <v>4</v>
      </c>
      <c r="B5" t="e">
        <v>#N/A</v>
      </c>
    </row>
    <row r="6" spans="1:57" x14ac:dyDescent="0.3">
      <c r="A6">
        <v>5</v>
      </c>
      <c r="B6" t="e">
        <v>#N/A</v>
      </c>
    </row>
    <row r="7" spans="1:57" x14ac:dyDescent="0.3">
      <c r="A7">
        <v>6</v>
      </c>
      <c r="B7" t="e">
        <v>#N/A</v>
      </c>
    </row>
    <row r="8" spans="1:57" x14ac:dyDescent="0.3">
      <c r="A8">
        <v>7</v>
      </c>
      <c r="B8" t="e">
        <v>#N/A</v>
      </c>
    </row>
    <row r="9" spans="1:57" x14ac:dyDescent="0.3">
      <c r="A9">
        <v>8</v>
      </c>
      <c r="B9" t="e">
        <v>#N/A</v>
      </c>
    </row>
    <row r="10" spans="1:57" x14ac:dyDescent="0.3">
      <c r="A10">
        <v>9</v>
      </c>
      <c r="B10" t="e">
        <v>#N/A</v>
      </c>
    </row>
    <row r="11" spans="1:57" x14ac:dyDescent="0.3">
      <c r="A11">
        <v>10</v>
      </c>
      <c r="B11" t="e">
        <v>#N/A</v>
      </c>
    </row>
    <row r="12" spans="1:57" x14ac:dyDescent="0.3">
      <c r="A12">
        <v>11</v>
      </c>
      <c r="B12" t="e">
        <v>#N/A</v>
      </c>
    </row>
    <row r="13" spans="1:57" x14ac:dyDescent="0.3">
      <c r="A13">
        <v>12</v>
      </c>
      <c r="B13" t="e">
        <v>#N/A</v>
      </c>
    </row>
    <row r="14" spans="1:57" x14ac:dyDescent="0.3">
      <c r="A14">
        <v>13</v>
      </c>
      <c r="B14" t="e">
        <v>#N/A</v>
      </c>
    </row>
    <row r="15" spans="1:57" x14ac:dyDescent="0.3">
      <c r="A15">
        <v>14</v>
      </c>
      <c r="B15" t="e">
        <v>#N/A</v>
      </c>
    </row>
    <row r="16" spans="1:57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57" x14ac:dyDescent="0.3">
      <c r="A81">
        <f t="shared" si="0"/>
        <v>80</v>
      </c>
      <c r="B81" t="e">
        <v>#N/A</v>
      </c>
    </row>
    <row r="82" spans="1:57" x14ac:dyDescent="0.3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 x14ac:dyDescent="0.3">
      <c r="A83">
        <f t="shared" si="1"/>
        <v>82</v>
      </c>
      <c r="B83" t="e">
        <v>#N/A</v>
      </c>
    </row>
    <row r="84" spans="1:57" x14ac:dyDescent="0.3">
      <c r="A84">
        <f t="shared" si="1"/>
        <v>83</v>
      </c>
      <c r="B84" t="e">
        <v>#N/A</v>
      </c>
    </row>
    <row r="85" spans="1:57" x14ac:dyDescent="0.3">
      <c r="A85">
        <f t="shared" si="1"/>
        <v>84</v>
      </c>
      <c r="B85" t="e">
        <v>#N/A</v>
      </c>
    </row>
    <row r="86" spans="1:57" x14ac:dyDescent="0.3">
      <c r="A86">
        <f t="shared" si="1"/>
        <v>85</v>
      </c>
      <c r="B86" t="e">
        <v>#N/A</v>
      </c>
    </row>
    <row r="87" spans="1:57" x14ac:dyDescent="0.3">
      <c r="A87">
        <f t="shared" si="1"/>
        <v>86</v>
      </c>
      <c r="B87" t="e">
        <v>#N/A</v>
      </c>
    </row>
    <row r="88" spans="1:57" x14ac:dyDescent="0.3">
      <c r="A88">
        <f t="shared" si="1"/>
        <v>87</v>
      </c>
      <c r="B88" t="e">
        <v>#N/A</v>
      </c>
    </row>
    <row r="89" spans="1:57" x14ac:dyDescent="0.3">
      <c r="A89">
        <f t="shared" si="1"/>
        <v>88</v>
      </c>
      <c r="B89" t="e">
        <v>#N/A</v>
      </c>
    </row>
    <row r="90" spans="1:57" x14ac:dyDescent="0.3">
      <c r="A90">
        <f t="shared" si="1"/>
        <v>89</v>
      </c>
      <c r="B90" t="e">
        <v>#N/A</v>
      </c>
    </row>
    <row r="91" spans="1:57" x14ac:dyDescent="0.3">
      <c r="A91">
        <f t="shared" si="1"/>
        <v>90</v>
      </c>
      <c r="B91" t="e">
        <v>#N/A</v>
      </c>
    </row>
    <row r="92" spans="1:57" x14ac:dyDescent="0.3">
      <c r="A92">
        <f t="shared" si="1"/>
        <v>91</v>
      </c>
      <c r="B92" t="e">
        <v>#N/A</v>
      </c>
    </row>
    <row r="93" spans="1:57" x14ac:dyDescent="0.3">
      <c r="A93">
        <f t="shared" si="1"/>
        <v>92</v>
      </c>
      <c r="B93" t="e">
        <v>#N/A</v>
      </c>
    </row>
    <row r="94" spans="1:57" x14ac:dyDescent="0.3">
      <c r="A94">
        <f t="shared" si="1"/>
        <v>93</v>
      </c>
      <c r="B94" t="e">
        <v>#N/A</v>
      </c>
    </row>
    <row r="95" spans="1:57" x14ac:dyDescent="0.3">
      <c r="A95">
        <f t="shared" si="1"/>
        <v>94</v>
      </c>
      <c r="B95" t="e">
        <v>#N/A</v>
      </c>
    </row>
    <row r="96" spans="1:57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57" x14ac:dyDescent="0.3">
      <c r="A113">
        <f t="shared" si="1"/>
        <v>112</v>
      </c>
      <c r="B113" t="e">
        <v>#N/A</v>
      </c>
    </row>
    <row r="114" spans="1:57" x14ac:dyDescent="0.3">
      <c r="A114">
        <f t="shared" si="1"/>
        <v>113</v>
      </c>
      <c r="B114" t="e">
        <v>#N/A</v>
      </c>
    </row>
    <row r="115" spans="1:57" x14ac:dyDescent="0.3">
      <c r="A115">
        <f t="shared" si="1"/>
        <v>114</v>
      </c>
      <c r="B115" t="e">
        <v>#N/A</v>
      </c>
    </row>
    <row r="116" spans="1:57" x14ac:dyDescent="0.3">
      <c r="A116">
        <f t="shared" si="1"/>
        <v>115</v>
      </c>
      <c r="B116" t="e">
        <v>#N/A</v>
      </c>
    </row>
    <row r="117" spans="1:57" x14ac:dyDescent="0.3">
      <c r="A117">
        <f t="shared" si="1"/>
        <v>116</v>
      </c>
      <c r="B117" t="e">
        <v>#N/A</v>
      </c>
    </row>
    <row r="118" spans="1:57" x14ac:dyDescent="0.3">
      <c r="A118">
        <f t="shared" si="1"/>
        <v>117</v>
      </c>
      <c r="B118" t="e">
        <v>#N/A</v>
      </c>
    </row>
    <row r="119" spans="1:57" x14ac:dyDescent="0.3">
      <c r="A119">
        <f t="shared" si="1"/>
        <v>118</v>
      </c>
      <c r="B119" t="e">
        <v>#N/A</v>
      </c>
    </row>
    <row r="120" spans="1:57" x14ac:dyDescent="0.3">
      <c r="A120">
        <f t="shared" si="1"/>
        <v>119</v>
      </c>
      <c r="B120" t="e">
        <v>#N/A</v>
      </c>
    </row>
    <row r="121" spans="1:57" x14ac:dyDescent="0.3">
      <c r="A121">
        <f t="shared" si="1"/>
        <v>120</v>
      </c>
      <c r="B121" t="e">
        <v>#N/A</v>
      </c>
    </row>
    <row r="122" spans="1:57" x14ac:dyDescent="0.3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 x14ac:dyDescent="0.3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 x14ac:dyDescent="0.3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 x14ac:dyDescent="0.3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 x14ac:dyDescent="0.3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f t="shared" si="1"/>
        <v>126</v>
      </c>
      <c r="B127" t="e">
        <v>#N/A</v>
      </c>
    </row>
    <row r="128" spans="1:57" x14ac:dyDescent="0.3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 x14ac:dyDescent="0.3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 x14ac:dyDescent="0.3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 x14ac:dyDescent="0.3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 x14ac:dyDescent="0.3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 x14ac:dyDescent="0.3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 x14ac:dyDescent="0.3">
      <c r="A134">
        <f t="shared" si="1"/>
        <v>133</v>
      </c>
      <c r="B134" t="e">
        <v>#N/A</v>
      </c>
    </row>
    <row r="135" spans="1:57" x14ac:dyDescent="0.3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 x14ac:dyDescent="0.3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 x14ac:dyDescent="0.3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 x14ac:dyDescent="0.3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 x14ac:dyDescent="0.3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 x14ac:dyDescent="0.3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 x14ac:dyDescent="0.3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 x14ac:dyDescent="0.3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 x14ac:dyDescent="0.3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 x14ac:dyDescent="0.3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 x14ac:dyDescent="0.3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 x14ac:dyDescent="0.3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 x14ac:dyDescent="0.3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 x14ac:dyDescent="0.3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 x14ac:dyDescent="0.3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 x14ac:dyDescent="0.3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 x14ac:dyDescent="0.3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 x14ac:dyDescent="0.3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 x14ac:dyDescent="0.3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 x14ac:dyDescent="0.3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 x14ac:dyDescent="0.3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 x14ac:dyDescent="0.3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 x14ac:dyDescent="0.3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 x14ac:dyDescent="0.3">
      <c r="A159">
        <v>158</v>
      </c>
      <c r="B159" t="e">
        <v>#N/A</v>
      </c>
    </row>
    <row r="160" spans="1:57" x14ac:dyDescent="0.3">
      <c r="A160">
        <v>159</v>
      </c>
      <c r="B160" t="e">
        <v>#N/A</v>
      </c>
    </row>
    <row r="161" spans="1:57" x14ac:dyDescent="0.3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 x14ac:dyDescent="0.3">
      <c r="A162">
        <v>161</v>
      </c>
      <c r="B162" t="e">
        <v>#N/A</v>
      </c>
    </row>
    <row r="163" spans="1:57" x14ac:dyDescent="0.3">
      <c r="A163">
        <v>162</v>
      </c>
      <c r="B163" t="e">
        <v>#N/A</v>
      </c>
    </row>
    <row r="164" spans="1:57" x14ac:dyDescent="0.3">
      <c r="A164">
        <v>163</v>
      </c>
      <c r="B164" t="e">
        <v>#N/A</v>
      </c>
    </row>
    <row r="165" spans="1:57" x14ac:dyDescent="0.3">
      <c r="A165">
        <v>164</v>
      </c>
      <c r="B165" t="e">
        <v>#N/A</v>
      </c>
    </row>
    <row r="166" spans="1:57" x14ac:dyDescent="0.3">
      <c r="A166">
        <v>165</v>
      </c>
      <c r="B166" t="e">
        <v>#N/A</v>
      </c>
    </row>
    <row r="167" spans="1:57" x14ac:dyDescent="0.3">
      <c r="A167">
        <v>166</v>
      </c>
      <c r="B167" t="e">
        <v>#N/A</v>
      </c>
    </row>
    <row r="168" spans="1:57" x14ac:dyDescent="0.3">
      <c r="A168">
        <v>167</v>
      </c>
      <c r="B168" t="e">
        <v>#N/A</v>
      </c>
    </row>
    <row r="169" spans="1:57" x14ac:dyDescent="0.3">
      <c r="A169">
        <v>168</v>
      </c>
      <c r="B169" t="e">
        <v>#N/A</v>
      </c>
    </row>
    <row r="170" spans="1:57" x14ac:dyDescent="0.3">
      <c r="A170">
        <v>169</v>
      </c>
      <c r="B170" t="e">
        <v>#N/A</v>
      </c>
    </row>
    <row r="171" spans="1:57" x14ac:dyDescent="0.3">
      <c r="A171">
        <v>170</v>
      </c>
      <c r="B171" t="e">
        <v>#N/A</v>
      </c>
    </row>
    <row r="172" spans="1:57" x14ac:dyDescent="0.3">
      <c r="A172">
        <v>171</v>
      </c>
      <c r="B172" t="e">
        <v>#N/A</v>
      </c>
    </row>
    <row r="173" spans="1:57" x14ac:dyDescent="0.3">
      <c r="A173">
        <v>172</v>
      </c>
      <c r="B173" t="e">
        <v>#N/A</v>
      </c>
    </row>
    <row r="174" spans="1:57" x14ac:dyDescent="0.3">
      <c r="A174">
        <v>173</v>
      </c>
      <c r="B174" t="e">
        <v>#N/A</v>
      </c>
    </row>
    <row r="175" spans="1:57" x14ac:dyDescent="0.3">
      <c r="A175">
        <v>174</v>
      </c>
      <c r="B175" t="e">
        <v>#N/A</v>
      </c>
    </row>
    <row r="176" spans="1:57" x14ac:dyDescent="0.3">
      <c r="A176">
        <v>175</v>
      </c>
      <c r="B176" t="e">
        <v>#N/A</v>
      </c>
    </row>
    <row r="177" spans="1:2" x14ac:dyDescent="0.3">
      <c r="A177">
        <v>176</v>
      </c>
      <c r="B177" t="e">
        <v>#N/A</v>
      </c>
    </row>
    <row r="178" spans="1:2" x14ac:dyDescent="0.3">
      <c r="A178">
        <v>177</v>
      </c>
      <c r="B178" t="e">
        <v>#N/A</v>
      </c>
    </row>
    <row r="179" spans="1:2" x14ac:dyDescent="0.3">
      <c r="A179">
        <v>178</v>
      </c>
      <c r="B179" t="e">
        <v>#N/A</v>
      </c>
    </row>
    <row r="180" spans="1:2" x14ac:dyDescent="0.3">
      <c r="A180">
        <v>179</v>
      </c>
      <c r="B180" t="e">
        <v>#N/A</v>
      </c>
    </row>
    <row r="181" spans="1:2" x14ac:dyDescent="0.3">
      <c r="A181">
        <v>180</v>
      </c>
      <c r="B181" t="e">
        <v>#N/A</v>
      </c>
    </row>
    <row r="182" spans="1:2" x14ac:dyDescent="0.3">
      <c r="A182"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57" x14ac:dyDescent="0.3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 x14ac:dyDescent="0.3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  <row r="195" spans="1:57" x14ac:dyDescent="0.3">
      <c r="A195">
        <v>194</v>
      </c>
      <c r="B195" t="e">
        <v>#N/A</v>
      </c>
    </row>
    <row r="196" spans="1:57" x14ac:dyDescent="0.3">
      <c r="A196">
        <v>195</v>
      </c>
      <c r="B196" t="e">
        <v>#N/A</v>
      </c>
    </row>
    <row r="197" spans="1:57" x14ac:dyDescent="0.3">
      <c r="A197">
        <v>196</v>
      </c>
      <c r="B197" t="e">
        <v>#N/A</v>
      </c>
    </row>
    <row r="198" spans="1:57" x14ac:dyDescent="0.3">
      <c r="A198">
        <v>197</v>
      </c>
      <c r="B198" t="e">
        <v>#N/A</v>
      </c>
    </row>
    <row r="199" spans="1:57" x14ac:dyDescent="0.3">
      <c r="A199">
        <v>198</v>
      </c>
      <c r="B199" t="e">
        <v>#N/A</v>
      </c>
    </row>
    <row r="200" spans="1:57" x14ac:dyDescent="0.3">
      <c r="A200">
        <v>199</v>
      </c>
      <c r="B200" t="e">
        <v>#N/A</v>
      </c>
    </row>
    <row r="201" spans="1:57" x14ac:dyDescent="0.3">
      <c r="A20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</row>
    <row r="203" spans="1:57" x14ac:dyDescent="0.3">
      <c r="A203">
        <v>202</v>
      </c>
      <c r="B203" t="e">
        <v>#N/A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</row>
    <row r="204" spans="1:57" x14ac:dyDescent="0.3">
      <c r="A204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</row>
    <row r="205" spans="1:57" x14ac:dyDescent="0.3">
      <c r="A205">
        <v>204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</row>
    <row r="206" spans="1:57" x14ac:dyDescent="0.3">
      <c r="A206">
        <v>205</v>
      </c>
      <c r="C206">
        <v>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</row>
    <row r="207" spans="1:57" x14ac:dyDescent="0.3">
      <c r="A207">
        <v>206</v>
      </c>
      <c r="B207" t="e">
        <v>#N/A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</row>
    <row r="208" spans="1:57" x14ac:dyDescent="0.3">
      <c r="A208">
        <v>207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1</v>
      </c>
      <c r="BE208">
        <v>1</v>
      </c>
    </row>
    <row r="209" spans="1:57" x14ac:dyDescent="0.3">
      <c r="A209">
        <v>208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1</v>
      </c>
    </row>
    <row r="210" spans="1:57" x14ac:dyDescent="0.3">
      <c r="A210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</row>
    <row r="211" spans="1:57" x14ac:dyDescent="0.3">
      <c r="A211">
        <v>210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1</v>
      </c>
    </row>
    <row r="212" spans="1:57" x14ac:dyDescent="0.3">
      <c r="A212">
        <v>211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1</v>
      </c>
    </row>
    <row r="213" spans="1:57" x14ac:dyDescent="0.3">
      <c r="A213">
        <v>212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1</v>
      </c>
      <c r="BE213">
        <v>0</v>
      </c>
    </row>
    <row r="214" spans="1:57" x14ac:dyDescent="0.3">
      <c r="A214">
        <v>213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1</v>
      </c>
      <c r="BC214">
        <v>1</v>
      </c>
      <c r="BD214">
        <v>1</v>
      </c>
      <c r="BE214">
        <v>0</v>
      </c>
    </row>
    <row r="215" spans="1:57" x14ac:dyDescent="0.3">
      <c r="A215">
        <v>214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</row>
    <row r="216" spans="1:57" x14ac:dyDescent="0.3">
      <c r="A216">
        <v>215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0</v>
      </c>
      <c r="BC216">
        <v>0</v>
      </c>
      <c r="BD216">
        <v>1</v>
      </c>
      <c r="BE216">
        <v>1</v>
      </c>
    </row>
    <row r="217" spans="1:57" x14ac:dyDescent="0.3">
      <c r="A217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3">
      <c r="A218">
        <v>217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3">
      <c r="A219">
        <v>218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1</v>
      </c>
      <c r="BE219">
        <v>1</v>
      </c>
    </row>
    <row r="220" spans="1:57" x14ac:dyDescent="0.3">
      <c r="A220">
        <v>219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</row>
    <row r="221" spans="1:57" x14ac:dyDescent="0.3">
      <c r="A221">
        <v>220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1</v>
      </c>
    </row>
    <row r="222" spans="1:57" x14ac:dyDescent="0.3">
      <c r="A222">
        <v>221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0</v>
      </c>
    </row>
    <row r="223" spans="1:57" x14ac:dyDescent="0.3">
      <c r="A223">
        <v>222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1</v>
      </c>
      <c r="BC223">
        <v>1</v>
      </c>
      <c r="BD223">
        <v>1</v>
      </c>
      <c r="BE223">
        <v>1</v>
      </c>
    </row>
    <row r="224" spans="1:57" x14ac:dyDescent="0.3">
      <c r="A224">
        <v>223</v>
      </c>
      <c r="B224" t="e">
        <v>#N/A</v>
      </c>
    </row>
    <row r="225" spans="1:57" x14ac:dyDescent="0.3">
      <c r="A225">
        <v>224</v>
      </c>
      <c r="B225" t="e">
        <v>#N/A</v>
      </c>
    </row>
    <row r="226" spans="1:57" x14ac:dyDescent="0.3">
      <c r="A226">
        <v>225</v>
      </c>
      <c r="B226" t="e">
        <v>#N/A</v>
      </c>
    </row>
    <row r="227" spans="1:57" x14ac:dyDescent="0.3">
      <c r="A227">
        <v>226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</row>
    <row r="228" spans="1:57" x14ac:dyDescent="0.3">
      <c r="A228">
        <v>227</v>
      </c>
    </row>
    <row r="229" spans="1:57" x14ac:dyDescent="0.3">
      <c r="A229">
        <v>228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1</v>
      </c>
      <c r="BE229">
        <v>1</v>
      </c>
    </row>
    <row r="230" spans="1:57" x14ac:dyDescent="0.3">
      <c r="A230">
        <v>229</v>
      </c>
    </row>
    <row r="231" spans="1:57" x14ac:dyDescent="0.3">
      <c r="A231">
        <v>230</v>
      </c>
    </row>
    <row r="232" spans="1:57" x14ac:dyDescent="0.3">
      <c r="A232">
        <v>231</v>
      </c>
    </row>
    <row r="233" spans="1:57" x14ac:dyDescent="0.3">
      <c r="A233">
        <v>232</v>
      </c>
    </row>
    <row r="234" spans="1:57" x14ac:dyDescent="0.3">
      <c r="A234">
        <v>233</v>
      </c>
    </row>
    <row r="235" spans="1:57" x14ac:dyDescent="0.3">
      <c r="A235">
        <v>234</v>
      </c>
    </row>
    <row r="236" spans="1:57" x14ac:dyDescent="0.3">
      <c r="A236">
        <v>235</v>
      </c>
    </row>
    <row r="237" spans="1:57" x14ac:dyDescent="0.3">
      <c r="A237">
        <v>236</v>
      </c>
    </row>
    <row r="238" spans="1:57" x14ac:dyDescent="0.3">
      <c r="A238">
        <v>237</v>
      </c>
    </row>
    <row r="239" spans="1:57" x14ac:dyDescent="0.3">
      <c r="A239">
        <v>238</v>
      </c>
    </row>
    <row r="240" spans="1:57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57"/>
  <sheetViews>
    <sheetView topLeftCell="A140" workbookViewId="0">
      <selection activeCell="B144" sqref="B144"/>
    </sheetView>
  </sheetViews>
  <sheetFormatPr baseColWidth="10" defaultColWidth="11.44140625" defaultRowHeight="14.4" x14ac:dyDescent="0.3"/>
  <sheetData>
    <row r="1" spans="1:13" x14ac:dyDescent="0.3">
      <c r="A1" t="s">
        <v>431</v>
      </c>
      <c r="B1" t="s">
        <v>434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3">
      <c r="A2">
        <v>1</v>
      </c>
      <c r="B2" t="e">
        <v>#N/A</v>
      </c>
    </row>
    <row r="3" spans="1:13" x14ac:dyDescent="0.3">
      <c r="A3">
        <v>2</v>
      </c>
      <c r="B3" t="e">
        <v>#N/A</v>
      </c>
    </row>
    <row r="4" spans="1:13" x14ac:dyDescent="0.3">
      <c r="A4">
        <v>3</v>
      </c>
      <c r="B4" t="e">
        <v>#N/A</v>
      </c>
    </row>
    <row r="5" spans="1:13" x14ac:dyDescent="0.3">
      <c r="A5">
        <v>4</v>
      </c>
      <c r="B5" t="e">
        <v>#N/A</v>
      </c>
    </row>
    <row r="6" spans="1:13" x14ac:dyDescent="0.3">
      <c r="A6">
        <v>5</v>
      </c>
      <c r="B6" t="e">
        <v>#N/A</v>
      </c>
    </row>
    <row r="7" spans="1:13" x14ac:dyDescent="0.3">
      <c r="A7">
        <v>6</v>
      </c>
      <c r="B7" t="e">
        <v>#N/A</v>
      </c>
    </row>
    <row r="8" spans="1:13" x14ac:dyDescent="0.3">
      <c r="A8">
        <v>7</v>
      </c>
      <c r="B8" t="e">
        <v>#N/A</v>
      </c>
    </row>
    <row r="9" spans="1:13" x14ac:dyDescent="0.3">
      <c r="A9">
        <v>8</v>
      </c>
      <c r="B9" t="e">
        <v>#N/A</v>
      </c>
    </row>
    <row r="10" spans="1:13" x14ac:dyDescent="0.3">
      <c r="A10">
        <v>9</v>
      </c>
      <c r="B10" t="e">
        <v>#N/A</v>
      </c>
    </row>
    <row r="11" spans="1:13" x14ac:dyDescent="0.3">
      <c r="A11">
        <v>10</v>
      </c>
      <c r="B11" t="e">
        <v>#N/A</v>
      </c>
    </row>
    <row r="12" spans="1:13" x14ac:dyDescent="0.3">
      <c r="A12">
        <v>11</v>
      </c>
      <c r="B12" t="e">
        <v>#N/A</v>
      </c>
    </row>
    <row r="13" spans="1:13" x14ac:dyDescent="0.3">
      <c r="A13">
        <v>12</v>
      </c>
      <c r="B13" t="e">
        <v>#N/A</v>
      </c>
    </row>
    <row r="14" spans="1:13" x14ac:dyDescent="0.3">
      <c r="A14">
        <v>13</v>
      </c>
      <c r="B14" t="e">
        <v>#N/A</v>
      </c>
    </row>
    <row r="15" spans="1:13" x14ac:dyDescent="0.3">
      <c r="A15">
        <v>14</v>
      </c>
      <c r="B15" t="e">
        <v>#N/A</v>
      </c>
    </row>
    <row r="16" spans="1:13" x14ac:dyDescent="0.3">
      <c r="A16">
        <v>15</v>
      </c>
      <c r="B16" t="e">
        <v>#N/A</v>
      </c>
    </row>
    <row r="17" spans="1:2" x14ac:dyDescent="0.3">
      <c r="A17">
        <v>16</v>
      </c>
      <c r="B17" t="e">
        <v>#N/A</v>
      </c>
    </row>
    <row r="18" spans="1:2" x14ac:dyDescent="0.3">
      <c r="A18">
        <v>17</v>
      </c>
      <c r="B18" t="e">
        <v>#N/A</v>
      </c>
    </row>
    <row r="19" spans="1:2" x14ac:dyDescent="0.3">
      <c r="A19">
        <v>18</v>
      </c>
      <c r="B19" t="e">
        <v>#N/A</v>
      </c>
    </row>
    <row r="20" spans="1:2" x14ac:dyDescent="0.3">
      <c r="A20">
        <v>19</v>
      </c>
      <c r="B20" t="e">
        <v>#N/A</v>
      </c>
    </row>
    <row r="21" spans="1:2" x14ac:dyDescent="0.3">
      <c r="A21">
        <v>20</v>
      </c>
      <c r="B21" t="e">
        <v>#N/A</v>
      </c>
    </row>
    <row r="22" spans="1:2" x14ac:dyDescent="0.3">
      <c r="A22">
        <v>21</v>
      </c>
      <c r="B22" t="e">
        <v>#N/A</v>
      </c>
    </row>
    <row r="23" spans="1:2" x14ac:dyDescent="0.3">
      <c r="A23">
        <v>22</v>
      </c>
      <c r="B23" t="e">
        <v>#N/A</v>
      </c>
    </row>
    <row r="24" spans="1:2" x14ac:dyDescent="0.3">
      <c r="A24">
        <v>23</v>
      </c>
      <c r="B24" t="e">
        <v>#N/A</v>
      </c>
    </row>
    <row r="25" spans="1:2" x14ac:dyDescent="0.3">
      <c r="A25">
        <v>24</v>
      </c>
      <c r="B25" t="e">
        <v>#N/A</v>
      </c>
    </row>
    <row r="26" spans="1:2" x14ac:dyDescent="0.3">
      <c r="A26">
        <v>25</v>
      </c>
      <c r="B26" t="e">
        <v>#N/A</v>
      </c>
    </row>
    <row r="27" spans="1:2" x14ac:dyDescent="0.3">
      <c r="A27">
        <v>26</v>
      </c>
      <c r="B27" t="e">
        <v>#N/A</v>
      </c>
    </row>
    <row r="28" spans="1:2" x14ac:dyDescent="0.3">
      <c r="A28">
        <v>27</v>
      </c>
      <c r="B28" t="e">
        <v>#N/A</v>
      </c>
    </row>
    <row r="29" spans="1:2" x14ac:dyDescent="0.3">
      <c r="A29">
        <v>28</v>
      </c>
      <c r="B29" t="e">
        <v>#N/A</v>
      </c>
    </row>
    <row r="30" spans="1:2" x14ac:dyDescent="0.3">
      <c r="A30">
        <v>29</v>
      </c>
      <c r="B30" t="e">
        <v>#N/A</v>
      </c>
    </row>
    <row r="31" spans="1:2" x14ac:dyDescent="0.3">
      <c r="A31">
        <v>30</v>
      </c>
      <c r="B31" t="e">
        <v>#N/A</v>
      </c>
    </row>
    <row r="32" spans="1:2" x14ac:dyDescent="0.3">
      <c r="A32">
        <v>31</v>
      </c>
      <c r="B32" t="e">
        <v>#N/A</v>
      </c>
    </row>
    <row r="33" spans="1:2" x14ac:dyDescent="0.3">
      <c r="A33">
        <v>32</v>
      </c>
      <c r="B33" t="e">
        <v>#N/A</v>
      </c>
    </row>
    <row r="34" spans="1:2" x14ac:dyDescent="0.3">
      <c r="A34">
        <v>33</v>
      </c>
      <c r="B34" t="e">
        <v>#N/A</v>
      </c>
    </row>
    <row r="35" spans="1:2" x14ac:dyDescent="0.3">
      <c r="A35">
        <v>34</v>
      </c>
      <c r="B35" t="e">
        <v>#N/A</v>
      </c>
    </row>
    <row r="36" spans="1:2" x14ac:dyDescent="0.3">
      <c r="A36">
        <v>35</v>
      </c>
      <c r="B36" t="e">
        <v>#N/A</v>
      </c>
    </row>
    <row r="37" spans="1:2" x14ac:dyDescent="0.3">
      <c r="A37">
        <v>36</v>
      </c>
      <c r="B37" t="e">
        <v>#N/A</v>
      </c>
    </row>
    <row r="38" spans="1:2" x14ac:dyDescent="0.3">
      <c r="A38">
        <v>37</v>
      </c>
      <c r="B38" t="e">
        <v>#N/A</v>
      </c>
    </row>
    <row r="39" spans="1:2" x14ac:dyDescent="0.3">
      <c r="A39">
        <v>38</v>
      </c>
      <c r="B39" t="e">
        <v>#N/A</v>
      </c>
    </row>
    <row r="40" spans="1:2" x14ac:dyDescent="0.3">
      <c r="A40">
        <v>39</v>
      </c>
      <c r="B40" t="e">
        <v>#N/A</v>
      </c>
    </row>
    <row r="41" spans="1:2" x14ac:dyDescent="0.3">
      <c r="A41">
        <v>40</v>
      </c>
      <c r="B41" t="e">
        <v>#N/A</v>
      </c>
    </row>
    <row r="42" spans="1:2" x14ac:dyDescent="0.3">
      <c r="A42">
        <v>41</v>
      </c>
      <c r="B42" t="e">
        <v>#N/A</v>
      </c>
    </row>
    <row r="43" spans="1:2" x14ac:dyDescent="0.3">
      <c r="A43">
        <v>42</v>
      </c>
      <c r="B43" t="e">
        <v>#N/A</v>
      </c>
    </row>
    <row r="44" spans="1:2" x14ac:dyDescent="0.3">
      <c r="A44">
        <v>43</v>
      </c>
      <c r="B44" t="e">
        <v>#N/A</v>
      </c>
    </row>
    <row r="45" spans="1:2" x14ac:dyDescent="0.3">
      <c r="A45">
        <v>44</v>
      </c>
      <c r="B45" t="e">
        <v>#N/A</v>
      </c>
    </row>
    <row r="46" spans="1:2" x14ac:dyDescent="0.3">
      <c r="A46">
        <v>45</v>
      </c>
      <c r="B46" t="e">
        <v>#N/A</v>
      </c>
    </row>
    <row r="47" spans="1:2" x14ac:dyDescent="0.3">
      <c r="A47">
        <v>46</v>
      </c>
      <c r="B47" t="e">
        <v>#N/A</v>
      </c>
    </row>
    <row r="48" spans="1:2" x14ac:dyDescent="0.3">
      <c r="A48">
        <v>47</v>
      </c>
      <c r="B48" t="e">
        <v>#N/A</v>
      </c>
    </row>
    <row r="49" spans="1:2" x14ac:dyDescent="0.3">
      <c r="A49">
        <v>48</v>
      </c>
      <c r="B49" t="e">
        <v>#N/A</v>
      </c>
    </row>
    <row r="50" spans="1:2" x14ac:dyDescent="0.3">
      <c r="A50">
        <v>49</v>
      </c>
      <c r="B50" t="e">
        <v>#N/A</v>
      </c>
    </row>
    <row r="51" spans="1:2" x14ac:dyDescent="0.3">
      <c r="A51">
        <v>50</v>
      </c>
      <c r="B51" t="e">
        <v>#N/A</v>
      </c>
    </row>
    <row r="52" spans="1:2" x14ac:dyDescent="0.3">
      <c r="A52">
        <v>51</v>
      </c>
      <c r="B52" t="e">
        <v>#N/A</v>
      </c>
    </row>
    <row r="53" spans="1:2" x14ac:dyDescent="0.3">
      <c r="A53">
        <v>52</v>
      </c>
      <c r="B53" t="e">
        <v>#N/A</v>
      </c>
    </row>
    <row r="54" spans="1:2" x14ac:dyDescent="0.3">
      <c r="A54">
        <f>A53+1</f>
        <v>53</v>
      </c>
      <c r="B54" t="e">
        <v>#N/A</v>
      </c>
    </row>
    <row r="55" spans="1:2" x14ac:dyDescent="0.3">
      <c r="A55">
        <f t="shared" ref="A55:A81" si="0">A54+1</f>
        <v>54</v>
      </c>
      <c r="B55" t="e">
        <v>#N/A</v>
      </c>
    </row>
    <row r="56" spans="1:2" x14ac:dyDescent="0.3">
      <c r="A56">
        <f t="shared" si="0"/>
        <v>55</v>
      </c>
      <c r="B56" t="e">
        <v>#N/A</v>
      </c>
    </row>
    <row r="57" spans="1:2" x14ac:dyDescent="0.3">
      <c r="A57">
        <f t="shared" si="0"/>
        <v>56</v>
      </c>
      <c r="B57" t="e">
        <v>#N/A</v>
      </c>
    </row>
    <row r="58" spans="1:2" x14ac:dyDescent="0.3">
      <c r="A58">
        <f t="shared" si="0"/>
        <v>57</v>
      </c>
      <c r="B58" t="e">
        <v>#N/A</v>
      </c>
    </row>
    <row r="59" spans="1:2" x14ac:dyDescent="0.3">
      <c r="A59">
        <f t="shared" si="0"/>
        <v>58</v>
      </c>
      <c r="B59" t="e">
        <v>#N/A</v>
      </c>
    </row>
    <row r="60" spans="1:2" x14ac:dyDescent="0.3">
      <c r="A60">
        <f t="shared" si="0"/>
        <v>59</v>
      </c>
      <c r="B60" t="e">
        <v>#N/A</v>
      </c>
    </row>
    <row r="61" spans="1:2" x14ac:dyDescent="0.3">
      <c r="A61">
        <f t="shared" si="0"/>
        <v>60</v>
      </c>
      <c r="B61" t="e">
        <v>#N/A</v>
      </c>
    </row>
    <row r="62" spans="1:2" x14ac:dyDescent="0.3">
      <c r="A62">
        <f t="shared" si="0"/>
        <v>61</v>
      </c>
      <c r="B62" t="e">
        <v>#N/A</v>
      </c>
    </row>
    <row r="63" spans="1:2" x14ac:dyDescent="0.3">
      <c r="A63">
        <f t="shared" si="0"/>
        <v>62</v>
      </c>
      <c r="B63" t="e">
        <v>#N/A</v>
      </c>
    </row>
    <row r="64" spans="1:2" x14ac:dyDescent="0.3">
      <c r="A64">
        <f t="shared" si="0"/>
        <v>63</v>
      </c>
      <c r="B64" t="e">
        <v>#N/A</v>
      </c>
    </row>
    <row r="65" spans="1:2" x14ac:dyDescent="0.3">
      <c r="A65">
        <f t="shared" si="0"/>
        <v>64</v>
      </c>
      <c r="B65" t="e">
        <v>#N/A</v>
      </c>
    </row>
    <row r="66" spans="1:2" x14ac:dyDescent="0.3">
      <c r="A66">
        <f t="shared" si="0"/>
        <v>65</v>
      </c>
      <c r="B66" t="e">
        <v>#N/A</v>
      </c>
    </row>
    <row r="67" spans="1:2" x14ac:dyDescent="0.3">
      <c r="A67">
        <f t="shared" si="0"/>
        <v>66</v>
      </c>
      <c r="B67" t="e">
        <v>#N/A</v>
      </c>
    </row>
    <row r="68" spans="1:2" x14ac:dyDescent="0.3">
      <c r="A68">
        <f t="shared" si="0"/>
        <v>67</v>
      </c>
      <c r="B68" t="e">
        <v>#N/A</v>
      </c>
    </row>
    <row r="69" spans="1:2" x14ac:dyDescent="0.3">
      <c r="A69">
        <f t="shared" si="0"/>
        <v>68</v>
      </c>
      <c r="B69" t="e">
        <v>#N/A</v>
      </c>
    </row>
    <row r="70" spans="1:2" x14ac:dyDescent="0.3">
      <c r="A70">
        <f t="shared" si="0"/>
        <v>69</v>
      </c>
      <c r="B70" t="e">
        <v>#N/A</v>
      </c>
    </row>
    <row r="71" spans="1:2" x14ac:dyDescent="0.3">
      <c r="A71">
        <f t="shared" si="0"/>
        <v>70</v>
      </c>
      <c r="B71" t="e">
        <v>#N/A</v>
      </c>
    </row>
    <row r="72" spans="1:2" x14ac:dyDescent="0.3">
      <c r="A72">
        <f t="shared" si="0"/>
        <v>71</v>
      </c>
      <c r="B72" t="e">
        <v>#N/A</v>
      </c>
    </row>
    <row r="73" spans="1:2" x14ac:dyDescent="0.3">
      <c r="A73">
        <f t="shared" si="0"/>
        <v>72</v>
      </c>
      <c r="B73" t="e">
        <v>#N/A</v>
      </c>
    </row>
    <row r="74" spans="1:2" x14ac:dyDescent="0.3">
      <c r="A74">
        <f t="shared" si="0"/>
        <v>73</v>
      </c>
      <c r="B74" t="e">
        <v>#N/A</v>
      </c>
    </row>
    <row r="75" spans="1:2" x14ac:dyDescent="0.3">
      <c r="A75">
        <f t="shared" si="0"/>
        <v>74</v>
      </c>
      <c r="B75" t="e">
        <v>#N/A</v>
      </c>
    </row>
    <row r="76" spans="1:2" x14ac:dyDescent="0.3">
      <c r="A76">
        <f t="shared" si="0"/>
        <v>75</v>
      </c>
      <c r="B76" t="e">
        <v>#N/A</v>
      </c>
    </row>
    <row r="77" spans="1:2" x14ac:dyDescent="0.3">
      <c r="A77">
        <f t="shared" si="0"/>
        <v>76</v>
      </c>
      <c r="B77" t="e">
        <v>#N/A</v>
      </c>
    </row>
    <row r="78" spans="1:2" x14ac:dyDescent="0.3">
      <c r="A78">
        <f t="shared" si="0"/>
        <v>77</v>
      </c>
      <c r="B78" t="e">
        <v>#N/A</v>
      </c>
    </row>
    <row r="79" spans="1:2" x14ac:dyDescent="0.3">
      <c r="A79">
        <f t="shared" si="0"/>
        <v>78</v>
      </c>
      <c r="B79" t="e">
        <v>#N/A</v>
      </c>
    </row>
    <row r="80" spans="1:2" x14ac:dyDescent="0.3">
      <c r="A80">
        <f t="shared" si="0"/>
        <v>79</v>
      </c>
      <c r="B80" t="e">
        <v>#N/A</v>
      </c>
    </row>
    <row r="81" spans="1:13" x14ac:dyDescent="0.3">
      <c r="A81">
        <f t="shared" si="0"/>
        <v>80</v>
      </c>
      <c r="B81" t="e">
        <v>#N/A</v>
      </c>
    </row>
    <row r="82" spans="1:13" x14ac:dyDescent="0.3">
      <c r="A82">
        <f t="shared" ref="A82:A145" si="1">SUM(A81+1)</f>
        <v>81</v>
      </c>
      <c r="B82">
        <f t="shared" ref="B82:B130" si="2">SUM(C82:M82)</f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3">
      <c r="A83">
        <f t="shared" si="1"/>
        <v>82</v>
      </c>
      <c r="B83" t="e">
        <v>#N/A</v>
      </c>
    </row>
    <row r="84" spans="1:13" x14ac:dyDescent="0.3">
      <c r="A84">
        <f t="shared" si="1"/>
        <v>83</v>
      </c>
      <c r="B84" t="e">
        <v>#N/A</v>
      </c>
    </row>
    <row r="85" spans="1:13" x14ac:dyDescent="0.3">
      <c r="A85">
        <f t="shared" si="1"/>
        <v>84</v>
      </c>
      <c r="B85" t="e">
        <v>#N/A</v>
      </c>
    </row>
    <row r="86" spans="1:13" x14ac:dyDescent="0.3">
      <c r="A86">
        <f t="shared" si="1"/>
        <v>85</v>
      </c>
      <c r="B86" t="e">
        <v>#N/A</v>
      </c>
    </row>
    <row r="87" spans="1:13" x14ac:dyDescent="0.3">
      <c r="A87">
        <f t="shared" si="1"/>
        <v>86</v>
      </c>
      <c r="B87" t="e">
        <v>#N/A</v>
      </c>
    </row>
    <row r="88" spans="1:13" x14ac:dyDescent="0.3">
      <c r="A88">
        <f t="shared" si="1"/>
        <v>87</v>
      </c>
      <c r="B88" t="e">
        <v>#N/A</v>
      </c>
    </row>
    <row r="89" spans="1:13" x14ac:dyDescent="0.3">
      <c r="A89">
        <f t="shared" si="1"/>
        <v>88</v>
      </c>
      <c r="B89" t="e">
        <v>#N/A</v>
      </c>
    </row>
    <row r="90" spans="1:13" x14ac:dyDescent="0.3">
      <c r="A90">
        <f t="shared" si="1"/>
        <v>89</v>
      </c>
      <c r="B90" t="e">
        <v>#N/A</v>
      </c>
    </row>
    <row r="91" spans="1:13" x14ac:dyDescent="0.3">
      <c r="A91">
        <f t="shared" si="1"/>
        <v>90</v>
      </c>
      <c r="B91" t="e">
        <v>#N/A</v>
      </c>
    </row>
    <row r="92" spans="1:13" x14ac:dyDescent="0.3">
      <c r="A92">
        <f t="shared" si="1"/>
        <v>91</v>
      </c>
      <c r="B92" t="e">
        <v>#N/A</v>
      </c>
    </row>
    <row r="93" spans="1:13" x14ac:dyDescent="0.3">
      <c r="A93">
        <f t="shared" si="1"/>
        <v>92</v>
      </c>
      <c r="B93" t="e">
        <v>#N/A</v>
      </c>
    </row>
    <row r="94" spans="1:13" x14ac:dyDescent="0.3">
      <c r="A94">
        <f t="shared" si="1"/>
        <v>93</v>
      </c>
      <c r="B94" t="e">
        <v>#N/A</v>
      </c>
    </row>
    <row r="95" spans="1:13" x14ac:dyDescent="0.3">
      <c r="A95">
        <f t="shared" si="1"/>
        <v>94</v>
      </c>
      <c r="B95" t="e">
        <v>#N/A</v>
      </c>
    </row>
    <row r="96" spans="1:13" x14ac:dyDescent="0.3">
      <c r="A96">
        <f t="shared" si="1"/>
        <v>95</v>
      </c>
      <c r="B96" t="e">
        <v>#N/A</v>
      </c>
    </row>
    <row r="97" spans="1:2" x14ac:dyDescent="0.3">
      <c r="A97">
        <f t="shared" si="1"/>
        <v>96</v>
      </c>
      <c r="B97" t="e">
        <v>#N/A</v>
      </c>
    </row>
    <row r="98" spans="1:2" x14ac:dyDescent="0.3">
      <c r="A98">
        <f t="shared" si="1"/>
        <v>97</v>
      </c>
      <c r="B98" t="e">
        <v>#N/A</v>
      </c>
    </row>
    <row r="99" spans="1:2" x14ac:dyDescent="0.3">
      <c r="A99">
        <f t="shared" si="1"/>
        <v>98</v>
      </c>
      <c r="B99" t="e">
        <v>#N/A</v>
      </c>
    </row>
    <row r="100" spans="1:2" x14ac:dyDescent="0.3">
      <c r="A100">
        <f t="shared" si="1"/>
        <v>99</v>
      </c>
      <c r="B100" t="e">
        <v>#N/A</v>
      </c>
    </row>
    <row r="101" spans="1:2" x14ac:dyDescent="0.3">
      <c r="A101">
        <f t="shared" si="1"/>
        <v>100</v>
      </c>
      <c r="B101" t="e">
        <v>#N/A</v>
      </c>
    </row>
    <row r="102" spans="1:2" x14ac:dyDescent="0.3">
      <c r="A102">
        <f t="shared" si="1"/>
        <v>101</v>
      </c>
      <c r="B102" t="e">
        <v>#N/A</v>
      </c>
    </row>
    <row r="103" spans="1:2" x14ac:dyDescent="0.3">
      <c r="A103">
        <f t="shared" si="1"/>
        <v>102</v>
      </c>
      <c r="B103" t="e">
        <v>#N/A</v>
      </c>
    </row>
    <row r="104" spans="1:2" x14ac:dyDescent="0.3">
      <c r="A104">
        <f t="shared" si="1"/>
        <v>103</v>
      </c>
      <c r="B104" t="e">
        <v>#N/A</v>
      </c>
    </row>
    <row r="105" spans="1:2" x14ac:dyDescent="0.3">
      <c r="A105">
        <f t="shared" si="1"/>
        <v>104</v>
      </c>
      <c r="B105" t="e">
        <v>#N/A</v>
      </c>
    </row>
    <row r="106" spans="1:2" x14ac:dyDescent="0.3">
      <c r="A106">
        <f t="shared" si="1"/>
        <v>105</v>
      </c>
      <c r="B106" t="e">
        <v>#N/A</v>
      </c>
    </row>
    <row r="107" spans="1:2" x14ac:dyDescent="0.3">
      <c r="A107">
        <f t="shared" si="1"/>
        <v>106</v>
      </c>
      <c r="B107" t="e">
        <v>#N/A</v>
      </c>
    </row>
    <row r="108" spans="1:2" x14ac:dyDescent="0.3">
      <c r="A108">
        <f t="shared" si="1"/>
        <v>107</v>
      </c>
      <c r="B108" t="e">
        <v>#N/A</v>
      </c>
    </row>
    <row r="109" spans="1:2" x14ac:dyDescent="0.3">
      <c r="A109">
        <f t="shared" si="1"/>
        <v>108</v>
      </c>
      <c r="B109" t="e">
        <v>#N/A</v>
      </c>
    </row>
    <row r="110" spans="1:2" x14ac:dyDescent="0.3">
      <c r="A110">
        <f t="shared" si="1"/>
        <v>109</v>
      </c>
      <c r="B110" t="e">
        <v>#N/A</v>
      </c>
    </row>
    <row r="111" spans="1:2" x14ac:dyDescent="0.3">
      <c r="A111">
        <f t="shared" si="1"/>
        <v>110</v>
      </c>
      <c r="B111" t="e">
        <v>#N/A</v>
      </c>
    </row>
    <row r="112" spans="1:2" x14ac:dyDescent="0.3">
      <c r="A112">
        <f t="shared" si="1"/>
        <v>111</v>
      </c>
      <c r="B112" t="e">
        <v>#N/A</v>
      </c>
    </row>
    <row r="113" spans="1:13" x14ac:dyDescent="0.3">
      <c r="A113">
        <f t="shared" si="1"/>
        <v>112</v>
      </c>
      <c r="B113" t="e">
        <v>#N/A</v>
      </c>
    </row>
    <row r="114" spans="1:13" x14ac:dyDescent="0.3">
      <c r="A114">
        <f t="shared" si="1"/>
        <v>113</v>
      </c>
      <c r="B114" t="e">
        <v>#N/A</v>
      </c>
    </row>
    <row r="115" spans="1:13" x14ac:dyDescent="0.3">
      <c r="A115">
        <f t="shared" si="1"/>
        <v>114</v>
      </c>
      <c r="B115" t="e">
        <v>#N/A</v>
      </c>
    </row>
    <row r="116" spans="1:13" x14ac:dyDescent="0.3">
      <c r="A116">
        <f t="shared" si="1"/>
        <v>115</v>
      </c>
      <c r="B116" t="e">
        <v>#N/A</v>
      </c>
    </row>
    <row r="117" spans="1:13" x14ac:dyDescent="0.3">
      <c r="A117">
        <f t="shared" si="1"/>
        <v>116</v>
      </c>
      <c r="B117" t="e">
        <v>#N/A</v>
      </c>
    </row>
    <row r="118" spans="1:13" x14ac:dyDescent="0.3">
      <c r="A118">
        <f t="shared" si="1"/>
        <v>117</v>
      </c>
      <c r="B118" t="e">
        <v>#N/A</v>
      </c>
    </row>
    <row r="119" spans="1:13" x14ac:dyDescent="0.3">
      <c r="A119">
        <f t="shared" si="1"/>
        <v>118</v>
      </c>
      <c r="B119" t="e">
        <v>#N/A</v>
      </c>
    </row>
    <row r="120" spans="1:13" x14ac:dyDescent="0.3">
      <c r="A120">
        <f t="shared" si="1"/>
        <v>119</v>
      </c>
      <c r="B120" t="e">
        <v>#N/A</v>
      </c>
    </row>
    <row r="121" spans="1:13" x14ac:dyDescent="0.3">
      <c r="A121">
        <f t="shared" si="1"/>
        <v>120</v>
      </c>
      <c r="B121" t="e">
        <v>#N/A</v>
      </c>
    </row>
    <row r="122" spans="1:13" x14ac:dyDescent="0.3">
      <c r="A122">
        <f t="shared" si="1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 x14ac:dyDescent="0.3">
      <c r="A123">
        <f t="shared" si="1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>
        <f t="shared" si="1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 x14ac:dyDescent="0.3">
      <c r="A125">
        <f t="shared" si="1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">
      <c r="A126">
        <f t="shared" si="1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 x14ac:dyDescent="0.3">
      <c r="A127">
        <f t="shared" si="1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f t="shared" si="1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 x14ac:dyDescent="0.3">
      <c r="A129">
        <f t="shared" si="1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f t="shared" si="1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>
        <f t="shared" si="1"/>
        <v>130</v>
      </c>
      <c r="B131">
        <f t="shared" ref="B131:B154" si="3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 x14ac:dyDescent="0.3">
      <c r="A132">
        <f t="shared" si="1"/>
        <v>131</v>
      </c>
      <c r="B132">
        <f t="shared" si="3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 x14ac:dyDescent="0.3">
      <c r="A133">
        <f t="shared" si="1"/>
        <v>132</v>
      </c>
      <c r="B133">
        <f t="shared" si="3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f t="shared" si="1"/>
        <v>133</v>
      </c>
      <c r="B134">
        <f t="shared" si="3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 x14ac:dyDescent="0.3">
      <c r="A135">
        <f t="shared" si="1"/>
        <v>134</v>
      </c>
      <c r="B135">
        <f t="shared" si="3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 x14ac:dyDescent="0.3">
      <c r="A136">
        <f t="shared" si="1"/>
        <v>135</v>
      </c>
      <c r="B136">
        <f t="shared" si="3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3">
      <c r="A137">
        <f t="shared" si="1"/>
        <v>136</v>
      </c>
      <c r="B137">
        <f t="shared" si="3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f t="shared" si="1"/>
        <v>137</v>
      </c>
      <c r="B138">
        <f t="shared" si="3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 x14ac:dyDescent="0.3">
      <c r="A139">
        <f t="shared" si="1"/>
        <v>138</v>
      </c>
      <c r="B139">
        <f t="shared" si="3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">
      <c r="A140">
        <f t="shared" si="1"/>
        <v>139</v>
      </c>
      <c r="B140">
        <f t="shared" si="3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 x14ac:dyDescent="0.3">
      <c r="A141">
        <f t="shared" si="1"/>
        <v>140</v>
      </c>
      <c r="B141">
        <f t="shared" si="3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 x14ac:dyDescent="0.3">
      <c r="A142">
        <f t="shared" si="1"/>
        <v>141</v>
      </c>
      <c r="B142">
        <f t="shared" si="3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 x14ac:dyDescent="0.3">
      <c r="A143">
        <f t="shared" si="1"/>
        <v>142</v>
      </c>
      <c r="B143">
        <f t="shared" si="3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 x14ac:dyDescent="0.3">
      <c r="A144">
        <f t="shared" si="1"/>
        <v>143</v>
      </c>
      <c r="B144">
        <f t="shared" si="3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>
        <f t="shared" si="1"/>
        <v>144</v>
      </c>
      <c r="B145">
        <f t="shared" si="3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>
        <f t="shared" ref="A146:A182" si="4">SUM(A145+1)</f>
        <v>145</v>
      </c>
      <c r="B146">
        <f t="shared" si="3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">
      <c r="A147">
        <f t="shared" si="4"/>
        <v>146</v>
      </c>
      <c r="B147">
        <f t="shared" si="3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 x14ac:dyDescent="0.3">
      <c r="A148">
        <f t="shared" si="4"/>
        <v>147</v>
      </c>
      <c r="B148">
        <f t="shared" si="3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 x14ac:dyDescent="0.3">
      <c r="A149">
        <f t="shared" si="4"/>
        <v>148</v>
      </c>
      <c r="B149">
        <f t="shared" si="3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 x14ac:dyDescent="0.3">
      <c r="A150">
        <f t="shared" si="4"/>
        <v>149</v>
      </c>
      <c r="B150">
        <f t="shared" si="3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 x14ac:dyDescent="0.3">
      <c r="A151">
        <f t="shared" si="4"/>
        <v>150</v>
      </c>
      <c r="B151">
        <f t="shared" si="3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 x14ac:dyDescent="0.3">
      <c r="A152">
        <f t="shared" si="4"/>
        <v>151</v>
      </c>
      <c r="B152">
        <f t="shared" si="3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>
        <f t="shared" si="4"/>
        <v>152</v>
      </c>
      <c r="B153">
        <f t="shared" si="3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f t="shared" si="4"/>
        <v>153</v>
      </c>
      <c r="B154">
        <f t="shared" si="3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f t="shared" si="4"/>
        <v>154</v>
      </c>
      <c r="B155">
        <f t="shared" ref="B155:B218" si="5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 x14ac:dyDescent="0.3">
      <c r="A156">
        <f t="shared" si="4"/>
        <v>155</v>
      </c>
      <c r="B156">
        <f t="shared" si="5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 x14ac:dyDescent="0.3">
      <c r="A157">
        <f t="shared" si="4"/>
        <v>156</v>
      </c>
      <c r="B157">
        <f t="shared" si="5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 x14ac:dyDescent="0.3">
      <c r="A158">
        <f t="shared" si="4"/>
        <v>157</v>
      </c>
      <c r="B158">
        <f t="shared" si="5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">
      <c r="A159">
        <f t="shared" si="4"/>
        <v>158</v>
      </c>
      <c r="B159" t="e">
        <v>#N/A</v>
      </c>
    </row>
    <row r="160" spans="1:13" x14ac:dyDescent="0.3">
      <c r="A160">
        <f t="shared" si="4"/>
        <v>159</v>
      </c>
      <c r="B160" t="e">
        <v>#N/A</v>
      </c>
    </row>
    <row r="161" spans="1:13" x14ac:dyDescent="0.3">
      <c r="A161">
        <f t="shared" si="4"/>
        <v>160</v>
      </c>
      <c r="B161">
        <f t="shared" si="5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 x14ac:dyDescent="0.3">
      <c r="A162">
        <f t="shared" si="4"/>
        <v>161</v>
      </c>
      <c r="B162" t="e">
        <v>#N/A</v>
      </c>
    </row>
    <row r="163" spans="1:13" x14ac:dyDescent="0.3">
      <c r="A163">
        <f t="shared" si="4"/>
        <v>162</v>
      </c>
      <c r="B163" t="e">
        <v>#N/A</v>
      </c>
    </row>
    <row r="164" spans="1:13" x14ac:dyDescent="0.3">
      <c r="A164">
        <f t="shared" si="4"/>
        <v>163</v>
      </c>
      <c r="B164" t="e">
        <v>#N/A</v>
      </c>
    </row>
    <row r="165" spans="1:13" x14ac:dyDescent="0.3">
      <c r="A165">
        <f t="shared" si="4"/>
        <v>164</v>
      </c>
      <c r="B165" t="e">
        <v>#N/A</v>
      </c>
    </row>
    <row r="166" spans="1:13" x14ac:dyDescent="0.3">
      <c r="A166">
        <f t="shared" si="4"/>
        <v>165</v>
      </c>
      <c r="B166" t="e">
        <v>#N/A</v>
      </c>
    </row>
    <row r="167" spans="1:13" x14ac:dyDescent="0.3">
      <c r="A167">
        <f t="shared" si="4"/>
        <v>166</v>
      </c>
      <c r="B167" t="e">
        <v>#N/A</v>
      </c>
    </row>
    <row r="168" spans="1:13" x14ac:dyDescent="0.3">
      <c r="A168">
        <f t="shared" si="4"/>
        <v>167</v>
      </c>
      <c r="B168" t="e">
        <v>#N/A</v>
      </c>
    </row>
    <row r="169" spans="1:13" x14ac:dyDescent="0.3">
      <c r="A169">
        <f t="shared" si="4"/>
        <v>168</v>
      </c>
      <c r="B169" t="e">
        <v>#N/A</v>
      </c>
    </row>
    <row r="170" spans="1:13" x14ac:dyDescent="0.3">
      <c r="A170">
        <f t="shared" si="4"/>
        <v>169</v>
      </c>
      <c r="B170" t="e">
        <v>#N/A</v>
      </c>
    </row>
    <row r="171" spans="1:13" x14ac:dyDescent="0.3">
      <c r="A171">
        <f t="shared" si="4"/>
        <v>170</v>
      </c>
      <c r="B171" t="e">
        <v>#N/A</v>
      </c>
    </row>
    <row r="172" spans="1:13" x14ac:dyDescent="0.3">
      <c r="A172">
        <f t="shared" si="4"/>
        <v>171</v>
      </c>
      <c r="B172" t="e">
        <v>#N/A</v>
      </c>
    </row>
    <row r="173" spans="1:13" x14ac:dyDescent="0.3">
      <c r="A173">
        <f t="shared" si="4"/>
        <v>172</v>
      </c>
      <c r="B173" t="e">
        <v>#N/A</v>
      </c>
    </row>
    <row r="174" spans="1:13" x14ac:dyDescent="0.3">
      <c r="A174">
        <f t="shared" si="4"/>
        <v>173</v>
      </c>
      <c r="B174" t="e">
        <v>#N/A</v>
      </c>
    </row>
    <row r="175" spans="1:13" x14ac:dyDescent="0.3">
      <c r="A175">
        <f t="shared" si="4"/>
        <v>174</v>
      </c>
      <c r="B175" t="e">
        <v>#N/A</v>
      </c>
    </row>
    <row r="176" spans="1:13" x14ac:dyDescent="0.3">
      <c r="A176">
        <f t="shared" si="4"/>
        <v>175</v>
      </c>
      <c r="B176" t="e">
        <v>#N/A</v>
      </c>
    </row>
    <row r="177" spans="1:2" x14ac:dyDescent="0.3">
      <c r="A177">
        <f t="shared" si="4"/>
        <v>176</v>
      </c>
      <c r="B177" t="e">
        <v>#N/A</v>
      </c>
    </row>
    <row r="178" spans="1:2" x14ac:dyDescent="0.3">
      <c r="A178">
        <f t="shared" si="4"/>
        <v>177</v>
      </c>
      <c r="B178" t="e">
        <v>#N/A</v>
      </c>
    </row>
    <row r="179" spans="1:2" x14ac:dyDescent="0.3">
      <c r="A179">
        <f t="shared" si="4"/>
        <v>178</v>
      </c>
      <c r="B179" t="e">
        <v>#N/A</v>
      </c>
    </row>
    <row r="180" spans="1:2" x14ac:dyDescent="0.3">
      <c r="A180">
        <f t="shared" si="4"/>
        <v>179</v>
      </c>
      <c r="B180" t="e">
        <v>#N/A</v>
      </c>
    </row>
    <row r="181" spans="1:2" x14ac:dyDescent="0.3">
      <c r="A181">
        <f t="shared" si="4"/>
        <v>180</v>
      </c>
      <c r="B181" t="e">
        <v>#N/A</v>
      </c>
    </row>
    <row r="182" spans="1:2" x14ac:dyDescent="0.3">
      <c r="A182">
        <f t="shared" si="4"/>
        <v>181</v>
      </c>
      <c r="B182" t="e">
        <v>#N/A</v>
      </c>
    </row>
    <row r="183" spans="1:2" x14ac:dyDescent="0.3">
      <c r="A183">
        <v>182</v>
      </c>
      <c r="B183" t="e">
        <v>#N/A</v>
      </c>
    </row>
    <row r="184" spans="1:2" x14ac:dyDescent="0.3">
      <c r="A184">
        <v>183</v>
      </c>
      <c r="B184" t="e">
        <v>#N/A</v>
      </c>
    </row>
    <row r="185" spans="1:2" x14ac:dyDescent="0.3">
      <c r="A185">
        <v>184</v>
      </c>
      <c r="B185" t="e">
        <v>#N/A</v>
      </c>
    </row>
    <row r="186" spans="1:2" x14ac:dyDescent="0.3">
      <c r="A186">
        <v>185</v>
      </c>
      <c r="B186" t="e">
        <v>#N/A</v>
      </c>
    </row>
    <row r="187" spans="1:2" x14ac:dyDescent="0.3">
      <c r="A187">
        <v>186</v>
      </c>
      <c r="B187" t="e">
        <v>#N/A</v>
      </c>
    </row>
    <row r="188" spans="1:2" x14ac:dyDescent="0.3">
      <c r="A188">
        <v>187</v>
      </c>
      <c r="B188" t="e">
        <v>#N/A</v>
      </c>
    </row>
    <row r="189" spans="1:2" x14ac:dyDescent="0.3">
      <c r="A189">
        <v>188</v>
      </c>
      <c r="B189" t="e">
        <v>#N/A</v>
      </c>
    </row>
    <row r="190" spans="1:2" x14ac:dyDescent="0.3">
      <c r="A190">
        <v>189</v>
      </c>
      <c r="B190" t="e">
        <v>#N/A</v>
      </c>
    </row>
    <row r="191" spans="1:2" x14ac:dyDescent="0.3">
      <c r="A191">
        <v>190</v>
      </c>
      <c r="B191" t="e">
        <v>#N/A</v>
      </c>
    </row>
    <row r="192" spans="1:2" x14ac:dyDescent="0.3">
      <c r="A192">
        <v>191</v>
      </c>
      <c r="B192" t="e">
        <v>#N/A</v>
      </c>
    </row>
    <row r="193" spans="1:13" x14ac:dyDescent="0.3">
      <c r="A193">
        <v>192</v>
      </c>
      <c r="B193">
        <f t="shared" si="5"/>
        <v>3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 x14ac:dyDescent="0.3">
      <c r="A194">
        <v>193</v>
      </c>
      <c r="B194">
        <f t="shared" si="5"/>
        <v>4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>
        <v>194</v>
      </c>
      <c r="B195" t="e">
        <v>#N/A</v>
      </c>
    </row>
    <row r="196" spans="1:13" x14ac:dyDescent="0.3">
      <c r="A196">
        <v>195</v>
      </c>
      <c r="B196" t="e">
        <v>#N/A</v>
      </c>
    </row>
    <row r="197" spans="1:13" x14ac:dyDescent="0.3">
      <c r="A197">
        <v>196</v>
      </c>
      <c r="B197" t="e">
        <v>#N/A</v>
      </c>
    </row>
    <row r="198" spans="1:13" x14ac:dyDescent="0.3">
      <c r="A198">
        <v>197</v>
      </c>
      <c r="B198" t="e">
        <v>#N/A</v>
      </c>
    </row>
    <row r="199" spans="1:13" x14ac:dyDescent="0.3">
      <c r="A199">
        <v>198</v>
      </c>
      <c r="B199" t="e">
        <v>#N/A</v>
      </c>
    </row>
    <row r="200" spans="1:13" x14ac:dyDescent="0.3">
      <c r="A200">
        <v>199</v>
      </c>
      <c r="B200" t="e">
        <v>#N/A</v>
      </c>
    </row>
    <row r="201" spans="1:13" x14ac:dyDescent="0.3">
      <c r="A201">
        <v>200</v>
      </c>
      <c r="B201">
        <f t="shared" si="5"/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>
        <v>201</v>
      </c>
      <c r="B202">
        <f t="shared" si="5"/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">
      <c r="A203">
        <v>202</v>
      </c>
      <c r="B203">
        <f t="shared" si="5"/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203</v>
      </c>
      <c r="B204">
        <f t="shared" si="5"/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>
        <v>204</v>
      </c>
      <c r="B205">
        <f t="shared" si="5"/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">
      <c r="A206">
        <v>205</v>
      </c>
      <c r="B206">
        <f t="shared" si="5"/>
        <v>10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 x14ac:dyDescent="0.3">
      <c r="A207">
        <v>206</v>
      </c>
      <c r="B207">
        <f t="shared" si="5"/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">
      <c r="A208">
        <v>207</v>
      </c>
      <c r="B208">
        <f t="shared" si="5"/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>
        <v>208</v>
      </c>
      <c r="B209">
        <f t="shared" si="5"/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">
      <c r="A210">
        <v>209</v>
      </c>
      <c r="B210">
        <f t="shared" si="5"/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>
        <v>210</v>
      </c>
      <c r="B211">
        <f t="shared" si="5"/>
        <v>5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</row>
    <row r="212" spans="1:13" x14ac:dyDescent="0.3">
      <c r="A212">
        <v>211</v>
      </c>
      <c r="B212">
        <f t="shared" si="5"/>
        <v>7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3">
      <c r="A213">
        <v>212</v>
      </c>
      <c r="B213">
        <f t="shared" si="5"/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">
      <c r="A214">
        <v>213</v>
      </c>
      <c r="B214">
        <f t="shared" si="5"/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214</v>
      </c>
      <c r="B215">
        <f t="shared" si="5"/>
        <v>7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 x14ac:dyDescent="0.3">
      <c r="A216">
        <v>215</v>
      </c>
      <c r="B216">
        <f t="shared" si="5"/>
        <v>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216</v>
      </c>
      <c r="B217">
        <f t="shared" si="5"/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>
        <v>217</v>
      </c>
      <c r="B218">
        <f t="shared" si="5"/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>
        <v>218</v>
      </c>
      <c r="B219" t="e">
        <v>#N/A</v>
      </c>
    </row>
    <row r="220" spans="1:13" x14ac:dyDescent="0.3">
      <c r="A220">
        <v>219</v>
      </c>
      <c r="B220">
        <f t="shared" ref="B220:B257" si="6">SUM(C220:M220)</f>
        <v>2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3">
      <c r="A221">
        <v>220</v>
      </c>
      <c r="B221">
        <f t="shared" si="6"/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3">
      <c r="A222">
        <v>221</v>
      </c>
      <c r="B222" t="e">
        <v>#N/A</v>
      </c>
    </row>
    <row r="223" spans="1:13" x14ac:dyDescent="0.3">
      <c r="A223">
        <v>222</v>
      </c>
      <c r="B223">
        <f t="shared" si="6"/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3">
      <c r="A224">
        <v>223</v>
      </c>
      <c r="B224">
        <f t="shared" si="6"/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>
        <v>224</v>
      </c>
      <c r="B225">
        <f t="shared" si="6"/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>
        <v>225</v>
      </c>
      <c r="B226">
        <f t="shared" si="6"/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">
      <c r="A227">
        <v>226</v>
      </c>
      <c r="B227">
        <f t="shared" si="6"/>
        <v>5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227</v>
      </c>
      <c r="B228">
        <f t="shared" si="6"/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3">
      <c r="A229">
        <v>228</v>
      </c>
      <c r="B229">
        <f t="shared" si="6"/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>
        <v>229</v>
      </c>
      <c r="B230">
        <f t="shared" si="6"/>
        <v>0</v>
      </c>
    </row>
    <row r="231" spans="1:13" x14ac:dyDescent="0.3">
      <c r="A231">
        <v>230</v>
      </c>
      <c r="B231">
        <f t="shared" si="6"/>
        <v>0</v>
      </c>
    </row>
    <row r="232" spans="1:13" x14ac:dyDescent="0.3">
      <c r="A232">
        <v>231</v>
      </c>
      <c r="B232">
        <f t="shared" si="6"/>
        <v>0</v>
      </c>
    </row>
    <row r="233" spans="1:13" x14ac:dyDescent="0.3">
      <c r="A233">
        <v>232</v>
      </c>
      <c r="B233">
        <f t="shared" si="6"/>
        <v>0</v>
      </c>
    </row>
    <row r="234" spans="1:13" x14ac:dyDescent="0.3">
      <c r="A234">
        <v>233</v>
      </c>
      <c r="B234">
        <f t="shared" si="6"/>
        <v>0</v>
      </c>
    </row>
    <row r="235" spans="1:13" x14ac:dyDescent="0.3">
      <c r="A235">
        <v>234</v>
      </c>
      <c r="B235">
        <f t="shared" si="6"/>
        <v>0</v>
      </c>
    </row>
    <row r="236" spans="1:13" x14ac:dyDescent="0.3">
      <c r="A236">
        <v>235</v>
      </c>
      <c r="B236">
        <f t="shared" si="6"/>
        <v>0</v>
      </c>
    </row>
    <row r="237" spans="1:13" x14ac:dyDescent="0.3">
      <c r="A237">
        <v>236</v>
      </c>
      <c r="B237">
        <f t="shared" si="6"/>
        <v>0</v>
      </c>
    </row>
    <row r="238" spans="1:13" x14ac:dyDescent="0.3">
      <c r="A238">
        <v>237</v>
      </c>
      <c r="B238">
        <f t="shared" si="6"/>
        <v>0</v>
      </c>
    </row>
    <row r="239" spans="1:13" x14ac:dyDescent="0.3">
      <c r="A239">
        <v>238</v>
      </c>
      <c r="B239">
        <f t="shared" si="6"/>
        <v>0</v>
      </c>
    </row>
    <row r="240" spans="1:13" x14ac:dyDescent="0.3">
      <c r="A240">
        <v>239</v>
      </c>
      <c r="B240">
        <f t="shared" si="6"/>
        <v>0</v>
      </c>
    </row>
    <row r="241" spans="1:2" x14ac:dyDescent="0.3">
      <c r="A241">
        <v>240</v>
      </c>
      <c r="B241">
        <f t="shared" si="6"/>
        <v>0</v>
      </c>
    </row>
    <row r="242" spans="1:2" x14ac:dyDescent="0.3">
      <c r="A242">
        <v>241</v>
      </c>
      <c r="B242">
        <f t="shared" si="6"/>
        <v>0</v>
      </c>
    </row>
    <row r="243" spans="1:2" x14ac:dyDescent="0.3">
      <c r="A243">
        <v>242</v>
      </c>
      <c r="B243">
        <f t="shared" si="6"/>
        <v>0</v>
      </c>
    </row>
    <row r="244" spans="1:2" x14ac:dyDescent="0.3">
      <c r="A244">
        <v>243</v>
      </c>
      <c r="B244">
        <f t="shared" si="6"/>
        <v>0</v>
      </c>
    </row>
    <row r="245" spans="1:2" x14ac:dyDescent="0.3">
      <c r="A245">
        <v>244</v>
      </c>
      <c r="B245">
        <f t="shared" si="6"/>
        <v>0</v>
      </c>
    </row>
    <row r="246" spans="1:2" x14ac:dyDescent="0.3">
      <c r="A246">
        <v>245</v>
      </c>
      <c r="B246">
        <f t="shared" si="6"/>
        <v>0</v>
      </c>
    </row>
    <row r="247" spans="1:2" x14ac:dyDescent="0.3">
      <c r="A247">
        <v>246</v>
      </c>
      <c r="B247">
        <f t="shared" si="6"/>
        <v>0</v>
      </c>
    </row>
    <row r="248" spans="1:2" x14ac:dyDescent="0.3">
      <c r="A248">
        <v>247</v>
      </c>
      <c r="B248">
        <f t="shared" si="6"/>
        <v>0</v>
      </c>
    </row>
    <row r="249" spans="1:2" x14ac:dyDescent="0.3">
      <c r="A249">
        <v>248</v>
      </c>
      <c r="B249">
        <f t="shared" si="6"/>
        <v>0</v>
      </c>
    </row>
    <row r="250" spans="1:2" x14ac:dyDescent="0.3">
      <c r="A250">
        <v>249</v>
      </c>
      <c r="B250">
        <f t="shared" si="6"/>
        <v>0</v>
      </c>
    </row>
    <row r="251" spans="1:2" x14ac:dyDescent="0.3">
      <c r="A251">
        <v>250</v>
      </c>
      <c r="B251">
        <f t="shared" si="6"/>
        <v>0</v>
      </c>
    </row>
    <row r="252" spans="1:2" x14ac:dyDescent="0.3">
      <c r="A252">
        <v>251</v>
      </c>
      <c r="B252">
        <f t="shared" si="6"/>
        <v>0</v>
      </c>
    </row>
    <row r="253" spans="1:2" x14ac:dyDescent="0.3">
      <c r="A253">
        <v>252</v>
      </c>
      <c r="B253">
        <f t="shared" si="6"/>
        <v>0</v>
      </c>
    </row>
    <row r="254" spans="1:2" x14ac:dyDescent="0.3">
      <c r="A254">
        <v>253</v>
      </c>
      <c r="B254">
        <f t="shared" si="6"/>
        <v>0</v>
      </c>
    </row>
    <row r="255" spans="1:2" x14ac:dyDescent="0.3">
      <c r="A255">
        <v>254</v>
      </c>
      <c r="B255">
        <f t="shared" si="6"/>
        <v>0</v>
      </c>
    </row>
    <row r="256" spans="1:2" x14ac:dyDescent="0.3">
      <c r="A256">
        <v>255</v>
      </c>
      <c r="B256">
        <f t="shared" si="6"/>
        <v>0</v>
      </c>
    </row>
    <row r="257" spans="1:2" x14ac:dyDescent="0.3">
      <c r="A257">
        <v>256</v>
      </c>
      <c r="B257">
        <f t="shared" si="6"/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 x14ac:dyDescent="0.3"/>
  <sheetData>
    <row r="1" spans="1:16" x14ac:dyDescent="0.3">
      <c r="A1" t="s">
        <v>431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</row>
    <row r="3" spans="1:16" x14ac:dyDescent="0.3">
      <c r="A3">
        <v>2</v>
      </c>
    </row>
    <row r="4" spans="1:16" x14ac:dyDescent="0.3">
      <c r="A4">
        <v>3</v>
      </c>
    </row>
    <row r="5" spans="1:16" x14ac:dyDescent="0.3">
      <c r="A5">
        <v>4</v>
      </c>
    </row>
    <row r="6" spans="1:16" x14ac:dyDescent="0.3">
      <c r="A6">
        <v>5</v>
      </c>
    </row>
    <row r="7" spans="1:16" x14ac:dyDescent="0.3">
      <c r="A7">
        <v>6</v>
      </c>
    </row>
    <row r="8" spans="1:16" x14ac:dyDescent="0.3">
      <c r="A8">
        <v>7</v>
      </c>
    </row>
    <row r="9" spans="1:16" x14ac:dyDescent="0.3">
      <c r="A9">
        <v>8</v>
      </c>
    </row>
    <row r="10" spans="1:16" x14ac:dyDescent="0.3">
      <c r="A10">
        <v>9</v>
      </c>
    </row>
    <row r="11" spans="1:16" x14ac:dyDescent="0.3">
      <c r="A11">
        <v>10</v>
      </c>
    </row>
    <row r="12" spans="1:16" x14ac:dyDescent="0.3">
      <c r="A12">
        <v>11</v>
      </c>
    </row>
    <row r="13" spans="1:16" x14ac:dyDescent="0.3">
      <c r="A13">
        <v>12</v>
      </c>
    </row>
    <row r="14" spans="1:16" x14ac:dyDescent="0.3">
      <c r="A14">
        <v>13</v>
      </c>
    </row>
    <row r="15" spans="1:16" x14ac:dyDescent="0.3">
      <c r="A15">
        <v>14</v>
      </c>
    </row>
    <row r="16" spans="1:1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f>A53+1</f>
        <v>53</v>
      </c>
    </row>
    <row r="55" spans="1:1" x14ac:dyDescent="0.3">
      <c r="A55">
        <f t="shared" ref="A55:A81" si="0">A54+1</f>
        <v>54</v>
      </c>
    </row>
    <row r="56" spans="1:1" x14ac:dyDescent="0.3">
      <c r="A56">
        <f t="shared" si="0"/>
        <v>55</v>
      </c>
    </row>
    <row r="57" spans="1:1" x14ac:dyDescent="0.3">
      <c r="A57">
        <f t="shared" si="0"/>
        <v>56</v>
      </c>
    </row>
    <row r="58" spans="1:1" x14ac:dyDescent="0.3">
      <c r="A58">
        <f t="shared" si="0"/>
        <v>57</v>
      </c>
    </row>
    <row r="59" spans="1:1" x14ac:dyDescent="0.3">
      <c r="A59">
        <f t="shared" si="0"/>
        <v>58</v>
      </c>
    </row>
    <row r="60" spans="1:1" x14ac:dyDescent="0.3">
      <c r="A60">
        <f t="shared" si="0"/>
        <v>59</v>
      </c>
    </row>
    <row r="61" spans="1:1" x14ac:dyDescent="0.3">
      <c r="A61">
        <f t="shared" si="0"/>
        <v>60</v>
      </c>
    </row>
    <row r="62" spans="1:1" x14ac:dyDescent="0.3">
      <c r="A62">
        <f t="shared" si="0"/>
        <v>61</v>
      </c>
    </row>
    <row r="63" spans="1:1" x14ac:dyDescent="0.3">
      <c r="A63">
        <f t="shared" si="0"/>
        <v>62</v>
      </c>
    </row>
    <row r="64" spans="1:1" x14ac:dyDescent="0.3">
      <c r="A64">
        <f t="shared" si="0"/>
        <v>63</v>
      </c>
    </row>
    <row r="65" spans="1:1" x14ac:dyDescent="0.3">
      <c r="A65">
        <f t="shared" si="0"/>
        <v>64</v>
      </c>
    </row>
    <row r="66" spans="1:1" x14ac:dyDescent="0.3">
      <c r="A66">
        <f t="shared" si="0"/>
        <v>65</v>
      </c>
    </row>
    <row r="67" spans="1:1" x14ac:dyDescent="0.3">
      <c r="A67">
        <f t="shared" si="0"/>
        <v>66</v>
      </c>
    </row>
    <row r="68" spans="1:1" x14ac:dyDescent="0.3">
      <c r="A68">
        <f t="shared" si="0"/>
        <v>67</v>
      </c>
    </row>
    <row r="69" spans="1:1" x14ac:dyDescent="0.3">
      <c r="A69">
        <f t="shared" si="0"/>
        <v>68</v>
      </c>
    </row>
    <row r="70" spans="1:1" x14ac:dyDescent="0.3">
      <c r="A70">
        <f t="shared" si="0"/>
        <v>69</v>
      </c>
    </row>
    <row r="71" spans="1:1" x14ac:dyDescent="0.3">
      <c r="A71">
        <f t="shared" si="0"/>
        <v>70</v>
      </c>
    </row>
    <row r="72" spans="1:1" x14ac:dyDescent="0.3">
      <c r="A72">
        <f t="shared" si="0"/>
        <v>71</v>
      </c>
    </row>
    <row r="73" spans="1:1" x14ac:dyDescent="0.3">
      <c r="A73">
        <f t="shared" si="0"/>
        <v>72</v>
      </c>
    </row>
    <row r="74" spans="1:1" x14ac:dyDescent="0.3">
      <c r="A74">
        <f t="shared" si="0"/>
        <v>73</v>
      </c>
    </row>
    <row r="75" spans="1:1" x14ac:dyDescent="0.3">
      <c r="A75">
        <f t="shared" si="0"/>
        <v>74</v>
      </c>
    </row>
    <row r="76" spans="1:1" x14ac:dyDescent="0.3">
      <c r="A76">
        <f t="shared" si="0"/>
        <v>75</v>
      </c>
    </row>
    <row r="77" spans="1:1" x14ac:dyDescent="0.3">
      <c r="A77">
        <f t="shared" si="0"/>
        <v>76</v>
      </c>
    </row>
    <row r="78" spans="1:1" x14ac:dyDescent="0.3">
      <c r="A78">
        <f t="shared" si="0"/>
        <v>77</v>
      </c>
    </row>
    <row r="79" spans="1:1" x14ac:dyDescent="0.3">
      <c r="A79">
        <f t="shared" si="0"/>
        <v>78</v>
      </c>
    </row>
    <row r="80" spans="1:1" x14ac:dyDescent="0.3">
      <c r="A80">
        <f t="shared" si="0"/>
        <v>79</v>
      </c>
    </row>
    <row r="81" spans="1:1" x14ac:dyDescent="0.3">
      <c r="A81">
        <f t="shared" si="0"/>
        <v>80</v>
      </c>
    </row>
    <row r="82" spans="1:1" x14ac:dyDescent="0.3">
      <c r="A82">
        <f t="shared" ref="A82:A145" si="1">SUM(A81+1)</f>
        <v>81</v>
      </c>
    </row>
    <row r="83" spans="1:1" x14ac:dyDescent="0.3">
      <c r="A83">
        <f t="shared" si="1"/>
        <v>82</v>
      </c>
    </row>
    <row r="84" spans="1:1" x14ac:dyDescent="0.3">
      <c r="A84">
        <f t="shared" si="1"/>
        <v>83</v>
      </c>
    </row>
    <row r="85" spans="1:1" x14ac:dyDescent="0.3">
      <c r="A85">
        <f t="shared" si="1"/>
        <v>84</v>
      </c>
    </row>
    <row r="86" spans="1:1" x14ac:dyDescent="0.3">
      <c r="A86">
        <f t="shared" si="1"/>
        <v>85</v>
      </c>
    </row>
    <row r="87" spans="1:1" x14ac:dyDescent="0.3">
      <c r="A87">
        <f t="shared" si="1"/>
        <v>86</v>
      </c>
    </row>
    <row r="88" spans="1:1" x14ac:dyDescent="0.3">
      <c r="A88">
        <f t="shared" si="1"/>
        <v>87</v>
      </c>
    </row>
    <row r="89" spans="1:1" x14ac:dyDescent="0.3">
      <c r="A89">
        <f t="shared" si="1"/>
        <v>88</v>
      </c>
    </row>
    <row r="90" spans="1:1" x14ac:dyDescent="0.3">
      <c r="A90">
        <f t="shared" si="1"/>
        <v>89</v>
      </c>
    </row>
    <row r="91" spans="1:1" x14ac:dyDescent="0.3">
      <c r="A91">
        <f t="shared" si="1"/>
        <v>90</v>
      </c>
    </row>
    <row r="92" spans="1:1" x14ac:dyDescent="0.3">
      <c r="A92">
        <f t="shared" si="1"/>
        <v>91</v>
      </c>
    </row>
    <row r="93" spans="1:1" x14ac:dyDescent="0.3">
      <c r="A93">
        <f t="shared" si="1"/>
        <v>92</v>
      </c>
    </row>
    <row r="94" spans="1:1" x14ac:dyDescent="0.3">
      <c r="A94">
        <f t="shared" si="1"/>
        <v>93</v>
      </c>
    </row>
    <row r="95" spans="1:1" x14ac:dyDescent="0.3">
      <c r="A95">
        <f t="shared" si="1"/>
        <v>94</v>
      </c>
    </row>
    <row r="96" spans="1:1" x14ac:dyDescent="0.3">
      <c r="A96">
        <f t="shared" si="1"/>
        <v>95</v>
      </c>
    </row>
    <row r="97" spans="1:1" x14ac:dyDescent="0.3">
      <c r="A97">
        <f t="shared" si="1"/>
        <v>96</v>
      </c>
    </row>
    <row r="98" spans="1:1" x14ac:dyDescent="0.3">
      <c r="A98">
        <f t="shared" si="1"/>
        <v>97</v>
      </c>
    </row>
    <row r="99" spans="1:1" x14ac:dyDescent="0.3">
      <c r="A99">
        <f t="shared" si="1"/>
        <v>98</v>
      </c>
    </row>
    <row r="100" spans="1:1" x14ac:dyDescent="0.3">
      <c r="A100">
        <f t="shared" si="1"/>
        <v>99</v>
      </c>
    </row>
    <row r="101" spans="1:1" x14ac:dyDescent="0.3">
      <c r="A101">
        <f t="shared" si="1"/>
        <v>100</v>
      </c>
    </row>
    <row r="102" spans="1:1" x14ac:dyDescent="0.3">
      <c r="A102">
        <f t="shared" si="1"/>
        <v>101</v>
      </c>
    </row>
    <row r="103" spans="1:1" x14ac:dyDescent="0.3">
      <c r="A103">
        <f t="shared" si="1"/>
        <v>102</v>
      </c>
    </row>
    <row r="104" spans="1:1" x14ac:dyDescent="0.3">
      <c r="A104">
        <f t="shared" si="1"/>
        <v>103</v>
      </c>
    </row>
    <row r="105" spans="1:1" x14ac:dyDescent="0.3">
      <c r="A105">
        <f t="shared" si="1"/>
        <v>104</v>
      </c>
    </row>
    <row r="106" spans="1:1" x14ac:dyDescent="0.3">
      <c r="A106">
        <f t="shared" si="1"/>
        <v>105</v>
      </c>
    </row>
    <row r="107" spans="1:1" x14ac:dyDescent="0.3">
      <c r="A107">
        <f t="shared" si="1"/>
        <v>106</v>
      </c>
    </row>
    <row r="108" spans="1:1" x14ac:dyDescent="0.3">
      <c r="A108">
        <f t="shared" si="1"/>
        <v>107</v>
      </c>
    </row>
    <row r="109" spans="1:1" x14ac:dyDescent="0.3">
      <c r="A109">
        <f t="shared" si="1"/>
        <v>108</v>
      </c>
    </row>
    <row r="110" spans="1:1" x14ac:dyDescent="0.3">
      <c r="A110">
        <f t="shared" si="1"/>
        <v>109</v>
      </c>
    </row>
    <row r="111" spans="1:1" x14ac:dyDescent="0.3">
      <c r="A111">
        <f t="shared" si="1"/>
        <v>110</v>
      </c>
    </row>
    <row r="112" spans="1:1" x14ac:dyDescent="0.3">
      <c r="A112">
        <f t="shared" si="1"/>
        <v>111</v>
      </c>
    </row>
    <row r="113" spans="1:16" x14ac:dyDescent="0.3">
      <c r="A113">
        <f t="shared" si="1"/>
        <v>112</v>
      </c>
    </row>
    <row r="114" spans="1:16" x14ac:dyDescent="0.3">
      <c r="A114">
        <f t="shared" si="1"/>
        <v>113</v>
      </c>
    </row>
    <row r="115" spans="1:16" x14ac:dyDescent="0.3">
      <c r="A115">
        <f t="shared" si="1"/>
        <v>114</v>
      </c>
    </row>
    <row r="116" spans="1:16" x14ac:dyDescent="0.3">
      <c r="A116">
        <f t="shared" si="1"/>
        <v>115</v>
      </c>
    </row>
    <row r="117" spans="1:16" x14ac:dyDescent="0.3">
      <c r="A117">
        <f t="shared" si="1"/>
        <v>116</v>
      </c>
    </row>
    <row r="118" spans="1:16" x14ac:dyDescent="0.3">
      <c r="A118">
        <f t="shared" si="1"/>
        <v>117</v>
      </c>
    </row>
    <row r="119" spans="1:16" x14ac:dyDescent="0.3">
      <c r="A119">
        <f t="shared" si="1"/>
        <v>118</v>
      </c>
    </row>
    <row r="120" spans="1:16" x14ac:dyDescent="0.3">
      <c r="A120">
        <f t="shared" si="1"/>
        <v>119</v>
      </c>
    </row>
    <row r="121" spans="1:16" x14ac:dyDescent="0.3">
      <c r="A121">
        <f t="shared" si="1"/>
        <v>120</v>
      </c>
    </row>
    <row r="122" spans="1:16" x14ac:dyDescent="0.3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 x14ac:dyDescent="0.3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 x14ac:dyDescent="0.3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 x14ac:dyDescent="0.3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 x14ac:dyDescent="0.3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 x14ac:dyDescent="0.3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 x14ac:dyDescent="0.3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 x14ac:dyDescent="0.3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 x14ac:dyDescent="0.3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 x14ac:dyDescent="0.3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 x14ac:dyDescent="0.3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 x14ac:dyDescent="0.3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 x14ac:dyDescent="0.3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 x14ac:dyDescent="0.3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 x14ac:dyDescent="0.3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 x14ac:dyDescent="0.3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 x14ac:dyDescent="0.3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 x14ac:dyDescent="0.3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 x14ac:dyDescent="0.3">
      <c r="A141">
        <f t="shared" si="1"/>
        <v>140</v>
      </c>
    </row>
    <row r="142" spans="1:16" x14ac:dyDescent="0.3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 x14ac:dyDescent="0.3">
      <c r="A143">
        <f t="shared" si="1"/>
        <v>142</v>
      </c>
    </row>
    <row r="144" spans="1:16" x14ac:dyDescent="0.3">
      <c r="A144">
        <f t="shared" si="1"/>
        <v>143</v>
      </c>
    </row>
    <row r="145" spans="1:16" x14ac:dyDescent="0.3">
      <c r="A145">
        <f t="shared" si="1"/>
        <v>144</v>
      </c>
    </row>
    <row r="146" spans="1:16" x14ac:dyDescent="0.3">
      <c r="A146">
        <f t="shared" ref="A146:A182" si="2">SUM(A145+1)</f>
        <v>145</v>
      </c>
    </row>
    <row r="147" spans="1:16" x14ac:dyDescent="0.3">
      <c r="A147">
        <f t="shared" si="2"/>
        <v>146</v>
      </c>
    </row>
    <row r="148" spans="1:16" x14ac:dyDescent="0.3">
      <c r="A148">
        <f t="shared" si="2"/>
        <v>147</v>
      </c>
    </row>
    <row r="149" spans="1:16" x14ac:dyDescent="0.3">
      <c r="A149">
        <f t="shared" si="2"/>
        <v>148</v>
      </c>
    </row>
    <row r="150" spans="1:16" x14ac:dyDescent="0.3">
      <c r="A150">
        <f t="shared" si="2"/>
        <v>149</v>
      </c>
    </row>
    <row r="151" spans="1:16" x14ac:dyDescent="0.3">
      <c r="A151">
        <f t="shared" si="2"/>
        <v>150</v>
      </c>
    </row>
    <row r="152" spans="1:16" x14ac:dyDescent="0.3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 x14ac:dyDescent="0.3">
      <c r="A153">
        <f t="shared" si="2"/>
        <v>152</v>
      </c>
    </row>
    <row r="154" spans="1:16" x14ac:dyDescent="0.3">
      <c r="A154">
        <f t="shared" si="2"/>
        <v>153</v>
      </c>
    </row>
    <row r="155" spans="1:16" x14ac:dyDescent="0.3">
      <c r="A155">
        <f t="shared" si="2"/>
        <v>154</v>
      </c>
    </row>
    <row r="156" spans="1:16" x14ac:dyDescent="0.3">
      <c r="A156">
        <f t="shared" si="2"/>
        <v>155</v>
      </c>
    </row>
    <row r="157" spans="1:16" x14ac:dyDescent="0.3">
      <c r="A157">
        <f t="shared" si="2"/>
        <v>156</v>
      </c>
    </row>
    <row r="158" spans="1:16" x14ac:dyDescent="0.3">
      <c r="A158">
        <f t="shared" si="2"/>
        <v>157</v>
      </c>
    </row>
    <row r="159" spans="1:16" x14ac:dyDescent="0.3">
      <c r="A159">
        <f t="shared" si="2"/>
        <v>158</v>
      </c>
    </row>
    <row r="160" spans="1:16" x14ac:dyDescent="0.3">
      <c r="A160">
        <f t="shared" si="2"/>
        <v>159</v>
      </c>
    </row>
    <row r="161" spans="1:1" x14ac:dyDescent="0.3">
      <c r="A161">
        <f t="shared" si="2"/>
        <v>160</v>
      </c>
    </row>
    <row r="162" spans="1:1" x14ac:dyDescent="0.3">
      <c r="A162">
        <f t="shared" si="2"/>
        <v>161</v>
      </c>
    </row>
    <row r="163" spans="1:1" x14ac:dyDescent="0.3">
      <c r="A163">
        <f t="shared" si="2"/>
        <v>162</v>
      </c>
    </row>
    <row r="164" spans="1:1" x14ac:dyDescent="0.3">
      <c r="A164">
        <f t="shared" si="2"/>
        <v>163</v>
      </c>
    </row>
    <row r="165" spans="1:1" x14ac:dyDescent="0.3">
      <c r="A165">
        <f t="shared" si="2"/>
        <v>164</v>
      </c>
    </row>
    <row r="166" spans="1:1" x14ac:dyDescent="0.3">
      <c r="A166">
        <f t="shared" si="2"/>
        <v>165</v>
      </c>
    </row>
    <row r="167" spans="1:1" x14ac:dyDescent="0.3">
      <c r="A167">
        <f t="shared" si="2"/>
        <v>166</v>
      </c>
    </row>
    <row r="168" spans="1:1" x14ac:dyDescent="0.3">
      <c r="A168">
        <f t="shared" si="2"/>
        <v>167</v>
      </c>
    </row>
    <row r="169" spans="1:1" x14ac:dyDescent="0.3">
      <c r="A169">
        <f t="shared" si="2"/>
        <v>168</v>
      </c>
    </row>
    <row r="170" spans="1:1" x14ac:dyDescent="0.3">
      <c r="A170">
        <f t="shared" si="2"/>
        <v>169</v>
      </c>
    </row>
    <row r="171" spans="1:1" x14ac:dyDescent="0.3">
      <c r="A171">
        <f t="shared" si="2"/>
        <v>170</v>
      </c>
    </row>
    <row r="172" spans="1:1" x14ac:dyDescent="0.3">
      <c r="A172">
        <f t="shared" si="2"/>
        <v>171</v>
      </c>
    </row>
    <row r="173" spans="1:1" x14ac:dyDescent="0.3">
      <c r="A173">
        <f t="shared" si="2"/>
        <v>172</v>
      </c>
    </row>
    <row r="174" spans="1:1" x14ac:dyDescent="0.3">
      <c r="A174">
        <f t="shared" si="2"/>
        <v>173</v>
      </c>
    </row>
    <row r="175" spans="1:1" x14ac:dyDescent="0.3">
      <c r="A175">
        <f t="shared" si="2"/>
        <v>174</v>
      </c>
    </row>
    <row r="176" spans="1:1" x14ac:dyDescent="0.3">
      <c r="A176">
        <f t="shared" si="2"/>
        <v>175</v>
      </c>
    </row>
    <row r="177" spans="1:1" x14ac:dyDescent="0.3">
      <c r="A177">
        <f t="shared" si="2"/>
        <v>176</v>
      </c>
    </row>
    <row r="178" spans="1:1" x14ac:dyDescent="0.3">
      <c r="A178">
        <f t="shared" si="2"/>
        <v>177</v>
      </c>
    </row>
    <row r="179" spans="1:1" x14ac:dyDescent="0.3">
      <c r="A179">
        <f t="shared" si="2"/>
        <v>178</v>
      </c>
    </row>
    <row r="180" spans="1:1" x14ac:dyDescent="0.3">
      <c r="A180">
        <f t="shared" si="2"/>
        <v>179</v>
      </c>
    </row>
    <row r="181" spans="1:1" x14ac:dyDescent="0.3">
      <c r="A181">
        <f t="shared" si="2"/>
        <v>180</v>
      </c>
    </row>
    <row r="182" spans="1:1" x14ac:dyDescent="0.3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E314"/>
  <sheetViews>
    <sheetView zoomScale="85" zoomScaleNormal="85" workbookViewId="0">
      <pane xSplit="3" ySplit="1" topLeftCell="D209" activePane="bottomRight" state="frozen"/>
      <selection pane="topRight" activeCell="D1" sqref="D1"/>
      <selection pane="bottomLeft" activeCell="A2" sqref="A2"/>
      <selection pane="bottomRight" activeCell="A229" sqref="A229"/>
    </sheetView>
  </sheetViews>
  <sheetFormatPr baseColWidth="10" defaultColWidth="11.44140625" defaultRowHeight="14.4" x14ac:dyDescent="0.3"/>
  <sheetData>
    <row r="1" spans="1:30" x14ac:dyDescent="0.3">
      <c r="A1" t="s">
        <v>431</v>
      </c>
      <c r="B1" s="36" t="s">
        <v>61</v>
      </c>
      <c r="C1" s="68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 spans="1:30" x14ac:dyDescent="0.3">
      <c r="A2">
        <v>1</v>
      </c>
      <c r="B2" t="e">
        <v>#N/A</v>
      </c>
      <c r="C2" t="e">
        <v>#N/A</v>
      </c>
    </row>
    <row r="3" spans="1:30" x14ac:dyDescent="0.3">
      <c r="A3">
        <v>2</v>
      </c>
      <c r="B3" t="e">
        <v>#N/A</v>
      </c>
      <c r="C3" t="e">
        <v>#N/A</v>
      </c>
    </row>
    <row r="4" spans="1:30" x14ac:dyDescent="0.3">
      <c r="A4">
        <v>3</v>
      </c>
      <c r="B4" t="e">
        <v>#N/A</v>
      </c>
      <c r="C4" t="e">
        <v>#N/A</v>
      </c>
    </row>
    <row r="5" spans="1:30" x14ac:dyDescent="0.3">
      <c r="A5">
        <v>4</v>
      </c>
      <c r="B5" t="e">
        <v>#N/A</v>
      </c>
      <c r="C5" t="e">
        <v>#N/A</v>
      </c>
    </row>
    <row r="6" spans="1:30" x14ac:dyDescent="0.3">
      <c r="A6">
        <v>5</v>
      </c>
      <c r="B6" t="e">
        <v>#N/A</v>
      </c>
      <c r="C6" t="e">
        <v>#N/A</v>
      </c>
    </row>
    <row r="7" spans="1:30" x14ac:dyDescent="0.3">
      <c r="A7">
        <v>6</v>
      </c>
      <c r="B7" t="e">
        <v>#N/A</v>
      </c>
      <c r="C7" t="e">
        <v>#N/A</v>
      </c>
    </row>
    <row r="8" spans="1:30" x14ac:dyDescent="0.3">
      <c r="A8">
        <v>7</v>
      </c>
      <c r="B8" t="e">
        <v>#N/A</v>
      </c>
      <c r="C8" t="e">
        <v>#N/A</v>
      </c>
    </row>
    <row r="9" spans="1:30" x14ac:dyDescent="0.3">
      <c r="A9">
        <v>8</v>
      </c>
      <c r="B9" t="e">
        <v>#N/A</v>
      </c>
      <c r="C9" t="e">
        <v>#N/A</v>
      </c>
    </row>
    <row r="10" spans="1:30" x14ac:dyDescent="0.3">
      <c r="A10">
        <v>9</v>
      </c>
      <c r="B10" t="e">
        <v>#N/A</v>
      </c>
      <c r="C10" t="e">
        <v>#N/A</v>
      </c>
    </row>
    <row r="11" spans="1:30" x14ac:dyDescent="0.3">
      <c r="A11">
        <v>10</v>
      </c>
      <c r="B11" t="e">
        <v>#N/A</v>
      </c>
      <c r="C11" t="e">
        <v>#N/A</v>
      </c>
    </row>
    <row r="12" spans="1:30" x14ac:dyDescent="0.3">
      <c r="A12">
        <v>11</v>
      </c>
      <c r="B12" t="e">
        <v>#N/A</v>
      </c>
      <c r="C12" t="e">
        <v>#N/A</v>
      </c>
    </row>
    <row r="13" spans="1:30" x14ac:dyDescent="0.3">
      <c r="A13">
        <v>12</v>
      </c>
      <c r="B13" t="e">
        <v>#N/A</v>
      </c>
      <c r="C13" t="e">
        <v>#N/A</v>
      </c>
    </row>
    <row r="14" spans="1:30" x14ac:dyDescent="0.3">
      <c r="A14">
        <v>13</v>
      </c>
      <c r="B14" t="e">
        <v>#N/A</v>
      </c>
      <c r="C14" t="e">
        <v>#N/A</v>
      </c>
    </row>
    <row r="15" spans="1:30" x14ac:dyDescent="0.3">
      <c r="A15">
        <v>14</v>
      </c>
      <c r="B15" t="e">
        <v>#N/A</v>
      </c>
      <c r="C15" t="e">
        <v>#N/A</v>
      </c>
    </row>
    <row r="16" spans="1:30" x14ac:dyDescent="0.3">
      <c r="A16">
        <v>15</v>
      </c>
      <c r="B16" t="e">
        <v>#N/A</v>
      </c>
      <c r="C16" t="e">
        <v>#N/A</v>
      </c>
    </row>
    <row r="17" spans="1:3" x14ac:dyDescent="0.3">
      <c r="A17">
        <v>16</v>
      </c>
      <c r="B17" t="e">
        <v>#N/A</v>
      </c>
      <c r="C17" t="e">
        <v>#N/A</v>
      </c>
    </row>
    <row r="18" spans="1:3" x14ac:dyDescent="0.3">
      <c r="A18">
        <v>17</v>
      </c>
      <c r="B18" t="e">
        <v>#N/A</v>
      </c>
      <c r="C18" t="e">
        <v>#N/A</v>
      </c>
    </row>
    <row r="19" spans="1:3" x14ac:dyDescent="0.3">
      <c r="A19">
        <v>18</v>
      </c>
      <c r="B19" t="e">
        <v>#N/A</v>
      </c>
      <c r="C19" t="e">
        <v>#N/A</v>
      </c>
    </row>
    <row r="20" spans="1:3" x14ac:dyDescent="0.3">
      <c r="A20">
        <v>19</v>
      </c>
      <c r="B20" t="e">
        <v>#N/A</v>
      </c>
      <c r="C20" t="e">
        <v>#N/A</v>
      </c>
    </row>
    <row r="21" spans="1:3" x14ac:dyDescent="0.3">
      <c r="A21">
        <v>20</v>
      </c>
      <c r="B21" t="e">
        <v>#N/A</v>
      </c>
      <c r="C21" t="e">
        <v>#N/A</v>
      </c>
    </row>
    <row r="22" spans="1:3" x14ac:dyDescent="0.3">
      <c r="A22">
        <v>21</v>
      </c>
      <c r="B22" t="e">
        <v>#N/A</v>
      </c>
      <c r="C22" t="e">
        <v>#N/A</v>
      </c>
    </row>
    <row r="23" spans="1:3" x14ac:dyDescent="0.3">
      <c r="A23">
        <v>22</v>
      </c>
      <c r="B23" t="e">
        <v>#N/A</v>
      </c>
      <c r="C23" t="e">
        <v>#N/A</v>
      </c>
    </row>
    <row r="24" spans="1:3" x14ac:dyDescent="0.3">
      <c r="A24">
        <v>23</v>
      </c>
      <c r="B24" t="e">
        <v>#N/A</v>
      </c>
      <c r="C24" t="e">
        <v>#N/A</v>
      </c>
    </row>
    <row r="25" spans="1:3" x14ac:dyDescent="0.3">
      <c r="A25">
        <v>24</v>
      </c>
      <c r="B25" t="e">
        <v>#N/A</v>
      </c>
      <c r="C25" t="e">
        <v>#N/A</v>
      </c>
    </row>
    <row r="26" spans="1:3" x14ac:dyDescent="0.3">
      <c r="A26">
        <v>25</v>
      </c>
      <c r="B26" t="e">
        <v>#N/A</v>
      </c>
      <c r="C26" t="e">
        <v>#N/A</v>
      </c>
    </row>
    <row r="27" spans="1:3" x14ac:dyDescent="0.3">
      <c r="A27">
        <v>26</v>
      </c>
      <c r="B27" t="e">
        <v>#N/A</v>
      </c>
      <c r="C27" t="e">
        <v>#N/A</v>
      </c>
    </row>
    <row r="28" spans="1:3" x14ac:dyDescent="0.3">
      <c r="A28">
        <v>27</v>
      </c>
      <c r="B28" t="e">
        <v>#N/A</v>
      </c>
      <c r="C28" t="e">
        <v>#N/A</v>
      </c>
    </row>
    <row r="29" spans="1:3" x14ac:dyDescent="0.3">
      <c r="A29">
        <v>28</v>
      </c>
      <c r="B29" t="e">
        <v>#N/A</v>
      </c>
      <c r="C29" t="e">
        <v>#N/A</v>
      </c>
    </row>
    <row r="30" spans="1:3" x14ac:dyDescent="0.3">
      <c r="A30">
        <v>29</v>
      </c>
      <c r="B30" t="e">
        <v>#N/A</v>
      </c>
      <c r="C30" t="e">
        <v>#N/A</v>
      </c>
    </row>
    <row r="31" spans="1:3" x14ac:dyDescent="0.3">
      <c r="A31">
        <v>30</v>
      </c>
      <c r="B31" t="e">
        <v>#N/A</v>
      </c>
      <c r="C31" t="e">
        <v>#N/A</v>
      </c>
    </row>
    <row r="32" spans="1:3" x14ac:dyDescent="0.3">
      <c r="A32">
        <v>31</v>
      </c>
      <c r="B32" t="e">
        <v>#N/A</v>
      </c>
      <c r="C32" t="e">
        <v>#N/A</v>
      </c>
    </row>
    <row r="33" spans="1:3" x14ac:dyDescent="0.3">
      <c r="A33">
        <v>32</v>
      </c>
      <c r="B33" t="e">
        <v>#N/A</v>
      </c>
      <c r="C33" t="e">
        <v>#N/A</v>
      </c>
    </row>
    <row r="34" spans="1:3" x14ac:dyDescent="0.3">
      <c r="A34">
        <v>33</v>
      </c>
      <c r="B34" t="e">
        <v>#N/A</v>
      </c>
      <c r="C34" t="e">
        <v>#N/A</v>
      </c>
    </row>
    <row r="35" spans="1:3" x14ac:dyDescent="0.3">
      <c r="A35">
        <v>34</v>
      </c>
      <c r="B35" t="e">
        <v>#N/A</v>
      </c>
      <c r="C35" t="e">
        <v>#N/A</v>
      </c>
    </row>
    <row r="36" spans="1:3" x14ac:dyDescent="0.3">
      <c r="A36">
        <v>35</v>
      </c>
      <c r="B36" t="e">
        <v>#N/A</v>
      </c>
      <c r="C36" t="e">
        <v>#N/A</v>
      </c>
    </row>
    <row r="37" spans="1:3" x14ac:dyDescent="0.3">
      <c r="A37">
        <v>36</v>
      </c>
      <c r="B37" t="e">
        <v>#N/A</v>
      </c>
      <c r="C37" t="e">
        <v>#N/A</v>
      </c>
    </row>
    <row r="38" spans="1:3" x14ac:dyDescent="0.3">
      <c r="A38">
        <v>37</v>
      </c>
      <c r="B38" t="e">
        <v>#N/A</v>
      </c>
      <c r="C38" t="e">
        <v>#N/A</v>
      </c>
    </row>
    <row r="39" spans="1:3" x14ac:dyDescent="0.3">
      <c r="A39">
        <v>38</v>
      </c>
      <c r="B39" t="e">
        <v>#N/A</v>
      </c>
      <c r="C39" t="e">
        <v>#N/A</v>
      </c>
    </row>
    <row r="40" spans="1:3" x14ac:dyDescent="0.3">
      <c r="A40">
        <v>39</v>
      </c>
      <c r="B40" t="e">
        <v>#N/A</v>
      </c>
      <c r="C40" t="e">
        <v>#N/A</v>
      </c>
    </row>
    <row r="41" spans="1:3" x14ac:dyDescent="0.3">
      <c r="A41">
        <v>40</v>
      </c>
      <c r="B41" t="e">
        <v>#N/A</v>
      </c>
      <c r="C41" t="e">
        <v>#N/A</v>
      </c>
    </row>
    <row r="42" spans="1:3" x14ac:dyDescent="0.3">
      <c r="A42">
        <v>41</v>
      </c>
      <c r="B42" t="e">
        <v>#N/A</v>
      </c>
      <c r="C42" t="e">
        <v>#N/A</v>
      </c>
    </row>
    <row r="43" spans="1:3" x14ac:dyDescent="0.3">
      <c r="A43">
        <v>42</v>
      </c>
      <c r="B43" t="e">
        <v>#N/A</v>
      </c>
      <c r="C43" t="e">
        <v>#N/A</v>
      </c>
    </row>
    <row r="44" spans="1:3" x14ac:dyDescent="0.3">
      <c r="A44">
        <v>43</v>
      </c>
      <c r="B44" t="e">
        <v>#N/A</v>
      </c>
      <c r="C44" t="e">
        <v>#N/A</v>
      </c>
    </row>
    <row r="45" spans="1:3" x14ac:dyDescent="0.3">
      <c r="A45">
        <v>44</v>
      </c>
      <c r="B45" t="e">
        <v>#N/A</v>
      </c>
      <c r="C45" t="e">
        <v>#N/A</v>
      </c>
    </row>
    <row r="46" spans="1:3" x14ac:dyDescent="0.3">
      <c r="A46">
        <v>45</v>
      </c>
      <c r="B46" t="e">
        <v>#N/A</v>
      </c>
      <c r="C46" t="e">
        <v>#N/A</v>
      </c>
    </row>
    <row r="47" spans="1:3" x14ac:dyDescent="0.3">
      <c r="A47">
        <v>46</v>
      </c>
      <c r="B47" t="e">
        <v>#N/A</v>
      </c>
      <c r="C47" t="e">
        <v>#N/A</v>
      </c>
    </row>
    <row r="48" spans="1:3" x14ac:dyDescent="0.3">
      <c r="A48">
        <v>47</v>
      </c>
      <c r="B48" t="e">
        <v>#N/A</v>
      </c>
      <c r="C48" t="e">
        <v>#N/A</v>
      </c>
    </row>
    <row r="49" spans="1:3" x14ac:dyDescent="0.3">
      <c r="A49">
        <v>48</v>
      </c>
      <c r="B49" t="e">
        <v>#N/A</v>
      </c>
      <c r="C49" t="e">
        <v>#N/A</v>
      </c>
    </row>
    <row r="50" spans="1:3" x14ac:dyDescent="0.3">
      <c r="A50">
        <v>49</v>
      </c>
      <c r="B50" t="e">
        <v>#N/A</v>
      </c>
      <c r="C50" t="e">
        <v>#N/A</v>
      </c>
    </row>
    <row r="51" spans="1:3" x14ac:dyDescent="0.3">
      <c r="A51">
        <v>50</v>
      </c>
      <c r="B51" t="e">
        <v>#N/A</v>
      </c>
      <c r="C51" t="e">
        <v>#N/A</v>
      </c>
    </row>
    <row r="52" spans="1:3" x14ac:dyDescent="0.3">
      <c r="A52">
        <v>51</v>
      </c>
      <c r="B52" t="e">
        <v>#N/A</v>
      </c>
      <c r="C52" t="e">
        <v>#N/A</v>
      </c>
    </row>
    <row r="53" spans="1:3" x14ac:dyDescent="0.3">
      <c r="A53">
        <v>52</v>
      </c>
      <c r="B53" t="e">
        <v>#N/A</v>
      </c>
      <c r="C53" t="e">
        <v>#N/A</v>
      </c>
    </row>
    <row r="54" spans="1:3" x14ac:dyDescent="0.3">
      <c r="A54">
        <f>A53+1</f>
        <v>53</v>
      </c>
      <c r="B54" t="e">
        <v>#N/A</v>
      </c>
      <c r="C54" t="e">
        <v>#N/A</v>
      </c>
    </row>
    <row r="55" spans="1:3" x14ac:dyDescent="0.3">
      <c r="A55">
        <f t="shared" ref="A55:A81" si="0">A54+1</f>
        <v>54</v>
      </c>
      <c r="B55" t="e">
        <v>#N/A</v>
      </c>
      <c r="C55" t="e">
        <v>#N/A</v>
      </c>
    </row>
    <row r="56" spans="1:3" x14ac:dyDescent="0.3">
      <c r="A56">
        <f t="shared" si="0"/>
        <v>55</v>
      </c>
      <c r="B56" t="e">
        <v>#N/A</v>
      </c>
      <c r="C56" t="e">
        <v>#N/A</v>
      </c>
    </row>
    <row r="57" spans="1:3" x14ac:dyDescent="0.3">
      <c r="A57">
        <f t="shared" si="0"/>
        <v>56</v>
      </c>
      <c r="B57" t="e">
        <v>#N/A</v>
      </c>
      <c r="C57" t="e">
        <v>#N/A</v>
      </c>
    </row>
    <row r="58" spans="1:3" x14ac:dyDescent="0.3">
      <c r="A58">
        <f t="shared" si="0"/>
        <v>57</v>
      </c>
      <c r="B58" t="e">
        <v>#N/A</v>
      </c>
      <c r="C58" t="e">
        <v>#N/A</v>
      </c>
    </row>
    <row r="59" spans="1:3" x14ac:dyDescent="0.3">
      <c r="A59">
        <f t="shared" si="0"/>
        <v>58</v>
      </c>
      <c r="B59" t="e">
        <v>#N/A</v>
      </c>
      <c r="C59" t="e">
        <v>#N/A</v>
      </c>
    </row>
    <row r="60" spans="1:3" x14ac:dyDescent="0.3">
      <c r="A60">
        <f t="shared" si="0"/>
        <v>59</v>
      </c>
      <c r="B60" t="e">
        <v>#N/A</v>
      </c>
      <c r="C60" t="e">
        <v>#N/A</v>
      </c>
    </row>
    <row r="61" spans="1:3" x14ac:dyDescent="0.3">
      <c r="A61">
        <f t="shared" si="0"/>
        <v>60</v>
      </c>
      <c r="B61" t="e">
        <v>#N/A</v>
      </c>
      <c r="C61" t="e">
        <v>#N/A</v>
      </c>
    </row>
    <row r="62" spans="1:3" x14ac:dyDescent="0.3">
      <c r="A62">
        <f t="shared" si="0"/>
        <v>61</v>
      </c>
      <c r="B62" t="e">
        <v>#N/A</v>
      </c>
      <c r="C62" t="e">
        <v>#N/A</v>
      </c>
    </row>
    <row r="63" spans="1:3" x14ac:dyDescent="0.3">
      <c r="A63">
        <f t="shared" si="0"/>
        <v>62</v>
      </c>
      <c r="B63" t="e">
        <v>#N/A</v>
      </c>
      <c r="C63" t="e">
        <v>#N/A</v>
      </c>
    </row>
    <row r="64" spans="1:3" x14ac:dyDescent="0.3">
      <c r="A64">
        <f t="shared" si="0"/>
        <v>63</v>
      </c>
      <c r="B64" t="e">
        <v>#N/A</v>
      </c>
      <c r="C64" t="e">
        <v>#N/A</v>
      </c>
    </row>
    <row r="65" spans="1:3" x14ac:dyDescent="0.3">
      <c r="A65">
        <f t="shared" si="0"/>
        <v>64</v>
      </c>
      <c r="B65" t="e">
        <v>#N/A</v>
      </c>
      <c r="C65" t="e">
        <v>#N/A</v>
      </c>
    </row>
    <row r="66" spans="1:3" x14ac:dyDescent="0.3">
      <c r="A66">
        <f t="shared" si="0"/>
        <v>65</v>
      </c>
      <c r="B66" t="e">
        <v>#N/A</v>
      </c>
      <c r="C66" t="e">
        <v>#N/A</v>
      </c>
    </row>
    <row r="67" spans="1:3" x14ac:dyDescent="0.3">
      <c r="A67">
        <f t="shared" si="0"/>
        <v>66</v>
      </c>
      <c r="B67" t="e">
        <v>#N/A</v>
      </c>
      <c r="C67" t="e">
        <v>#N/A</v>
      </c>
    </row>
    <row r="68" spans="1:3" x14ac:dyDescent="0.3">
      <c r="A68">
        <f t="shared" si="0"/>
        <v>67</v>
      </c>
      <c r="B68" t="e">
        <v>#N/A</v>
      </c>
      <c r="C68" t="e">
        <v>#N/A</v>
      </c>
    </row>
    <row r="69" spans="1:3" x14ac:dyDescent="0.3">
      <c r="A69">
        <f t="shared" si="0"/>
        <v>68</v>
      </c>
      <c r="B69" t="e">
        <v>#N/A</v>
      </c>
      <c r="C69" t="e">
        <v>#N/A</v>
      </c>
    </row>
    <row r="70" spans="1:3" x14ac:dyDescent="0.3">
      <c r="A70">
        <f t="shared" si="0"/>
        <v>69</v>
      </c>
      <c r="B70" t="e">
        <v>#N/A</v>
      </c>
      <c r="C70" t="e">
        <v>#N/A</v>
      </c>
    </row>
    <row r="71" spans="1:3" x14ac:dyDescent="0.3">
      <c r="A71">
        <f t="shared" si="0"/>
        <v>70</v>
      </c>
      <c r="B71" t="e">
        <v>#N/A</v>
      </c>
      <c r="C71" t="e">
        <v>#N/A</v>
      </c>
    </row>
    <row r="72" spans="1:3" x14ac:dyDescent="0.3">
      <c r="A72">
        <f t="shared" si="0"/>
        <v>71</v>
      </c>
      <c r="B72" t="e">
        <v>#N/A</v>
      </c>
      <c r="C72" t="e">
        <v>#N/A</v>
      </c>
    </row>
    <row r="73" spans="1:3" x14ac:dyDescent="0.3">
      <c r="A73">
        <f t="shared" si="0"/>
        <v>72</v>
      </c>
      <c r="B73" t="e">
        <v>#N/A</v>
      </c>
      <c r="C73" t="e">
        <v>#N/A</v>
      </c>
    </row>
    <row r="74" spans="1:3" x14ac:dyDescent="0.3">
      <c r="A74">
        <f t="shared" si="0"/>
        <v>73</v>
      </c>
      <c r="B74" t="e">
        <v>#N/A</v>
      </c>
      <c r="C74" t="e">
        <v>#N/A</v>
      </c>
    </row>
    <row r="75" spans="1:3" x14ac:dyDescent="0.3">
      <c r="A75">
        <f t="shared" si="0"/>
        <v>74</v>
      </c>
      <c r="B75" t="e">
        <v>#N/A</v>
      </c>
      <c r="C75" t="e">
        <v>#N/A</v>
      </c>
    </row>
    <row r="76" spans="1:3" x14ac:dyDescent="0.3">
      <c r="A76">
        <f t="shared" si="0"/>
        <v>75</v>
      </c>
      <c r="B76" t="e">
        <v>#N/A</v>
      </c>
      <c r="C76" t="e">
        <v>#N/A</v>
      </c>
    </row>
    <row r="77" spans="1:3" x14ac:dyDescent="0.3">
      <c r="A77">
        <f t="shared" si="0"/>
        <v>76</v>
      </c>
      <c r="B77" t="e">
        <v>#N/A</v>
      </c>
      <c r="C77" t="e">
        <v>#N/A</v>
      </c>
    </row>
    <row r="78" spans="1:3" x14ac:dyDescent="0.3">
      <c r="A78">
        <f t="shared" si="0"/>
        <v>77</v>
      </c>
      <c r="B78" t="e">
        <v>#N/A</v>
      </c>
      <c r="C78" t="e">
        <v>#N/A</v>
      </c>
    </row>
    <row r="79" spans="1:3" x14ac:dyDescent="0.3">
      <c r="A79">
        <f t="shared" si="0"/>
        <v>78</v>
      </c>
      <c r="B79" t="e">
        <v>#N/A</v>
      </c>
      <c r="C79" t="e">
        <v>#N/A</v>
      </c>
    </row>
    <row r="80" spans="1:3" x14ac:dyDescent="0.3">
      <c r="A80">
        <f t="shared" si="0"/>
        <v>79</v>
      </c>
      <c r="B80" t="e">
        <v>#N/A</v>
      </c>
      <c r="C80" t="e">
        <v>#N/A</v>
      </c>
    </row>
    <row r="81" spans="1:30" x14ac:dyDescent="0.3">
      <c r="A81">
        <f t="shared" si="0"/>
        <v>80</v>
      </c>
      <c r="B81" t="e">
        <v>#N/A</v>
      </c>
      <c r="C81" t="e">
        <v>#N/A</v>
      </c>
    </row>
    <row r="82" spans="1:30" x14ac:dyDescent="0.3">
      <c r="A82">
        <f t="shared" ref="A82:A145" si="1">SUM(A81+1)</f>
        <v>81</v>
      </c>
      <c r="B82" t="e">
        <v>#N/A</v>
      </c>
      <c r="C82" t="e">
        <v>#N/A</v>
      </c>
    </row>
    <row r="83" spans="1:30" x14ac:dyDescent="0.3">
      <c r="A83">
        <f t="shared" si="1"/>
        <v>82</v>
      </c>
      <c r="B83">
        <f t="shared" ref="B83:B121" si="2">SUM(D83,E83,G83,I83,J83,M83,O83,P83,Q83,R83,T83,U83,W83,Y83,AA83,AD83)</f>
        <v>65</v>
      </c>
      <c r="C83">
        <f t="shared" ref="C83:C121" si="3">SUM(F83,H83,K83,L83,N83,S83,V83,X83,Z83,AB83,AC83)</f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 x14ac:dyDescent="0.3">
      <c r="A84">
        <f t="shared" si="1"/>
        <v>83</v>
      </c>
      <c r="B84">
        <f t="shared" si="2"/>
        <v>45</v>
      </c>
      <c r="C84">
        <f t="shared" si="3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 x14ac:dyDescent="0.3">
      <c r="A85">
        <f t="shared" si="1"/>
        <v>84</v>
      </c>
      <c r="B85">
        <f t="shared" si="2"/>
        <v>24</v>
      </c>
      <c r="C85">
        <f t="shared" si="3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 x14ac:dyDescent="0.3">
      <c r="A86">
        <f t="shared" si="1"/>
        <v>85</v>
      </c>
      <c r="B86">
        <f t="shared" si="2"/>
        <v>66</v>
      </c>
      <c r="C86">
        <f t="shared" si="3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 x14ac:dyDescent="0.3">
      <c r="A87">
        <f t="shared" si="1"/>
        <v>86</v>
      </c>
      <c r="B87">
        <f t="shared" si="2"/>
        <v>34</v>
      </c>
      <c r="C87">
        <f t="shared" si="3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 x14ac:dyDescent="0.3">
      <c r="A88">
        <f t="shared" si="1"/>
        <v>87</v>
      </c>
      <c r="B88">
        <f t="shared" si="2"/>
        <v>47</v>
      </c>
      <c r="C88">
        <f t="shared" si="3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 x14ac:dyDescent="0.3">
      <c r="A89">
        <f t="shared" si="1"/>
        <v>88</v>
      </c>
      <c r="B89">
        <f t="shared" si="2"/>
        <v>61</v>
      </c>
      <c r="C89">
        <f t="shared" si="3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 x14ac:dyDescent="0.3">
      <c r="A90">
        <f t="shared" si="1"/>
        <v>89</v>
      </c>
      <c r="B90">
        <f t="shared" si="2"/>
        <v>54</v>
      </c>
      <c r="C90">
        <f t="shared" si="3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 x14ac:dyDescent="0.3">
      <c r="A91">
        <f t="shared" si="1"/>
        <v>90</v>
      </c>
      <c r="B91" t="e">
        <v>#N/A</v>
      </c>
      <c r="C91" t="e">
        <v>#N/A</v>
      </c>
    </row>
    <row r="92" spans="1:30" x14ac:dyDescent="0.3">
      <c r="A92">
        <f t="shared" si="1"/>
        <v>91</v>
      </c>
      <c r="B92" t="e">
        <v>#N/A</v>
      </c>
      <c r="C92" t="e">
        <v>#N/A</v>
      </c>
    </row>
    <row r="93" spans="1:30" x14ac:dyDescent="0.3">
      <c r="A93">
        <f t="shared" si="1"/>
        <v>92</v>
      </c>
      <c r="B93" t="e">
        <v>#N/A</v>
      </c>
      <c r="C93" t="e">
        <v>#N/A</v>
      </c>
    </row>
    <row r="94" spans="1:30" x14ac:dyDescent="0.3">
      <c r="A94">
        <f t="shared" si="1"/>
        <v>93</v>
      </c>
      <c r="B94" t="e">
        <v>#N/A</v>
      </c>
      <c r="C94" t="e">
        <v>#N/A</v>
      </c>
    </row>
    <row r="95" spans="1:30" x14ac:dyDescent="0.3">
      <c r="A95">
        <f t="shared" si="1"/>
        <v>94</v>
      </c>
      <c r="B95" t="e">
        <v>#N/A</v>
      </c>
      <c r="C95" t="e">
        <v>#N/A</v>
      </c>
    </row>
    <row r="96" spans="1:30" x14ac:dyDescent="0.3">
      <c r="A96">
        <f t="shared" si="1"/>
        <v>95</v>
      </c>
      <c r="B96" t="e">
        <v>#N/A</v>
      </c>
      <c r="C96" t="e">
        <v>#N/A</v>
      </c>
    </row>
    <row r="97" spans="1:30" x14ac:dyDescent="0.3">
      <c r="A97">
        <f t="shared" si="1"/>
        <v>96</v>
      </c>
      <c r="B97" t="e">
        <v>#N/A</v>
      </c>
      <c r="C97" t="e">
        <v>#N/A</v>
      </c>
    </row>
    <row r="98" spans="1:30" x14ac:dyDescent="0.3">
      <c r="A98">
        <f t="shared" si="1"/>
        <v>97</v>
      </c>
      <c r="B98" t="e">
        <v>#N/A</v>
      </c>
      <c r="C98" t="e">
        <v>#N/A</v>
      </c>
    </row>
    <row r="99" spans="1:30" x14ac:dyDescent="0.3">
      <c r="A99">
        <f t="shared" si="1"/>
        <v>98</v>
      </c>
      <c r="B99" t="e">
        <v>#N/A</v>
      </c>
      <c r="C99" t="e">
        <v>#N/A</v>
      </c>
    </row>
    <row r="100" spans="1:30" x14ac:dyDescent="0.3">
      <c r="A100">
        <f t="shared" si="1"/>
        <v>99</v>
      </c>
      <c r="B100" t="e">
        <v>#N/A</v>
      </c>
      <c r="C100" t="e">
        <v>#N/A</v>
      </c>
    </row>
    <row r="101" spans="1:30" x14ac:dyDescent="0.3">
      <c r="A101">
        <f t="shared" si="1"/>
        <v>100</v>
      </c>
      <c r="B101" t="e">
        <v>#N/A</v>
      </c>
      <c r="C101" t="e">
        <v>#N/A</v>
      </c>
    </row>
    <row r="102" spans="1:30" x14ac:dyDescent="0.3">
      <c r="A102">
        <f t="shared" si="1"/>
        <v>101</v>
      </c>
      <c r="B102" t="e">
        <v>#N/A</v>
      </c>
      <c r="C102" t="e">
        <v>#N/A</v>
      </c>
    </row>
    <row r="103" spans="1:30" x14ac:dyDescent="0.3">
      <c r="A103">
        <f t="shared" si="1"/>
        <v>102</v>
      </c>
      <c r="B103" t="e">
        <v>#N/A</v>
      </c>
      <c r="C103" t="e">
        <v>#N/A</v>
      </c>
    </row>
    <row r="104" spans="1:30" x14ac:dyDescent="0.3">
      <c r="A104">
        <f t="shared" si="1"/>
        <v>103</v>
      </c>
      <c r="B104" t="e">
        <v>#N/A</v>
      </c>
      <c r="C104" t="e">
        <v>#N/A</v>
      </c>
    </row>
    <row r="105" spans="1:30" x14ac:dyDescent="0.3">
      <c r="A105">
        <f t="shared" si="1"/>
        <v>104</v>
      </c>
      <c r="B105" t="e">
        <v>#N/A</v>
      </c>
      <c r="C105" t="e">
        <v>#N/A</v>
      </c>
    </row>
    <row r="106" spans="1:30" x14ac:dyDescent="0.3">
      <c r="A106">
        <f t="shared" si="1"/>
        <v>105</v>
      </c>
      <c r="B106" t="e">
        <v>#N/A</v>
      </c>
      <c r="C106" t="e">
        <v>#N/A</v>
      </c>
    </row>
    <row r="107" spans="1:30" x14ac:dyDescent="0.3">
      <c r="A107">
        <f t="shared" si="1"/>
        <v>106</v>
      </c>
      <c r="B107" t="e">
        <v>#N/A</v>
      </c>
      <c r="C107" t="e">
        <v>#N/A</v>
      </c>
    </row>
    <row r="108" spans="1:30" x14ac:dyDescent="0.3">
      <c r="A108">
        <f t="shared" si="1"/>
        <v>107</v>
      </c>
      <c r="B108" t="e">
        <v>#N/A</v>
      </c>
      <c r="C108" t="e">
        <v>#N/A</v>
      </c>
    </row>
    <row r="109" spans="1:30" x14ac:dyDescent="0.3">
      <c r="A109">
        <f t="shared" si="1"/>
        <v>108</v>
      </c>
      <c r="B109" t="e">
        <v>#N/A</v>
      </c>
      <c r="C109" t="e">
        <v>#N/A</v>
      </c>
    </row>
    <row r="110" spans="1:30" x14ac:dyDescent="0.3">
      <c r="A110">
        <f t="shared" si="1"/>
        <v>109</v>
      </c>
      <c r="B110" t="e">
        <v>#N/A</v>
      </c>
      <c r="C110" t="e">
        <v>#N/A</v>
      </c>
    </row>
    <row r="111" spans="1:30" x14ac:dyDescent="0.3">
      <c r="A111">
        <f t="shared" si="1"/>
        <v>110</v>
      </c>
      <c r="B111">
        <f t="shared" si="2"/>
        <v>40</v>
      </c>
      <c r="C111">
        <f t="shared" si="3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 x14ac:dyDescent="0.3">
      <c r="A112">
        <f t="shared" si="1"/>
        <v>111</v>
      </c>
      <c r="B112">
        <f t="shared" si="2"/>
        <v>57</v>
      </c>
      <c r="C112">
        <f t="shared" si="3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 x14ac:dyDescent="0.3">
      <c r="A113">
        <f t="shared" si="1"/>
        <v>112</v>
      </c>
      <c r="B113">
        <f t="shared" si="2"/>
        <v>57</v>
      </c>
      <c r="C113">
        <f t="shared" si="3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 x14ac:dyDescent="0.3">
      <c r="A114">
        <f t="shared" si="1"/>
        <v>113</v>
      </c>
      <c r="B114" t="e">
        <v>#N/A</v>
      </c>
      <c r="C114" t="e">
        <v>#N/A</v>
      </c>
    </row>
    <row r="115" spans="1:30" x14ac:dyDescent="0.3">
      <c r="A115">
        <f t="shared" si="1"/>
        <v>114</v>
      </c>
      <c r="B115">
        <f t="shared" si="2"/>
        <v>57</v>
      </c>
      <c r="C115">
        <f t="shared" si="3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 x14ac:dyDescent="0.3">
      <c r="A116">
        <f t="shared" si="1"/>
        <v>115</v>
      </c>
      <c r="B116" t="e">
        <v>#N/A</v>
      </c>
      <c r="C116" t="e">
        <v>#N/A</v>
      </c>
    </row>
    <row r="117" spans="1:30" x14ac:dyDescent="0.3">
      <c r="A117">
        <f t="shared" si="1"/>
        <v>116</v>
      </c>
      <c r="B117" t="e">
        <v>#N/A</v>
      </c>
      <c r="C117" t="e">
        <v>#N/A</v>
      </c>
    </row>
    <row r="118" spans="1:30" x14ac:dyDescent="0.3">
      <c r="A118">
        <f t="shared" si="1"/>
        <v>117</v>
      </c>
      <c r="B118" t="e">
        <v>#N/A</v>
      </c>
      <c r="C118" t="e">
        <v>#N/A</v>
      </c>
    </row>
    <row r="119" spans="1:30" x14ac:dyDescent="0.3">
      <c r="A119">
        <f t="shared" si="1"/>
        <v>118</v>
      </c>
      <c r="B119" t="e">
        <v>#N/A</v>
      </c>
      <c r="C119" t="e">
        <v>#N/A</v>
      </c>
    </row>
    <row r="120" spans="1:30" x14ac:dyDescent="0.3">
      <c r="A120">
        <f t="shared" si="1"/>
        <v>119</v>
      </c>
      <c r="B120">
        <f t="shared" si="2"/>
        <v>31</v>
      </c>
      <c r="C120">
        <f t="shared" si="3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 x14ac:dyDescent="0.3">
      <c r="A121">
        <f t="shared" si="1"/>
        <v>120</v>
      </c>
      <c r="B121">
        <f t="shared" si="2"/>
        <v>46</v>
      </c>
      <c r="C121">
        <f t="shared" si="3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 x14ac:dyDescent="0.3">
      <c r="A122">
        <f t="shared" si="1"/>
        <v>121</v>
      </c>
      <c r="B122" t="e">
        <v>#N/A</v>
      </c>
      <c r="C122" t="e">
        <v>#N/A</v>
      </c>
    </row>
    <row r="123" spans="1:30" x14ac:dyDescent="0.3">
      <c r="A123">
        <f t="shared" si="1"/>
        <v>122</v>
      </c>
      <c r="B123" t="e">
        <v>#N/A</v>
      </c>
      <c r="C123" t="e">
        <v>#N/A</v>
      </c>
    </row>
    <row r="124" spans="1:30" x14ac:dyDescent="0.3">
      <c r="A124">
        <f t="shared" si="1"/>
        <v>123</v>
      </c>
      <c r="B124" t="e">
        <v>#N/A</v>
      </c>
      <c r="C124" t="e">
        <v>#N/A</v>
      </c>
    </row>
    <row r="125" spans="1:30" x14ac:dyDescent="0.3">
      <c r="A125">
        <f t="shared" si="1"/>
        <v>124</v>
      </c>
      <c r="B125" t="e">
        <v>#N/A</v>
      </c>
      <c r="C125" t="e">
        <v>#N/A</v>
      </c>
    </row>
    <row r="126" spans="1:30" x14ac:dyDescent="0.3">
      <c r="A126">
        <f t="shared" si="1"/>
        <v>125</v>
      </c>
      <c r="B126" t="e">
        <v>#N/A</v>
      </c>
      <c r="C126" t="e">
        <v>#N/A</v>
      </c>
    </row>
    <row r="127" spans="1:30" x14ac:dyDescent="0.3">
      <c r="A127">
        <f t="shared" si="1"/>
        <v>126</v>
      </c>
      <c r="B127" t="e">
        <v>#N/A</v>
      </c>
      <c r="C127" t="e">
        <v>#N/A</v>
      </c>
    </row>
    <row r="128" spans="1:30" x14ac:dyDescent="0.3">
      <c r="A128">
        <f t="shared" si="1"/>
        <v>127</v>
      </c>
      <c r="B128" t="e">
        <v>#N/A</v>
      </c>
      <c r="C128" t="e">
        <v>#N/A</v>
      </c>
    </row>
    <row r="129" spans="1:30" x14ac:dyDescent="0.3">
      <c r="A129">
        <f t="shared" si="1"/>
        <v>128</v>
      </c>
      <c r="B129" t="e">
        <v>#N/A</v>
      </c>
      <c r="C129" t="e">
        <v>#N/A</v>
      </c>
    </row>
    <row r="130" spans="1:30" x14ac:dyDescent="0.3">
      <c r="A130">
        <f t="shared" si="1"/>
        <v>129</v>
      </c>
      <c r="B130" t="e">
        <v>#N/A</v>
      </c>
      <c r="C130" t="e">
        <v>#N/A</v>
      </c>
    </row>
    <row r="131" spans="1:30" x14ac:dyDescent="0.3">
      <c r="A131">
        <f t="shared" si="1"/>
        <v>130</v>
      </c>
      <c r="B131" t="e">
        <v>#N/A</v>
      </c>
      <c r="C131" t="e">
        <v>#N/A</v>
      </c>
    </row>
    <row r="132" spans="1:30" x14ac:dyDescent="0.3">
      <c r="A132">
        <f t="shared" si="1"/>
        <v>131</v>
      </c>
      <c r="B132" t="e">
        <v>#N/A</v>
      </c>
      <c r="C132" t="e">
        <v>#N/A</v>
      </c>
    </row>
    <row r="133" spans="1:30" x14ac:dyDescent="0.3">
      <c r="A133">
        <f t="shared" si="1"/>
        <v>132</v>
      </c>
      <c r="B133" t="e">
        <v>#N/A</v>
      </c>
      <c r="C133" t="e">
        <v>#N/A</v>
      </c>
    </row>
    <row r="134" spans="1:30" x14ac:dyDescent="0.3">
      <c r="A134">
        <f t="shared" si="1"/>
        <v>133</v>
      </c>
      <c r="B134" t="e">
        <v>#N/A</v>
      </c>
      <c r="C134" t="e">
        <v>#N/A</v>
      </c>
    </row>
    <row r="135" spans="1:30" x14ac:dyDescent="0.3">
      <c r="A135">
        <f t="shared" si="1"/>
        <v>134</v>
      </c>
      <c r="B135" t="e">
        <v>#N/A</v>
      </c>
      <c r="C135" t="e">
        <v>#N/A</v>
      </c>
    </row>
    <row r="136" spans="1:30" x14ac:dyDescent="0.3">
      <c r="A136">
        <f t="shared" si="1"/>
        <v>135</v>
      </c>
      <c r="B136" t="e">
        <v>#N/A</v>
      </c>
      <c r="C136" t="e">
        <v>#N/A</v>
      </c>
    </row>
    <row r="137" spans="1:30" x14ac:dyDescent="0.3">
      <c r="A137">
        <f t="shared" si="1"/>
        <v>136</v>
      </c>
      <c r="B137" t="e">
        <v>#N/A</v>
      </c>
      <c r="C137" t="e">
        <v>#N/A</v>
      </c>
    </row>
    <row r="138" spans="1:30" x14ac:dyDescent="0.3">
      <c r="A138">
        <f t="shared" si="1"/>
        <v>137</v>
      </c>
      <c r="B138" t="e">
        <v>#N/A</v>
      </c>
      <c r="C138" t="e">
        <v>#N/A</v>
      </c>
    </row>
    <row r="139" spans="1:30" x14ac:dyDescent="0.3">
      <c r="A139">
        <f t="shared" si="1"/>
        <v>138</v>
      </c>
      <c r="B139" t="e">
        <v>#N/A</v>
      </c>
      <c r="C139" t="e">
        <v>#N/A</v>
      </c>
    </row>
    <row r="140" spans="1:30" x14ac:dyDescent="0.3">
      <c r="A140">
        <f t="shared" si="1"/>
        <v>139</v>
      </c>
      <c r="B140" t="e">
        <v>#N/A</v>
      </c>
      <c r="C140" t="e">
        <v>#N/A</v>
      </c>
    </row>
    <row r="141" spans="1:30" x14ac:dyDescent="0.3">
      <c r="A141">
        <f t="shared" si="1"/>
        <v>140</v>
      </c>
      <c r="B141" t="e">
        <v>#N/A</v>
      </c>
      <c r="C141" t="e">
        <v>#N/A</v>
      </c>
    </row>
    <row r="142" spans="1:30" x14ac:dyDescent="0.3">
      <c r="A142">
        <f t="shared" si="1"/>
        <v>141</v>
      </c>
      <c r="B142" t="e">
        <v>#N/A</v>
      </c>
      <c r="C142" t="e">
        <v>#N/A</v>
      </c>
    </row>
    <row r="143" spans="1:30" x14ac:dyDescent="0.3">
      <c r="A143">
        <f t="shared" si="1"/>
        <v>142</v>
      </c>
      <c r="B143" t="e">
        <v>#N/A</v>
      </c>
      <c r="C143" t="e">
        <v>#N/A</v>
      </c>
    </row>
    <row r="144" spans="1:30" x14ac:dyDescent="0.3">
      <c r="A144">
        <f t="shared" si="1"/>
        <v>143</v>
      </c>
      <c r="B144">
        <f t="shared" ref="B144:B194" si="4">SUM(D144,E144,G144,I144,J144,M144,O144,P144,Q144,R144,T144,U144,W144,Y144,AA144,AD144)</f>
        <v>40</v>
      </c>
      <c r="C144">
        <f t="shared" ref="C144:C194" si="5">SUM(F144,H144,K144,L144,N144,S144,V144,X144,Z144,AB144,AC144)</f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 x14ac:dyDescent="0.3">
      <c r="A145">
        <f t="shared" si="1"/>
        <v>144</v>
      </c>
      <c r="B145">
        <f t="shared" si="4"/>
        <v>44</v>
      </c>
      <c r="C145">
        <f t="shared" si="5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 x14ac:dyDescent="0.3">
      <c r="A146">
        <f t="shared" ref="A146:A209" si="6">SUM(A145+1)</f>
        <v>145</v>
      </c>
      <c r="B146">
        <f t="shared" si="4"/>
        <v>58</v>
      </c>
      <c r="C146">
        <f t="shared" si="5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 x14ac:dyDescent="0.3">
      <c r="A147">
        <f t="shared" si="6"/>
        <v>146</v>
      </c>
      <c r="B147">
        <f t="shared" si="4"/>
        <v>59</v>
      </c>
      <c r="C147">
        <f t="shared" si="5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 x14ac:dyDescent="0.3">
      <c r="A148">
        <f t="shared" si="6"/>
        <v>147</v>
      </c>
      <c r="B148">
        <f t="shared" si="4"/>
        <v>63</v>
      </c>
      <c r="C148">
        <f t="shared" si="5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 x14ac:dyDescent="0.3">
      <c r="A149">
        <f t="shared" si="6"/>
        <v>148</v>
      </c>
      <c r="B149">
        <f t="shared" si="4"/>
        <v>56</v>
      </c>
      <c r="C149">
        <f t="shared" si="5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 x14ac:dyDescent="0.3">
      <c r="A150">
        <f t="shared" si="6"/>
        <v>149</v>
      </c>
      <c r="B150">
        <f t="shared" si="4"/>
        <v>61</v>
      </c>
      <c r="C150">
        <f t="shared" si="5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 x14ac:dyDescent="0.3">
      <c r="A151">
        <f t="shared" si="6"/>
        <v>150</v>
      </c>
      <c r="B151">
        <f t="shared" si="4"/>
        <v>50</v>
      </c>
      <c r="C151">
        <f t="shared" si="5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 x14ac:dyDescent="0.3">
      <c r="A152">
        <f t="shared" si="6"/>
        <v>151</v>
      </c>
      <c r="B152" t="e">
        <v>#N/A</v>
      </c>
      <c r="C152" t="e">
        <v>#N/A</v>
      </c>
    </row>
    <row r="153" spans="1:30" x14ac:dyDescent="0.3">
      <c r="A153">
        <f t="shared" si="6"/>
        <v>152</v>
      </c>
      <c r="B153" t="e">
        <v>#N/A</v>
      </c>
      <c r="C153" t="e">
        <v>#N/A</v>
      </c>
    </row>
    <row r="154" spans="1:30" x14ac:dyDescent="0.3">
      <c r="A154">
        <f t="shared" si="6"/>
        <v>153</v>
      </c>
      <c r="B154" t="e">
        <v>#N/A</v>
      </c>
      <c r="C154" t="e">
        <v>#N/A</v>
      </c>
    </row>
    <row r="155" spans="1:30" x14ac:dyDescent="0.3">
      <c r="A155">
        <f t="shared" si="6"/>
        <v>154</v>
      </c>
      <c r="B155" t="e">
        <v>#N/A</v>
      </c>
      <c r="C155" t="e">
        <v>#N/A</v>
      </c>
    </row>
    <row r="156" spans="1:30" x14ac:dyDescent="0.3">
      <c r="A156">
        <f t="shared" si="6"/>
        <v>155</v>
      </c>
      <c r="B156" t="e">
        <v>#N/A</v>
      </c>
      <c r="C156" t="e">
        <v>#N/A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x14ac:dyDescent="0.3">
      <c r="A157">
        <f t="shared" si="6"/>
        <v>156</v>
      </c>
      <c r="B157" t="e">
        <v>#N/A</v>
      </c>
      <c r="C157" t="e">
        <v>#N/A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x14ac:dyDescent="0.3">
      <c r="A158">
        <f t="shared" si="6"/>
        <v>157</v>
      </c>
      <c r="B158" t="e">
        <v>#N/A</v>
      </c>
      <c r="C158" t="e">
        <v>#N/A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x14ac:dyDescent="0.3">
      <c r="A159">
        <f t="shared" si="6"/>
        <v>158</v>
      </c>
      <c r="B159" t="e">
        <v>#N/A</v>
      </c>
      <c r="C159" t="e">
        <v>#N/A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x14ac:dyDescent="0.3">
      <c r="A160">
        <f t="shared" si="6"/>
        <v>159</v>
      </c>
      <c r="B160" t="e">
        <v>#N/A</v>
      </c>
      <c r="C160" t="e">
        <v>#N/A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x14ac:dyDescent="0.3">
      <c r="A161">
        <f t="shared" si="6"/>
        <v>160</v>
      </c>
      <c r="B161" t="e">
        <v>#N/A</v>
      </c>
      <c r="C161" t="e">
        <v>#N/A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x14ac:dyDescent="0.3">
      <c r="A162">
        <f t="shared" si="6"/>
        <v>161</v>
      </c>
      <c r="B162" t="e">
        <v>#N/A</v>
      </c>
      <c r="C162" t="e">
        <v>#N/A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x14ac:dyDescent="0.3">
      <c r="A163">
        <f t="shared" si="6"/>
        <v>162</v>
      </c>
      <c r="B163" t="e">
        <v>#N/A</v>
      </c>
      <c r="C163" t="e">
        <v>#N/A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x14ac:dyDescent="0.3">
      <c r="A164">
        <f t="shared" si="6"/>
        <v>163</v>
      </c>
      <c r="B164" t="e">
        <v>#N/A</v>
      </c>
      <c r="C164" t="e">
        <v>#N/A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x14ac:dyDescent="0.3">
      <c r="A165">
        <f t="shared" si="6"/>
        <v>164</v>
      </c>
      <c r="B165" t="e">
        <v>#N/A</v>
      </c>
      <c r="C165" t="e">
        <v>#N/A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x14ac:dyDescent="0.3">
      <c r="A166">
        <f t="shared" si="6"/>
        <v>165</v>
      </c>
      <c r="B166" t="e">
        <v>#N/A</v>
      </c>
      <c r="C166" t="e">
        <v>#N/A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x14ac:dyDescent="0.3">
      <c r="A167">
        <f t="shared" si="6"/>
        <v>166</v>
      </c>
      <c r="B167" t="e">
        <v>#N/A</v>
      </c>
      <c r="C167" t="e">
        <v>#N/A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x14ac:dyDescent="0.3">
      <c r="A168">
        <f t="shared" si="6"/>
        <v>167</v>
      </c>
      <c r="B168" t="e">
        <v>#N/A</v>
      </c>
      <c r="C168" t="e">
        <v>#N/A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x14ac:dyDescent="0.3">
      <c r="A169">
        <f t="shared" si="6"/>
        <v>168</v>
      </c>
      <c r="B169" t="e">
        <v>#N/A</v>
      </c>
      <c r="C169" t="e">
        <v>#N/A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x14ac:dyDescent="0.3">
      <c r="A170">
        <f t="shared" si="6"/>
        <v>169</v>
      </c>
      <c r="B170" t="e">
        <v>#N/A</v>
      </c>
      <c r="C170" t="e">
        <v>#N/A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 x14ac:dyDescent="0.3">
      <c r="A171">
        <f t="shared" si="6"/>
        <v>170</v>
      </c>
      <c r="B171" t="e">
        <v>#N/A</v>
      </c>
      <c r="C171" t="e">
        <v>#N/A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x14ac:dyDescent="0.3">
      <c r="A172">
        <f t="shared" si="6"/>
        <v>171</v>
      </c>
      <c r="B172" t="e">
        <v>#N/A</v>
      </c>
      <c r="C172" t="e">
        <v>#N/A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x14ac:dyDescent="0.3">
      <c r="A173">
        <f t="shared" si="6"/>
        <v>172</v>
      </c>
      <c r="B173" t="e">
        <v>#N/A</v>
      </c>
      <c r="C173" t="e">
        <v>#N/A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x14ac:dyDescent="0.3">
      <c r="A174">
        <f t="shared" si="6"/>
        <v>173</v>
      </c>
      <c r="B174" t="e">
        <v>#N/A</v>
      </c>
      <c r="C174" t="e">
        <v>#N/A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x14ac:dyDescent="0.3">
      <c r="A175">
        <f t="shared" si="6"/>
        <v>174</v>
      </c>
      <c r="B175" t="e">
        <v>#N/A</v>
      </c>
      <c r="C175" t="e">
        <v>#N/A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x14ac:dyDescent="0.3">
      <c r="A176">
        <f t="shared" si="6"/>
        <v>175</v>
      </c>
      <c r="B176" t="e">
        <v>#N/A</v>
      </c>
      <c r="C176" t="e">
        <v>#N/A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x14ac:dyDescent="0.3">
      <c r="A177">
        <f t="shared" si="6"/>
        <v>176</v>
      </c>
      <c r="B177" t="e">
        <v>#N/A</v>
      </c>
      <c r="C177" t="e">
        <v>#N/A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x14ac:dyDescent="0.3">
      <c r="A178">
        <f t="shared" si="6"/>
        <v>177</v>
      </c>
      <c r="B178" t="e">
        <v>#N/A</v>
      </c>
      <c r="C178" t="e">
        <v>#N/A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x14ac:dyDescent="0.3">
      <c r="A179">
        <f t="shared" si="6"/>
        <v>178</v>
      </c>
      <c r="B179" t="e">
        <v>#N/A</v>
      </c>
      <c r="C179" t="e">
        <v>#N/A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x14ac:dyDescent="0.3">
      <c r="A180">
        <f t="shared" si="6"/>
        <v>179</v>
      </c>
      <c r="B180" t="e">
        <v>#N/A</v>
      </c>
      <c r="C180" t="e">
        <v>#N/A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x14ac:dyDescent="0.3">
      <c r="A181">
        <f t="shared" si="6"/>
        <v>180</v>
      </c>
      <c r="B181" t="e">
        <v>#N/A</v>
      </c>
      <c r="C181" t="e">
        <v>#N/A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x14ac:dyDescent="0.3">
      <c r="A182">
        <f t="shared" si="6"/>
        <v>181</v>
      </c>
      <c r="B182">
        <f t="shared" si="4"/>
        <v>49</v>
      </c>
      <c r="C182">
        <f t="shared" si="5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 x14ac:dyDescent="0.3">
      <c r="A183">
        <f t="shared" si="6"/>
        <v>182</v>
      </c>
      <c r="B183">
        <f t="shared" si="4"/>
        <v>46</v>
      </c>
      <c r="C183">
        <f t="shared" si="5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 x14ac:dyDescent="0.3">
      <c r="A184">
        <f t="shared" si="6"/>
        <v>183</v>
      </c>
      <c r="B184">
        <f t="shared" si="4"/>
        <v>40</v>
      </c>
      <c r="C184">
        <f t="shared" si="5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 x14ac:dyDescent="0.3">
      <c r="A185">
        <f t="shared" si="6"/>
        <v>184</v>
      </c>
      <c r="B185" t="e">
        <v>#N/A</v>
      </c>
      <c r="C185" t="e">
        <v>#N/A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x14ac:dyDescent="0.3">
      <c r="A186">
        <f t="shared" si="6"/>
        <v>185</v>
      </c>
      <c r="B186">
        <f t="shared" si="4"/>
        <v>49</v>
      </c>
      <c r="C186">
        <f t="shared" si="5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 x14ac:dyDescent="0.3">
      <c r="A187">
        <f t="shared" si="6"/>
        <v>186</v>
      </c>
      <c r="B187">
        <f t="shared" si="4"/>
        <v>38</v>
      </c>
      <c r="C187">
        <f t="shared" si="5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 x14ac:dyDescent="0.3">
      <c r="A188">
        <f t="shared" si="6"/>
        <v>187</v>
      </c>
      <c r="B188">
        <f t="shared" si="4"/>
        <v>44</v>
      </c>
      <c r="C188">
        <f t="shared" si="5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 x14ac:dyDescent="0.3">
      <c r="A189">
        <f t="shared" si="6"/>
        <v>188</v>
      </c>
      <c r="B189">
        <f t="shared" si="4"/>
        <v>66</v>
      </c>
      <c r="C189">
        <f t="shared" si="5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 x14ac:dyDescent="0.3">
      <c r="A190">
        <f t="shared" si="6"/>
        <v>189</v>
      </c>
      <c r="B190">
        <f t="shared" si="4"/>
        <v>49</v>
      </c>
      <c r="C190">
        <f t="shared" si="5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 x14ac:dyDescent="0.3">
      <c r="A191">
        <f t="shared" si="6"/>
        <v>190</v>
      </c>
      <c r="B191">
        <f t="shared" si="4"/>
        <v>38</v>
      </c>
      <c r="C191">
        <f t="shared" si="5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 x14ac:dyDescent="0.3">
      <c r="A192">
        <f t="shared" si="6"/>
        <v>191</v>
      </c>
      <c r="B192">
        <f t="shared" si="4"/>
        <v>62</v>
      </c>
      <c r="C192">
        <f t="shared" si="5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1" x14ac:dyDescent="0.3">
      <c r="A193">
        <f t="shared" si="6"/>
        <v>192</v>
      </c>
      <c r="B193">
        <f t="shared" si="4"/>
        <v>48</v>
      </c>
      <c r="C193">
        <f t="shared" si="5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1" x14ac:dyDescent="0.3">
      <c r="A194">
        <f t="shared" si="6"/>
        <v>193</v>
      </c>
      <c r="B194">
        <f t="shared" si="4"/>
        <v>68</v>
      </c>
      <c r="C194">
        <f t="shared" si="5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1" x14ac:dyDescent="0.3">
      <c r="A195">
        <f t="shared" si="6"/>
        <v>194</v>
      </c>
      <c r="B195" t="e">
        <v>#N/A</v>
      </c>
      <c r="C195" t="e">
        <v>#N/A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1" x14ac:dyDescent="0.3">
      <c r="A196">
        <f t="shared" si="6"/>
        <v>195</v>
      </c>
      <c r="B196" t="e">
        <v>#N/A</v>
      </c>
      <c r="C196" t="e">
        <v>#N/A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1" x14ac:dyDescent="0.3">
      <c r="A197">
        <f t="shared" si="6"/>
        <v>196</v>
      </c>
      <c r="B197" t="e">
        <v>#N/A</v>
      </c>
      <c r="C197" t="e">
        <v>#N/A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1" x14ac:dyDescent="0.3">
      <c r="A198">
        <f t="shared" si="6"/>
        <v>197</v>
      </c>
      <c r="B198" t="e">
        <v>#N/A</v>
      </c>
      <c r="C198" t="e">
        <v>#N/A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1" x14ac:dyDescent="0.3">
      <c r="A199">
        <f t="shared" si="6"/>
        <v>198</v>
      </c>
      <c r="B199" t="e">
        <v>#N/A</v>
      </c>
      <c r="C199" t="e">
        <v>#N/A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1" x14ac:dyDescent="0.3">
      <c r="A200">
        <f t="shared" si="6"/>
        <v>199</v>
      </c>
      <c r="B200" t="e">
        <v>#N/A</v>
      </c>
      <c r="C200" t="e">
        <v>#N/A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1" x14ac:dyDescent="0.3">
      <c r="A201">
        <f t="shared" si="6"/>
        <v>200</v>
      </c>
      <c r="B201">
        <f t="shared" ref="B201:B258" si="7">SUM(D201,E201,G201,I201,J201,M201,O201,P201,Q201,R201,T201,U201,W201,Y201,AA201,AD201)</f>
        <v>49</v>
      </c>
      <c r="C201">
        <f t="shared" ref="C201:C258" si="8">SUM(F201,H201,K201,L201,N201,S201,V201,X201,Z201,AB201,AC201)</f>
        <v>19</v>
      </c>
      <c r="D201" s="69">
        <v>4</v>
      </c>
      <c r="E201" s="69">
        <v>2</v>
      </c>
      <c r="F201" s="69">
        <v>2</v>
      </c>
      <c r="G201" s="69">
        <v>4</v>
      </c>
      <c r="H201" s="69">
        <v>1</v>
      </c>
      <c r="I201" s="69">
        <v>2</v>
      </c>
      <c r="J201" s="69">
        <v>3</v>
      </c>
      <c r="K201" s="69">
        <v>5</v>
      </c>
      <c r="L201" s="69">
        <v>1</v>
      </c>
      <c r="M201" s="69">
        <v>1</v>
      </c>
      <c r="N201" s="69">
        <v>2</v>
      </c>
      <c r="O201" s="69">
        <v>4</v>
      </c>
      <c r="P201" s="69">
        <v>2</v>
      </c>
      <c r="Q201" s="69">
        <v>5</v>
      </c>
      <c r="R201" s="69">
        <v>4</v>
      </c>
      <c r="S201" s="69">
        <v>1</v>
      </c>
      <c r="T201" s="69">
        <v>2</v>
      </c>
      <c r="U201" s="69">
        <v>4</v>
      </c>
      <c r="V201" s="69">
        <v>1</v>
      </c>
      <c r="W201" s="69">
        <v>4</v>
      </c>
      <c r="X201" s="69">
        <v>2</v>
      </c>
      <c r="Y201" s="69">
        <v>1</v>
      </c>
      <c r="Z201" s="69">
        <v>1</v>
      </c>
      <c r="AA201" s="69">
        <v>3</v>
      </c>
      <c r="AB201" s="69">
        <v>1</v>
      </c>
      <c r="AC201" s="69">
        <v>2</v>
      </c>
      <c r="AD201" s="69">
        <v>4</v>
      </c>
    </row>
    <row r="202" spans="1:31" x14ac:dyDescent="0.3">
      <c r="A202">
        <f t="shared" si="6"/>
        <v>201</v>
      </c>
      <c r="B202">
        <f t="shared" si="7"/>
        <v>30</v>
      </c>
      <c r="C202">
        <f t="shared" si="8"/>
        <v>23</v>
      </c>
      <c r="D202" s="69">
        <v>1</v>
      </c>
      <c r="E202" s="69">
        <v>4</v>
      </c>
      <c r="F202" s="69">
        <v>5</v>
      </c>
      <c r="G202" s="69">
        <v>2</v>
      </c>
      <c r="H202" s="69">
        <v>1</v>
      </c>
      <c r="I202" s="69">
        <v>4</v>
      </c>
      <c r="J202" s="69">
        <v>1</v>
      </c>
      <c r="K202" s="69">
        <v>1</v>
      </c>
      <c r="L202" s="69">
        <v>2</v>
      </c>
      <c r="M202" s="69">
        <v>1</v>
      </c>
      <c r="N202" s="69">
        <v>1</v>
      </c>
      <c r="O202" s="69">
        <v>2</v>
      </c>
      <c r="P202" s="69">
        <v>2</v>
      </c>
      <c r="Q202" s="69">
        <v>1</v>
      </c>
      <c r="R202" s="69">
        <v>4</v>
      </c>
      <c r="S202" s="69">
        <v>4</v>
      </c>
      <c r="T202" s="69">
        <v>1</v>
      </c>
      <c r="U202" s="69">
        <v>2</v>
      </c>
      <c r="V202" s="69">
        <v>1</v>
      </c>
      <c r="W202" s="69">
        <v>1</v>
      </c>
      <c r="X202" s="69">
        <v>1</v>
      </c>
      <c r="Y202" s="69">
        <v>1</v>
      </c>
      <c r="Z202" s="69">
        <v>1</v>
      </c>
      <c r="AA202" s="69">
        <v>1</v>
      </c>
      <c r="AB202" s="69">
        <v>2</v>
      </c>
      <c r="AC202" s="69">
        <v>4</v>
      </c>
      <c r="AD202" s="69">
        <v>2</v>
      </c>
    </row>
    <row r="203" spans="1:31" x14ac:dyDescent="0.3">
      <c r="A203">
        <f t="shared" si="6"/>
        <v>202</v>
      </c>
      <c r="B203">
        <f t="shared" si="7"/>
        <v>53</v>
      </c>
      <c r="C203">
        <f t="shared" si="8"/>
        <v>32</v>
      </c>
      <c r="D203" s="69">
        <v>5</v>
      </c>
      <c r="E203" s="69">
        <v>3</v>
      </c>
      <c r="F203" s="69">
        <v>1</v>
      </c>
      <c r="G203" s="69">
        <v>5</v>
      </c>
      <c r="H203" s="69">
        <v>2</v>
      </c>
      <c r="I203" s="69">
        <v>2</v>
      </c>
      <c r="J203" s="69">
        <v>5</v>
      </c>
      <c r="K203" s="69">
        <v>5</v>
      </c>
      <c r="L203" s="69">
        <v>2</v>
      </c>
      <c r="M203" s="69">
        <v>2</v>
      </c>
      <c r="N203" s="69">
        <v>1</v>
      </c>
      <c r="O203" s="69">
        <v>1</v>
      </c>
      <c r="P203" s="69">
        <v>2</v>
      </c>
      <c r="Q203" s="69">
        <v>2</v>
      </c>
      <c r="R203" s="69">
        <v>4</v>
      </c>
      <c r="S203" s="69">
        <v>1</v>
      </c>
      <c r="T203" s="69">
        <v>2</v>
      </c>
      <c r="U203" s="69">
        <v>5</v>
      </c>
      <c r="V203" s="69">
        <v>4</v>
      </c>
      <c r="W203" s="69">
        <v>5</v>
      </c>
      <c r="X203" s="69">
        <v>5</v>
      </c>
      <c r="Y203" s="69">
        <v>5</v>
      </c>
      <c r="Z203" s="69">
        <v>4</v>
      </c>
      <c r="AA203" s="69">
        <v>2</v>
      </c>
      <c r="AB203" s="69">
        <v>4</v>
      </c>
      <c r="AC203" s="69">
        <v>3</v>
      </c>
      <c r="AD203" s="69">
        <v>3</v>
      </c>
    </row>
    <row r="204" spans="1:31" x14ac:dyDescent="0.3">
      <c r="A204">
        <f t="shared" si="6"/>
        <v>203</v>
      </c>
      <c r="B204">
        <f t="shared" si="7"/>
        <v>37</v>
      </c>
      <c r="C204">
        <f t="shared" si="8"/>
        <v>40</v>
      </c>
      <c r="D204" s="69">
        <v>1</v>
      </c>
      <c r="E204" s="69">
        <v>2</v>
      </c>
      <c r="F204" s="69">
        <v>4</v>
      </c>
      <c r="G204" s="69">
        <v>2</v>
      </c>
      <c r="H204" s="69">
        <v>2</v>
      </c>
      <c r="I204" s="69">
        <v>1</v>
      </c>
      <c r="J204" s="69">
        <v>2</v>
      </c>
      <c r="K204" s="69">
        <v>5</v>
      </c>
      <c r="L204" s="69">
        <v>2</v>
      </c>
      <c r="M204" s="69">
        <v>1</v>
      </c>
      <c r="N204" s="69">
        <v>5</v>
      </c>
      <c r="O204" s="69">
        <v>4</v>
      </c>
      <c r="P204" s="69">
        <v>2</v>
      </c>
      <c r="Q204" s="69">
        <v>1</v>
      </c>
      <c r="R204" s="69">
        <v>4</v>
      </c>
      <c r="S204" s="69">
        <v>4</v>
      </c>
      <c r="T204" s="69">
        <v>1</v>
      </c>
      <c r="U204" s="69">
        <v>4</v>
      </c>
      <c r="V204" s="69">
        <v>4</v>
      </c>
      <c r="W204" s="69">
        <v>1</v>
      </c>
      <c r="X204" s="69">
        <v>4</v>
      </c>
      <c r="Y204" s="69">
        <v>2</v>
      </c>
      <c r="Z204" s="69">
        <v>1</v>
      </c>
      <c r="AA204" s="69">
        <v>5</v>
      </c>
      <c r="AB204" s="69">
        <v>4</v>
      </c>
      <c r="AC204" s="69">
        <v>5</v>
      </c>
      <c r="AD204" s="69">
        <v>4</v>
      </c>
    </row>
    <row r="205" spans="1:31" x14ac:dyDescent="0.3">
      <c r="A205">
        <f t="shared" si="6"/>
        <v>204</v>
      </c>
      <c r="B205">
        <f t="shared" si="7"/>
        <v>74</v>
      </c>
      <c r="C205">
        <f t="shared" si="8"/>
        <v>34</v>
      </c>
      <c r="D205" s="69">
        <v>5</v>
      </c>
      <c r="E205" s="69">
        <v>4</v>
      </c>
      <c r="F205" s="69">
        <v>2</v>
      </c>
      <c r="G205" s="69">
        <v>4</v>
      </c>
      <c r="H205" s="69">
        <v>1</v>
      </c>
      <c r="I205" s="69">
        <v>4</v>
      </c>
      <c r="J205" s="69">
        <v>5</v>
      </c>
      <c r="K205" s="69">
        <v>5</v>
      </c>
      <c r="L205" s="69">
        <v>4</v>
      </c>
      <c r="M205" s="69">
        <v>5</v>
      </c>
      <c r="N205" s="69">
        <v>1</v>
      </c>
      <c r="O205" s="69">
        <v>5</v>
      </c>
      <c r="P205" s="69">
        <v>4</v>
      </c>
      <c r="Q205" s="69">
        <v>5</v>
      </c>
      <c r="R205" s="69">
        <v>5</v>
      </c>
      <c r="S205" s="69">
        <v>2</v>
      </c>
      <c r="T205" s="69">
        <v>4</v>
      </c>
      <c r="U205" s="69">
        <v>5</v>
      </c>
      <c r="V205" s="69">
        <v>4</v>
      </c>
      <c r="W205" s="69">
        <v>5</v>
      </c>
      <c r="X205" s="69">
        <v>4</v>
      </c>
      <c r="Y205" s="69">
        <v>5</v>
      </c>
      <c r="Z205" s="69">
        <v>4</v>
      </c>
      <c r="AA205" s="69">
        <v>4</v>
      </c>
      <c r="AB205" s="69">
        <v>2</v>
      </c>
      <c r="AC205" s="69">
        <v>5</v>
      </c>
      <c r="AD205" s="69">
        <v>5</v>
      </c>
      <c r="AE205" s="69"/>
    </row>
    <row r="206" spans="1:31" x14ac:dyDescent="0.3">
      <c r="A206">
        <f t="shared" si="6"/>
        <v>205</v>
      </c>
      <c r="B206">
        <f t="shared" si="7"/>
        <v>59</v>
      </c>
      <c r="C206">
        <f t="shared" si="8"/>
        <v>14</v>
      </c>
      <c r="D206" s="69">
        <v>5</v>
      </c>
      <c r="E206" s="69">
        <v>5</v>
      </c>
      <c r="F206" s="69">
        <v>1</v>
      </c>
      <c r="G206" s="69">
        <v>5</v>
      </c>
      <c r="H206" s="69">
        <v>2</v>
      </c>
      <c r="I206" s="69">
        <v>3</v>
      </c>
      <c r="J206" s="69">
        <v>5</v>
      </c>
      <c r="K206" s="69">
        <v>2</v>
      </c>
      <c r="L206" s="69">
        <v>1</v>
      </c>
      <c r="M206" s="69">
        <v>2</v>
      </c>
      <c r="N206" s="69">
        <v>2</v>
      </c>
      <c r="O206" s="69">
        <v>4</v>
      </c>
      <c r="P206" s="69">
        <v>4</v>
      </c>
      <c r="Q206" s="69">
        <v>1</v>
      </c>
      <c r="R206" s="69">
        <v>4</v>
      </c>
      <c r="S206" s="69">
        <v>1</v>
      </c>
      <c r="T206" s="69">
        <v>2</v>
      </c>
      <c r="U206" s="69">
        <v>5</v>
      </c>
      <c r="V206" s="69">
        <v>1</v>
      </c>
      <c r="W206" s="69">
        <v>1</v>
      </c>
      <c r="X206" s="69">
        <v>1</v>
      </c>
      <c r="Y206" s="69">
        <v>5</v>
      </c>
      <c r="Z206" s="69">
        <v>1</v>
      </c>
      <c r="AA206" s="69">
        <v>4</v>
      </c>
      <c r="AB206" s="69">
        <v>1</v>
      </c>
      <c r="AC206" s="69">
        <v>1</v>
      </c>
      <c r="AD206" s="69">
        <v>4</v>
      </c>
    </row>
    <row r="207" spans="1:31" x14ac:dyDescent="0.3">
      <c r="A207">
        <f t="shared" si="6"/>
        <v>206</v>
      </c>
      <c r="B207">
        <f t="shared" si="7"/>
        <v>58</v>
      </c>
      <c r="C207">
        <f t="shared" si="8"/>
        <v>42</v>
      </c>
      <c r="D207" s="69">
        <v>4</v>
      </c>
      <c r="E207" s="69">
        <v>4</v>
      </c>
      <c r="F207" s="69">
        <v>5</v>
      </c>
      <c r="G207" s="69">
        <v>4</v>
      </c>
      <c r="H207" s="69">
        <v>2</v>
      </c>
      <c r="I207" s="69">
        <v>2</v>
      </c>
      <c r="J207" s="69">
        <v>2</v>
      </c>
      <c r="K207" s="69">
        <v>5</v>
      </c>
      <c r="L207" s="69">
        <v>2</v>
      </c>
      <c r="M207" s="69">
        <v>1</v>
      </c>
      <c r="N207" s="69">
        <v>5</v>
      </c>
      <c r="O207" s="69">
        <v>4</v>
      </c>
      <c r="P207" s="69">
        <v>3</v>
      </c>
      <c r="Q207" s="69">
        <v>5</v>
      </c>
      <c r="R207" s="69">
        <v>4</v>
      </c>
      <c r="S207" s="69">
        <v>5</v>
      </c>
      <c r="T207" s="69">
        <v>4</v>
      </c>
      <c r="U207" s="69">
        <v>4</v>
      </c>
      <c r="V207" s="69">
        <v>4</v>
      </c>
      <c r="W207" s="69">
        <v>4</v>
      </c>
      <c r="X207" s="69">
        <v>3</v>
      </c>
      <c r="Y207" s="69">
        <v>4</v>
      </c>
      <c r="Z207" s="69">
        <v>2</v>
      </c>
      <c r="AA207" s="69">
        <v>5</v>
      </c>
      <c r="AB207" s="69">
        <v>4</v>
      </c>
      <c r="AC207" s="69">
        <v>5</v>
      </c>
      <c r="AD207" s="69">
        <v>4</v>
      </c>
    </row>
    <row r="208" spans="1:31" x14ac:dyDescent="0.3">
      <c r="A208">
        <f t="shared" si="6"/>
        <v>207</v>
      </c>
      <c r="B208">
        <f t="shared" si="7"/>
        <v>51</v>
      </c>
      <c r="C208">
        <f t="shared" si="8"/>
        <v>42</v>
      </c>
      <c r="D208" s="69">
        <v>2</v>
      </c>
      <c r="E208" s="69">
        <v>1</v>
      </c>
      <c r="F208" s="69">
        <v>5</v>
      </c>
      <c r="G208" s="69">
        <v>4</v>
      </c>
      <c r="H208" s="69">
        <v>5</v>
      </c>
      <c r="I208" s="69">
        <v>5</v>
      </c>
      <c r="J208" s="69">
        <v>4</v>
      </c>
      <c r="K208" s="69">
        <v>2</v>
      </c>
      <c r="L208" s="69">
        <v>4</v>
      </c>
      <c r="M208" s="69">
        <v>1</v>
      </c>
      <c r="N208" s="69">
        <v>4</v>
      </c>
      <c r="O208" s="69">
        <v>4</v>
      </c>
      <c r="P208" s="69">
        <v>4</v>
      </c>
      <c r="Q208" s="69">
        <v>2</v>
      </c>
      <c r="R208" s="69">
        <v>3</v>
      </c>
      <c r="S208" s="69">
        <v>2</v>
      </c>
      <c r="T208" s="69">
        <v>2</v>
      </c>
      <c r="U208" s="69">
        <v>5</v>
      </c>
      <c r="V208" s="69">
        <v>4</v>
      </c>
      <c r="W208" s="69">
        <v>3</v>
      </c>
      <c r="X208" s="69">
        <v>4</v>
      </c>
      <c r="Y208" s="69">
        <v>2</v>
      </c>
      <c r="Z208" s="69">
        <v>4</v>
      </c>
      <c r="AA208" s="69">
        <v>5</v>
      </c>
      <c r="AB208" s="69">
        <v>4</v>
      </c>
      <c r="AC208" s="69">
        <v>4</v>
      </c>
      <c r="AD208" s="69">
        <v>4</v>
      </c>
    </row>
    <row r="209" spans="1:30" x14ac:dyDescent="0.3">
      <c r="A209">
        <f t="shared" si="6"/>
        <v>208</v>
      </c>
      <c r="B209">
        <f t="shared" si="7"/>
        <v>47</v>
      </c>
      <c r="C209">
        <f t="shared" si="8"/>
        <v>34</v>
      </c>
      <c r="D209" s="69">
        <v>4</v>
      </c>
      <c r="E209" s="69">
        <v>2</v>
      </c>
      <c r="F209" s="69">
        <v>4</v>
      </c>
      <c r="G209" s="69">
        <v>4</v>
      </c>
      <c r="H209" s="69">
        <v>4</v>
      </c>
      <c r="I209" s="69">
        <v>4</v>
      </c>
      <c r="J209" s="69">
        <v>2</v>
      </c>
      <c r="K209" s="69">
        <v>1</v>
      </c>
      <c r="L209" s="69">
        <v>4</v>
      </c>
      <c r="M209" s="69">
        <v>1</v>
      </c>
      <c r="N209" s="69">
        <v>1</v>
      </c>
      <c r="O209" s="69">
        <v>1</v>
      </c>
      <c r="P209" s="69">
        <v>3</v>
      </c>
      <c r="Q209" s="69">
        <v>4</v>
      </c>
      <c r="R209" s="69">
        <v>4</v>
      </c>
      <c r="S209" s="69">
        <v>1</v>
      </c>
      <c r="T209" s="69">
        <v>2</v>
      </c>
      <c r="U209" s="69">
        <v>2</v>
      </c>
      <c r="V209" s="69">
        <v>4</v>
      </c>
      <c r="W209" s="69">
        <v>4</v>
      </c>
      <c r="X209" s="69">
        <v>4</v>
      </c>
      <c r="Y209" s="69">
        <v>2</v>
      </c>
      <c r="Z209" s="69">
        <v>3</v>
      </c>
      <c r="AA209" s="69">
        <v>5</v>
      </c>
      <c r="AB209" s="69">
        <v>4</v>
      </c>
      <c r="AC209" s="69">
        <v>4</v>
      </c>
      <c r="AD209" s="69">
        <v>3</v>
      </c>
    </row>
    <row r="210" spans="1:30" x14ac:dyDescent="0.3">
      <c r="A210">
        <f t="shared" ref="A210:A273" si="9">SUM(A209+1)</f>
        <v>209</v>
      </c>
      <c r="B210">
        <f t="shared" si="7"/>
        <v>57</v>
      </c>
      <c r="C210">
        <f t="shared" si="8"/>
        <v>34</v>
      </c>
      <c r="D210" s="69">
        <v>5</v>
      </c>
      <c r="E210" s="69">
        <v>4</v>
      </c>
      <c r="F210" s="69">
        <v>5</v>
      </c>
      <c r="G210" s="69">
        <v>4</v>
      </c>
      <c r="H210" s="69">
        <v>4</v>
      </c>
      <c r="I210" s="69">
        <v>1</v>
      </c>
      <c r="J210" s="69">
        <v>4</v>
      </c>
      <c r="K210" s="69">
        <v>4</v>
      </c>
      <c r="L210" s="69">
        <v>4</v>
      </c>
      <c r="M210" s="69">
        <v>2</v>
      </c>
      <c r="N210" s="69">
        <v>1</v>
      </c>
      <c r="O210" s="69">
        <v>4</v>
      </c>
      <c r="P210" s="69">
        <v>2</v>
      </c>
      <c r="Q210" s="69">
        <v>2</v>
      </c>
      <c r="R210" s="69">
        <v>4</v>
      </c>
      <c r="S210" s="69">
        <v>4</v>
      </c>
      <c r="T210" s="69">
        <v>4</v>
      </c>
      <c r="U210" s="69">
        <v>4</v>
      </c>
      <c r="V210" s="69">
        <v>2</v>
      </c>
      <c r="W210" s="69">
        <v>5</v>
      </c>
      <c r="X210" s="69">
        <v>2</v>
      </c>
      <c r="Y210" s="69">
        <v>4</v>
      </c>
      <c r="Z210" s="69">
        <v>2</v>
      </c>
      <c r="AA210" s="69">
        <v>4</v>
      </c>
      <c r="AB210" s="69">
        <v>4</v>
      </c>
      <c r="AC210" s="69">
        <v>2</v>
      </c>
      <c r="AD210" s="69">
        <v>4</v>
      </c>
    </row>
    <row r="211" spans="1:30" x14ac:dyDescent="0.3">
      <c r="A211">
        <f t="shared" si="9"/>
        <v>210</v>
      </c>
      <c r="B211">
        <f t="shared" si="7"/>
        <v>65</v>
      </c>
      <c r="C211">
        <f t="shared" si="8"/>
        <v>26</v>
      </c>
      <c r="D211" s="69">
        <v>5</v>
      </c>
      <c r="E211" s="69">
        <v>5</v>
      </c>
      <c r="F211" s="69">
        <v>4</v>
      </c>
      <c r="G211" s="69">
        <v>4</v>
      </c>
      <c r="H211" s="69">
        <v>2</v>
      </c>
      <c r="I211" s="69">
        <v>4</v>
      </c>
      <c r="J211" s="69">
        <v>4</v>
      </c>
      <c r="K211" s="69">
        <v>1</v>
      </c>
      <c r="L211" s="69">
        <v>4</v>
      </c>
      <c r="M211" s="69">
        <v>4</v>
      </c>
      <c r="N211" s="69">
        <v>1</v>
      </c>
      <c r="O211" s="69">
        <v>4</v>
      </c>
      <c r="P211" s="69">
        <v>2</v>
      </c>
      <c r="Q211" s="69">
        <v>2</v>
      </c>
      <c r="R211" s="69">
        <v>4</v>
      </c>
      <c r="S211" s="69">
        <v>1</v>
      </c>
      <c r="T211" s="69">
        <v>5</v>
      </c>
      <c r="U211" s="69">
        <v>5</v>
      </c>
      <c r="V211" s="69">
        <v>2</v>
      </c>
      <c r="W211" s="69">
        <v>5</v>
      </c>
      <c r="X211" s="69">
        <v>1</v>
      </c>
      <c r="Y211" s="69">
        <v>5</v>
      </c>
      <c r="Z211" s="69">
        <v>4</v>
      </c>
      <c r="AA211" s="69">
        <v>5</v>
      </c>
      <c r="AB211" s="69">
        <v>4</v>
      </c>
      <c r="AC211" s="69">
        <v>2</v>
      </c>
      <c r="AD211" s="69">
        <v>2</v>
      </c>
    </row>
    <row r="212" spans="1:30" x14ac:dyDescent="0.3">
      <c r="A212">
        <f t="shared" si="9"/>
        <v>211</v>
      </c>
      <c r="B212">
        <f t="shared" si="7"/>
        <v>55</v>
      </c>
      <c r="C212">
        <f t="shared" si="8"/>
        <v>28</v>
      </c>
      <c r="D212" s="69">
        <v>1</v>
      </c>
      <c r="E212" s="69">
        <v>4</v>
      </c>
      <c r="F212" s="69">
        <v>2</v>
      </c>
      <c r="G212" s="69">
        <v>4</v>
      </c>
      <c r="H212" s="69">
        <v>2</v>
      </c>
      <c r="I212" s="69">
        <v>3</v>
      </c>
      <c r="J212" s="69">
        <v>4</v>
      </c>
      <c r="K212" s="69">
        <v>1</v>
      </c>
      <c r="L212" s="69">
        <v>4</v>
      </c>
      <c r="M212" s="69">
        <v>1</v>
      </c>
      <c r="N212" s="69">
        <v>2</v>
      </c>
      <c r="O212" s="69">
        <v>4</v>
      </c>
      <c r="P212" s="69">
        <v>1</v>
      </c>
      <c r="Q212" s="69">
        <v>5</v>
      </c>
      <c r="R212" s="69">
        <v>5</v>
      </c>
      <c r="S212" s="69">
        <v>5</v>
      </c>
      <c r="T212" s="69">
        <v>3</v>
      </c>
      <c r="U212" s="69">
        <v>4</v>
      </c>
      <c r="V212" s="69">
        <v>3</v>
      </c>
      <c r="W212" s="69">
        <v>5</v>
      </c>
      <c r="X212" s="69">
        <v>3</v>
      </c>
      <c r="Y212" s="69">
        <v>3</v>
      </c>
      <c r="Z212" s="69">
        <v>1</v>
      </c>
      <c r="AA212" s="69">
        <v>5</v>
      </c>
      <c r="AB212" s="69">
        <v>3</v>
      </c>
      <c r="AC212" s="69">
        <v>2</v>
      </c>
      <c r="AD212" s="69">
        <v>3</v>
      </c>
    </row>
    <row r="213" spans="1:30" x14ac:dyDescent="0.3">
      <c r="A213">
        <f t="shared" si="9"/>
        <v>212</v>
      </c>
      <c r="B213">
        <f t="shared" si="7"/>
        <v>57</v>
      </c>
      <c r="C213">
        <f t="shared" si="8"/>
        <v>21</v>
      </c>
      <c r="D213" s="69">
        <v>5</v>
      </c>
      <c r="E213" s="69">
        <v>4</v>
      </c>
      <c r="F213" s="69">
        <v>4</v>
      </c>
      <c r="G213" s="69">
        <v>4</v>
      </c>
      <c r="H213" s="69">
        <v>1</v>
      </c>
      <c r="I213" s="69">
        <v>4</v>
      </c>
      <c r="J213" s="69">
        <v>2</v>
      </c>
      <c r="K213" s="69">
        <v>1</v>
      </c>
      <c r="L213" s="69">
        <v>4</v>
      </c>
      <c r="M213" s="69">
        <v>4</v>
      </c>
      <c r="N213" s="69">
        <v>1</v>
      </c>
      <c r="O213" s="69">
        <v>5</v>
      </c>
      <c r="P213" s="69">
        <v>4</v>
      </c>
      <c r="Q213" s="69">
        <v>2</v>
      </c>
      <c r="R213" s="69">
        <v>4</v>
      </c>
      <c r="S213" s="69">
        <v>1</v>
      </c>
      <c r="T213" s="69">
        <v>1</v>
      </c>
      <c r="U213" s="69">
        <v>2</v>
      </c>
      <c r="V213" s="69">
        <v>1</v>
      </c>
      <c r="W213" s="69">
        <v>5</v>
      </c>
      <c r="X213" s="69">
        <v>5</v>
      </c>
      <c r="Y213" s="69">
        <v>2</v>
      </c>
      <c r="Z213" s="69">
        <v>1</v>
      </c>
      <c r="AA213" s="69">
        <v>5</v>
      </c>
      <c r="AB213" s="69">
        <v>1</v>
      </c>
      <c r="AC213" s="69">
        <v>1</v>
      </c>
      <c r="AD213" s="69">
        <v>4</v>
      </c>
    </row>
    <row r="214" spans="1:30" x14ac:dyDescent="0.3">
      <c r="A214">
        <f t="shared" si="9"/>
        <v>213</v>
      </c>
      <c r="B214">
        <f t="shared" si="7"/>
        <v>41</v>
      </c>
      <c r="C214">
        <f t="shared" si="8"/>
        <v>45</v>
      </c>
      <c r="D214" s="69">
        <v>1</v>
      </c>
      <c r="E214" s="69">
        <v>2</v>
      </c>
      <c r="F214" s="69">
        <v>5</v>
      </c>
      <c r="G214" s="69">
        <v>1</v>
      </c>
      <c r="H214" s="69">
        <v>4</v>
      </c>
      <c r="I214" s="69">
        <v>3</v>
      </c>
      <c r="J214" s="69">
        <v>4</v>
      </c>
      <c r="K214" s="69">
        <v>5</v>
      </c>
      <c r="L214" s="69">
        <v>4</v>
      </c>
      <c r="M214" s="69">
        <v>1</v>
      </c>
      <c r="N214" s="69">
        <v>5</v>
      </c>
      <c r="O214" s="69">
        <v>3</v>
      </c>
      <c r="P214" s="69">
        <v>4</v>
      </c>
      <c r="Q214" s="69">
        <v>3</v>
      </c>
      <c r="R214" s="69">
        <v>3</v>
      </c>
      <c r="S214" s="69">
        <v>3</v>
      </c>
      <c r="T214" s="69">
        <v>3</v>
      </c>
      <c r="U214" s="69">
        <v>4</v>
      </c>
      <c r="V214" s="69">
        <v>4</v>
      </c>
      <c r="W214" s="69">
        <v>2</v>
      </c>
      <c r="X214" s="69">
        <v>4</v>
      </c>
      <c r="Y214" s="69">
        <v>4</v>
      </c>
      <c r="Z214" s="69">
        <v>3</v>
      </c>
      <c r="AA214" s="69">
        <v>1</v>
      </c>
      <c r="AB214" s="69">
        <v>3</v>
      </c>
      <c r="AC214" s="69">
        <v>5</v>
      </c>
      <c r="AD214" s="69">
        <v>2</v>
      </c>
    </row>
    <row r="215" spans="1:30" x14ac:dyDescent="0.3">
      <c r="A215">
        <f t="shared" si="9"/>
        <v>214</v>
      </c>
      <c r="B215">
        <f t="shared" si="7"/>
        <v>38</v>
      </c>
      <c r="C215">
        <f t="shared" si="8"/>
        <v>17</v>
      </c>
      <c r="D215" s="69">
        <v>2</v>
      </c>
      <c r="E215" s="69">
        <v>1</v>
      </c>
      <c r="F215" s="69">
        <v>4</v>
      </c>
      <c r="G215" s="69">
        <v>4</v>
      </c>
      <c r="H215" s="69">
        <v>1</v>
      </c>
      <c r="I215" s="69">
        <v>3</v>
      </c>
      <c r="J215" s="69">
        <v>4</v>
      </c>
      <c r="K215" s="69">
        <v>2</v>
      </c>
      <c r="L215" s="69">
        <v>1</v>
      </c>
      <c r="M215" s="69">
        <v>1</v>
      </c>
      <c r="N215" s="69">
        <v>1</v>
      </c>
      <c r="O215" s="69">
        <v>1</v>
      </c>
      <c r="P215" s="69">
        <v>3</v>
      </c>
      <c r="Q215" s="69">
        <v>1</v>
      </c>
      <c r="R215" s="69">
        <v>2</v>
      </c>
      <c r="S215" s="69">
        <v>1</v>
      </c>
      <c r="T215" s="69">
        <v>1</v>
      </c>
      <c r="U215" s="69">
        <v>4</v>
      </c>
      <c r="V215" s="69">
        <v>1</v>
      </c>
      <c r="W215" s="69">
        <v>2</v>
      </c>
      <c r="X215" s="69">
        <v>3</v>
      </c>
      <c r="Y215" s="69">
        <v>5</v>
      </c>
      <c r="Z215" s="69">
        <v>1</v>
      </c>
      <c r="AA215" s="69">
        <v>1</v>
      </c>
      <c r="AB215" s="69">
        <v>1</v>
      </c>
      <c r="AC215" s="69">
        <v>1</v>
      </c>
      <c r="AD215" s="69">
        <v>3</v>
      </c>
    </row>
    <row r="216" spans="1:30" x14ac:dyDescent="0.3">
      <c r="A216">
        <f t="shared" si="9"/>
        <v>215</v>
      </c>
      <c r="B216">
        <f t="shared" si="7"/>
        <v>48</v>
      </c>
      <c r="C216">
        <f t="shared" si="8"/>
        <v>14</v>
      </c>
      <c r="D216" s="69">
        <v>1</v>
      </c>
      <c r="E216" s="69">
        <v>1</v>
      </c>
      <c r="F216" s="69">
        <v>1</v>
      </c>
      <c r="G216" s="69">
        <v>4</v>
      </c>
      <c r="H216" s="69">
        <v>1</v>
      </c>
      <c r="I216" s="69">
        <v>2</v>
      </c>
      <c r="J216" s="69">
        <v>5</v>
      </c>
      <c r="K216" s="69">
        <v>1</v>
      </c>
      <c r="L216" s="69">
        <v>1</v>
      </c>
      <c r="M216" s="69">
        <v>1</v>
      </c>
      <c r="N216" s="69">
        <v>1</v>
      </c>
      <c r="O216" s="69">
        <v>1</v>
      </c>
      <c r="P216" s="69">
        <v>2</v>
      </c>
      <c r="Q216" s="69">
        <v>5</v>
      </c>
      <c r="R216" s="69">
        <v>4</v>
      </c>
      <c r="S216" s="69">
        <v>1</v>
      </c>
      <c r="T216" s="69">
        <v>4</v>
      </c>
      <c r="U216" s="69">
        <v>2</v>
      </c>
      <c r="V216" s="69">
        <v>1</v>
      </c>
      <c r="W216" s="69">
        <v>5</v>
      </c>
      <c r="X216" s="69">
        <v>4</v>
      </c>
      <c r="Y216" s="69">
        <v>5</v>
      </c>
      <c r="Z216" s="69">
        <v>1</v>
      </c>
      <c r="AA216" s="69">
        <v>4</v>
      </c>
      <c r="AB216" s="69">
        <v>1</v>
      </c>
      <c r="AC216" s="69">
        <v>1</v>
      </c>
      <c r="AD216" s="69">
        <v>2</v>
      </c>
    </row>
    <row r="217" spans="1:30" x14ac:dyDescent="0.3">
      <c r="A217">
        <f t="shared" si="9"/>
        <v>216</v>
      </c>
      <c r="B217">
        <f t="shared" si="7"/>
        <v>24</v>
      </c>
      <c r="C217">
        <f t="shared" si="8"/>
        <v>19</v>
      </c>
      <c r="D217" s="69">
        <v>3</v>
      </c>
      <c r="E217" s="69">
        <v>1</v>
      </c>
      <c r="F217" s="69">
        <v>2</v>
      </c>
      <c r="G217" s="69">
        <v>1</v>
      </c>
      <c r="H217" s="69">
        <v>2</v>
      </c>
      <c r="I217" s="69">
        <v>1</v>
      </c>
      <c r="J217" s="69">
        <v>2</v>
      </c>
      <c r="K217" s="69">
        <v>2</v>
      </c>
      <c r="L217" s="69">
        <v>1</v>
      </c>
      <c r="M217" s="69">
        <v>1</v>
      </c>
      <c r="N217" s="69">
        <v>1</v>
      </c>
      <c r="O217" s="69">
        <v>1</v>
      </c>
      <c r="P217" s="69">
        <v>1</v>
      </c>
      <c r="Q217" s="69">
        <v>2</v>
      </c>
      <c r="R217" s="69">
        <v>2</v>
      </c>
      <c r="S217" s="69">
        <v>1</v>
      </c>
      <c r="T217" s="69">
        <v>1</v>
      </c>
      <c r="U217" s="69">
        <v>1</v>
      </c>
      <c r="V217" s="69">
        <v>2</v>
      </c>
      <c r="W217" s="69">
        <v>1</v>
      </c>
      <c r="X217" s="69">
        <v>1</v>
      </c>
      <c r="Y217" s="69">
        <v>2</v>
      </c>
      <c r="Z217" s="69">
        <v>3</v>
      </c>
      <c r="AA217" s="69">
        <v>2</v>
      </c>
      <c r="AB217" s="69">
        <v>2</v>
      </c>
      <c r="AC217" s="69">
        <v>2</v>
      </c>
      <c r="AD217" s="69">
        <v>2</v>
      </c>
    </row>
    <row r="218" spans="1:30" x14ac:dyDescent="0.3">
      <c r="A218">
        <f t="shared" si="9"/>
        <v>217</v>
      </c>
      <c r="B218">
        <f t="shared" si="7"/>
        <v>40</v>
      </c>
      <c r="C218">
        <f t="shared" si="8"/>
        <v>18</v>
      </c>
      <c r="D218" s="69">
        <v>4</v>
      </c>
      <c r="E218" s="69">
        <v>4</v>
      </c>
      <c r="F218" s="69">
        <v>2</v>
      </c>
      <c r="G218" s="69">
        <v>2</v>
      </c>
      <c r="H218" s="69">
        <v>2</v>
      </c>
      <c r="I218" s="69">
        <v>2</v>
      </c>
      <c r="J218" s="69">
        <v>2</v>
      </c>
      <c r="K218" s="69">
        <v>1</v>
      </c>
      <c r="L218" s="69">
        <v>1</v>
      </c>
      <c r="M218" s="69">
        <v>1</v>
      </c>
      <c r="N218" s="69">
        <v>1</v>
      </c>
      <c r="O218" s="69">
        <v>2</v>
      </c>
      <c r="P218" s="69">
        <v>2</v>
      </c>
      <c r="Q218" s="69">
        <v>2</v>
      </c>
      <c r="R218" s="69">
        <v>4</v>
      </c>
      <c r="S218" s="69">
        <v>2</v>
      </c>
      <c r="T218" s="69">
        <v>2</v>
      </c>
      <c r="U218" s="69">
        <v>4</v>
      </c>
      <c r="V218" s="69">
        <v>1</v>
      </c>
      <c r="W218" s="69">
        <v>2</v>
      </c>
      <c r="X218" s="69">
        <v>3</v>
      </c>
      <c r="Y218" s="69">
        <v>4</v>
      </c>
      <c r="Z218" s="69">
        <v>2</v>
      </c>
      <c r="AA218" s="69">
        <v>1</v>
      </c>
      <c r="AB218" s="69">
        <v>2</v>
      </c>
      <c r="AC218" s="69">
        <v>1</v>
      </c>
      <c r="AD218" s="69">
        <v>2</v>
      </c>
    </row>
    <row r="219" spans="1:30" x14ac:dyDescent="0.3">
      <c r="A219">
        <f t="shared" si="9"/>
        <v>218</v>
      </c>
      <c r="B219">
        <f t="shared" si="7"/>
        <v>62</v>
      </c>
      <c r="C219">
        <f t="shared" si="8"/>
        <v>54</v>
      </c>
      <c r="D219" s="69">
        <v>3</v>
      </c>
      <c r="E219" s="69">
        <v>3</v>
      </c>
      <c r="F219" s="69">
        <v>5</v>
      </c>
      <c r="G219" s="69">
        <v>5</v>
      </c>
      <c r="H219" s="69">
        <v>5</v>
      </c>
      <c r="I219" s="69">
        <v>4</v>
      </c>
      <c r="J219" s="69">
        <v>5</v>
      </c>
      <c r="K219" s="69">
        <v>5</v>
      </c>
      <c r="L219" s="69">
        <v>5</v>
      </c>
      <c r="M219" s="69">
        <v>5</v>
      </c>
      <c r="N219" s="69">
        <v>5</v>
      </c>
      <c r="O219" s="69">
        <v>4</v>
      </c>
      <c r="P219" s="69">
        <v>1</v>
      </c>
      <c r="Q219" s="69">
        <v>5</v>
      </c>
      <c r="R219" s="69">
        <v>5</v>
      </c>
      <c r="S219" s="69">
        <v>5</v>
      </c>
      <c r="T219" s="69">
        <v>4</v>
      </c>
      <c r="U219" s="69">
        <v>5</v>
      </c>
      <c r="V219" s="69">
        <v>5</v>
      </c>
      <c r="W219" s="69">
        <v>5</v>
      </c>
      <c r="X219" s="69">
        <v>4</v>
      </c>
      <c r="Y219" s="69">
        <v>3</v>
      </c>
      <c r="Z219" s="69">
        <v>5</v>
      </c>
      <c r="AA219" s="69">
        <v>1</v>
      </c>
      <c r="AB219" s="69">
        <v>5</v>
      </c>
      <c r="AC219" s="69">
        <v>5</v>
      </c>
      <c r="AD219" s="69">
        <v>4</v>
      </c>
    </row>
    <row r="220" spans="1:30" x14ac:dyDescent="0.3">
      <c r="A220">
        <f t="shared" si="9"/>
        <v>219</v>
      </c>
      <c r="B220">
        <f t="shared" si="7"/>
        <v>33</v>
      </c>
      <c r="C220">
        <f t="shared" si="8"/>
        <v>21</v>
      </c>
      <c r="D220" s="69">
        <v>4</v>
      </c>
      <c r="E220" s="69">
        <v>1</v>
      </c>
      <c r="F220" s="69">
        <v>2</v>
      </c>
      <c r="G220" s="69">
        <v>2</v>
      </c>
      <c r="H220" s="69">
        <v>4</v>
      </c>
      <c r="I220" s="69">
        <v>2</v>
      </c>
      <c r="J220" s="69">
        <v>2</v>
      </c>
      <c r="K220" s="69">
        <v>2</v>
      </c>
      <c r="L220" s="69">
        <v>1</v>
      </c>
      <c r="M220" s="69">
        <v>2</v>
      </c>
      <c r="N220" s="69">
        <v>2</v>
      </c>
      <c r="O220" s="69">
        <v>3</v>
      </c>
      <c r="P220" s="69">
        <v>2</v>
      </c>
      <c r="Q220" s="69">
        <v>2</v>
      </c>
      <c r="R220" s="69">
        <v>2</v>
      </c>
      <c r="S220" s="69">
        <v>1</v>
      </c>
      <c r="T220" s="69">
        <v>1</v>
      </c>
      <c r="U220" s="69">
        <v>2</v>
      </c>
      <c r="V220" s="69">
        <v>1</v>
      </c>
      <c r="W220" s="69">
        <v>2</v>
      </c>
      <c r="X220" s="69">
        <v>4</v>
      </c>
      <c r="Y220" s="69">
        <v>2</v>
      </c>
      <c r="Z220" s="69">
        <v>1</v>
      </c>
      <c r="AA220" s="69">
        <v>1</v>
      </c>
      <c r="AB220" s="69">
        <v>2</v>
      </c>
      <c r="AC220" s="69">
        <v>1</v>
      </c>
      <c r="AD220" s="69">
        <v>3</v>
      </c>
    </row>
    <row r="221" spans="1:30" x14ac:dyDescent="0.3">
      <c r="A221">
        <f t="shared" si="9"/>
        <v>220</v>
      </c>
      <c r="B221">
        <f t="shared" si="7"/>
        <v>39</v>
      </c>
      <c r="C221">
        <f t="shared" si="8"/>
        <v>20</v>
      </c>
      <c r="D221" s="69">
        <v>1</v>
      </c>
      <c r="E221" s="69">
        <v>4</v>
      </c>
      <c r="F221" s="69">
        <v>4</v>
      </c>
      <c r="G221" s="69">
        <v>2</v>
      </c>
      <c r="H221" s="69">
        <v>1</v>
      </c>
      <c r="I221" s="69">
        <v>1</v>
      </c>
      <c r="J221" s="69">
        <v>4</v>
      </c>
      <c r="K221" s="69">
        <v>3</v>
      </c>
      <c r="L221" s="69">
        <v>1</v>
      </c>
      <c r="M221" s="69">
        <v>1</v>
      </c>
      <c r="N221" s="69">
        <v>2</v>
      </c>
      <c r="O221" s="69">
        <v>1</v>
      </c>
      <c r="P221" s="69">
        <v>1</v>
      </c>
      <c r="Q221" s="69">
        <v>3</v>
      </c>
      <c r="R221" s="69">
        <v>3</v>
      </c>
      <c r="S221" s="69">
        <v>1</v>
      </c>
      <c r="T221" s="69">
        <v>5</v>
      </c>
      <c r="U221" s="69">
        <v>5</v>
      </c>
      <c r="V221" s="69">
        <v>1</v>
      </c>
      <c r="W221" s="69">
        <v>1</v>
      </c>
      <c r="X221" s="69">
        <v>1</v>
      </c>
      <c r="Y221" s="69">
        <v>2</v>
      </c>
      <c r="Z221" s="69">
        <v>1</v>
      </c>
      <c r="AA221" s="69">
        <v>1</v>
      </c>
      <c r="AB221" s="69">
        <v>1</v>
      </c>
      <c r="AC221" s="69">
        <v>4</v>
      </c>
      <c r="AD221" s="69">
        <v>4</v>
      </c>
    </row>
    <row r="222" spans="1:30" x14ac:dyDescent="0.3">
      <c r="A222">
        <f t="shared" si="9"/>
        <v>221</v>
      </c>
      <c r="B222">
        <f t="shared" si="7"/>
        <v>52</v>
      </c>
      <c r="C222">
        <f t="shared" si="8"/>
        <v>22</v>
      </c>
      <c r="D222" s="69">
        <v>5</v>
      </c>
      <c r="E222" s="69">
        <v>5</v>
      </c>
      <c r="F222" s="69">
        <v>5</v>
      </c>
      <c r="G222" s="69">
        <v>1</v>
      </c>
      <c r="H222" s="69">
        <v>1</v>
      </c>
      <c r="I222" s="69">
        <v>3</v>
      </c>
      <c r="J222" s="69">
        <v>5</v>
      </c>
      <c r="K222" s="69">
        <v>5</v>
      </c>
      <c r="L222" s="69">
        <v>3</v>
      </c>
      <c r="M222" s="69">
        <v>5</v>
      </c>
      <c r="N222" s="69">
        <v>2</v>
      </c>
      <c r="O222" s="69">
        <v>5</v>
      </c>
      <c r="P222" s="69">
        <v>5</v>
      </c>
      <c r="Q222" s="69">
        <v>5</v>
      </c>
      <c r="R222" s="69">
        <v>2</v>
      </c>
      <c r="S222" s="69">
        <v>1</v>
      </c>
      <c r="T222" s="69">
        <v>2</v>
      </c>
      <c r="U222" s="69">
        <v>1</v>
      </c>
      <c r="V222" s="69">
        <v>1</v>
      </c>
      <c r="W222" s="69">
        <v>1</v>
      </c>
      <c r="X222" s="69">
        <v>1</v>
      </c>
      <c r="Y222" s="69">
        <v>5</v>
      </c>
      <c r="Z222" s="69">
        <v>1</v>
      </c>
      <c r="AA222" s="69">
        <v>1</v>
      </c>
      <c r="AB222" s="69">
        <v>1</v>
      </c>
      <c r="AC222" s="69">
        <v>1</v>
      </c>
      <c r="AD222" s="69">
        <v>1</v>
      </c>
    </row>
    <row r="223" spans="1:30" x14ac:dyDescent="0.3">
      <c r="A223">
        <f t="shared" si="9"/>
        <v>222</v>
      </c>
      <c r="B223">
        <f t="shared" si="7"/>
        <v>59</v>
      </c>
      <c r="C223">
        <f t="shared" si="8"/>
        <v>28</v>
      </c>
      <c r="D223" s="69">
        <v>4</v>
      </c>
      <c r="E223" s="69">
        <v>4</v>
      </c>
      <c r="F223" s="69">
        <v>3</v>
      </c>
      <c r="G223" s="69">
        <v>4</v>
      </c>
      <c r="H223" s="69">
        <v>3</v>
      </c>
      <c r="I223" s="69">
        <v>4</v>
      </c>
      <c r="J223" s="69">
        <v>5</v>
      </c>
      <c r="K223" s="69">
        <v>2</v>
      </c>
      <c r="L223" s="69">
        <v>5</v>
      </c>
      <c r="M223" s="69">
        <v>1</v>
      </c>
      <c r="N223" s="69">
        <v>1</v>
      </c>
      <c r="O223" s="69">
        <v>5</v>
      </c>
      <c r="P223" s="69">
        <v>2</v>
      </c>
      <c r="Q223" s="69">
        <v>5</v>
      </c>
      <c r="R223" s="69">
        <v>3</v>
      </c>
      <c r="S223" s="69">
        <v>2</v>
      </c>
      <c r="T223" s="69">
        <v>5</v>
      </c>
      <c r="U223" s="69">
        <v>4</v>
      </c>
      <c r="V223" s="69">
        <v>1</v>
      </c>
      <c r="W223" s="69">
        <v>3</v>
      </c>
      <c r="X223" s="69">
        <v>5</v>
      </c>
      <c r="Y223" s="69">
        <v>4</v>
      </c>
      <c r="Z223" s="69">
        <v>2</v>
      </c>
      <c r="AA223" s="69">
        <v>3</v>
      </c>
      <c r="AB223" s="69">
        <v>2</v>
      </c>
      <c r="AC223" s="69">
        <v>2</v>
      </c>
      <c r="AD223" s="69">
        <v>3</v>
      </c>
    </row>
    <row r="224" spans="1:30" x14ac:dyDescent="0.3">
      <c r="A224">
        <f t="shared" si="9"/>
        <v>223</v>
      </c>
      <c r="B224">
        <f t="shared" si="7"/>
        <v>50</v>
      </c>
      <c r="C224">
        <f t="shared" si="8"/>
        <v>41</v>
      </c>
      <c r="D224" s="69">
        <v>5</v>
      </c>
      <c r="E224" s="69">
        <v>1</v>
      </c>
      <c r="F224" s="69">
        <v>3</v>
      </c>
      <c r="G224" s="69">
        <v>2</v>
      </c>
      <c r="H224" s="69">
        <v>1</v>
      </c>
      <c r="I224" s="69">
        <v>1</v>
      </c>
      <c r="J224" s="69">
        <v>5</v>
      </c>
      <c r="K224" s="69">
        <v>5</v>
      </c>
      <c r="L224" s="69">
        <v>5</v>
      </c>
      <c r="M224" s="69">
        <v>4</v>
      </c>
      <c r="N224" s="69">
        <v>5</v>
      </c>
      <c r="O224" s="69">
        <v>2</v>
      </c>
      <c r="P224" s="69">
        <v>2</v>
      </c>
      <c r="Q224" s="69">
        <v>4</v>
      </c>
      <c r="R224" s="69">
        <v>5</v>
      </c>
      <c r="S224" s="69">
        <v>1</v>
      </c>
      <c r="T224" s="69">
        <v>5</v>
      </c>
      <c r="U224" s="69">
        <v>5</v>
      </c>
      <c r="V224" s="69">
        <v>5</v>
      </c>
      <c r="W224" s="69">
        <v>2</v>
      </c>
      <c r="X224" s="69">
        <v>5</v>
      </c>
      <c r="Y224" s="69">
        <v>1</v>
      </c>
      <c r="Z224" s="69">
        <v>1</v>
      </c>
      <c r="AA224" s="69">
        <v>1</v>
      </c>
      <c r="AB224" s="69">
        <v>5</v>
      </c>
      <c r="AC224" s="69">
        <v>5</v>
      </c>
      <c r="AD224" s="69">
        <v>5</v>
      </c>
    </row>
    <row r="225" spans="1:30" x14ac:dyDescent="0.3">
      <c r="A225">
        <f t="shared" si="9"/>
        <v>224</v>
      </c>
      <c r="B225">
        <f t="shared" si="7"/>
        <v>60</v>
      </c>
      <c r="C225">
        <f t="shared" si="8"/>
        <v>33</v>
      </c>
      <c r="D225" s="69">
        <v>5</v>
      </c>
      <c r="E225" s="69">
        <v>5</v>
      </c>
      <c r="F225" s="69">
        <v>2</v>
      </c>
      <c r="G225" s="69">
        <v>2</v>
      </c>
      <c r="H225" s="69">
        <v>1</v>
      </c>
      <c r="I225" s="69">
        <v>2</v>
      </c>
      <c r="J225" s="69">
        <v>4</v>
      </c>
      <c r="K225" s="69">
        <v>4</v>
      </c>
      <c r="L225" s="69">
        <v>4</v>
      </c>
      <c r="M225" s="69">
        <v>2</v>
      </c>
      <c r="N225" s="69">
        <v>2</v>
      </c>
      <c r="O225" s="69">
        <v>5</v>
      </c>
      <c r="P225" s="69">
        <v>4</v>
      </c>
      <c r="Q225" s="69">
        <v>2</v>
      </c>
      <c r="R225" s="69">
        <v>2</v>
      </c>
      <c r="S225" s="69">
        <v>4</v>
      </c>
      <c r="T225" s="69">
        <v>5</v>
      </c>
      <c r="U225" s="69">
        <v>4</v>
      </c>
      <c r="V225" s="69">
        <v>2</v>
      </c>
      <c r="W225" s="69">
        <v>5</v>
      </c>
      <c r="X225" s="69">
        <v>5</v>
      </c>
      <c r="Y225" s="69">
        <v>4</v>
      </c>
      <c r="Z225" s="69">
        <v>4</v>
      </c>
      <c r="AA225" s="69">
        <v>5</v>
      </c>
      <c r="AB225" s="69">
        <v>4</v>
      </c>
      <c r="AC225" s="69">
        <v>1</v>
      </c>
      <c r="AD225" s="69">
        <v>4</v>
      </c>
    </row>
    <row r="226" spans="1:30" x14ac:dyDescent="0.3">
      <c r="A226">
        <f t="shared" si="9"/>
        <v>225</v>
      </c>
      <c r="B226">
        <f t="shared" si="7"/>
        <v>73</v>
      </c>
      <c r="C226">
        <f t="shared" si="8"/>
        <v>49</v>
      </c>
      <c r="D226" s="69">
        <v>5</v>
      </c>
      <c r="E226" s="69">
        <v>5</v>
      </c>
      <c r="F226" s="69">
        <v>4</v>
      </c>
      <c r="G226" s="69">
        <v>5</v>
      </c>
      <c r="H226" s="69">
        <v>4</v>
      </c>
      <c r="I226" s="69">
        <v>4</v>
      </c>
      <c r="J226" s="69">
        <v>4</v>
      </c>
      <c r="K226" s="69">
        <v>5</v>
      </c>
      <c r="L226" s="69">
        <v>5</v>
      </c>
      <c r="M226" s="69">
        <v>4</v>
      </c>
      <c r="N226" s="69">
        <v>4</v>
      </c>
      <c r="O226" s="69">
        <v>5</v>
      </c>
      <c r="P226" s="69">
        <v>4</v>
      </c>
      <c r="Q226" s="69">
        <v>4</v>
      </c>
      <c r="R226" s="69">
        <v>5</v>
      </c>
      <c r="S226" s="69">
        <v>4</v>
      </c>
      <c r="T226" s="69">
        <v>5</v>
      </c>
      <c r="U226" s="69">
        <v>5</v>
      </c>
      <c r="V226" s="69">
        <v>5</v>
      </c>
      <c r="W226" s="69">
        <v>5</v>
      </c>
      <c r="X226" s="69">
        <v>5</v>
      </c>
      <c r="Y226" s="69">
        <v>5</v>
      </c>
      <c r="Z226" s="69">
        <v>5</v>
      </c>
      <c r="AA226" s="69">
        <v>4</v>
      </c>
      <c r="AB226" s="69">
        <v>5</v>
      </c>
      <c r="AC226" s="69">
        <v>3</v>
      </c>
      <c r="AD226" s="69">
        <v>4</v>
      </c>
    </row>
    <row r="227" spans="1:30" x14ac:dyDescent="0.3">
      <c r="A227">
        <f t="shared" si="9"/>
        <v>226</v>
      </c>
      <c r="B227">
        <f t="shared" si="7"/>
        <v>57</v>
      </c>
      <c r="C227">
        <f t="shared" si="8"/>
        <v>34</v>
      </c>
      <c r="D227" s="69">
        <v>4</v>
      </c>
      <c r="E227" s="69">
        <v>4</v>
      </c>
      <c r="F227" s="69">
        <v>2</v>
      </c>
      <c r="G227" s="69">
        <v>4</v>
      </c>
      <c r="H227" s="69">
        <v>2</v>
      </c>
      <c r="I227" s="69">
        <v>2</v>
      </c>
      <c r="J227" s="69">
        <v>4</v>
      </c>
      <c r="K227" s="69">
        <v>2</v>
      </c>
      <c r="L227" s="69">
        <v>5</v>
      </c>
      <c r="M227" s="69">
        <v>2</v>
      </c>
      <c r="N227" s="69">
        <v>2</v>
      </c>
      <c r="O227" s="69">
        <v>4</v>
      </c>
      <c r="P227" s="69">
        <v>4</v>
      </c>
      <c r="Q227" s="69">
        <v>3</v>
      </c>
      <c r="R227" s="69">
        <v>4</v>
      </c>
      <c r="S227" s="69">
        <v>2</v>
      </c>
      <c r="T227" s="69">
        <v>4</v>
      </c>
      <c r="U227" s="69">
        <v>3</v>
      </c>
      <c r="V227" s="69">
        <v>5</v>
      </c>
      <c r="W227" s="69">
        <v>4</v>
      </c>
      <c r="X227" s="69">
        <v>4</v>
      </c>
      <c r="Y227" s="69">
        <v>5</v>
      </c>
      <c r="Z227" s="69">
        <v>2</v>
      </c>
      <c r="AA227" s="69">
        <v>2</v>
      </c>
      <c r="AB227" s="69">
        <v>4</v>
      </c>
      <c r="AC227" s="69">
        <v>4</v>
      </c>
      <c r="AD227" s="69">
        <v>4</v>
      </c>
    </row>
    <row r="228" spans="1:30" x14ac:dyDescent="0.3">
      <c r="A228">
        <f t="shared" si="9"/>
        <v>227</v>
      </c>
      <c r="B228">
        <f t="shared" si="7"/>
        <v>73</v>
      </c>
      <c r="C228">
        <f t="shared" si="8"/>
        <v>36</v>
      </c>
      <c r="D228" s="69">
        <v>5</v>
      </c>
      <c r="E228" s="69">
        <v>5</v>
      </c>
      <c r="F228" s="69">
        <v>4</v>
      </c>
      <c r="G228" s="69">
        <v>3</v>
      </c>
      <c r="H228" s="69">
        <v>2</v>
      </c>
      <c r="I228" s="69">
        <v>4</v>
      </c>
      <c r="J228" s="69">
        <v>4</v>
      </c>
      <c r="K228" s="69">
        <v>4</v>
      </c>
      <c r="L228" s="69">
        <v>2</v>
      </c>
      <c r="M228" s="69">
        <v>4</v>
      </c>
      <c r="N228" s="69">
        <v>5</v>
      </c>
      <c r="O228" s="69">
        <v>5</v>
      </c>
      <c r="P228" s="69">
        <v>5</v>
      </c>
      <c r="Q228" s="69">
        <v>5</v>
      </c>
      <c r="R228" s="69">
        <v>5</v>
      </c>
      <c r="S228" s="69">
        <v>1</v>
      </c>
      <c r="T228" s="69">
        <v>5</v>
      </c>
      <c r="U228" s="69">
        <v>5</v>
      </c>
      <c r="V228" s="69">
        <v>5</v>
      </c>
      <c r="W228" s="69">
        <v>5</v>
      </c>
      <c r="X228" s="69">
        <v>4</v>
      </c>
      <c r="Y228" s="69">
        <v>4</v>
      </c>
      <c r="Z228" s="69">
        <v>1</v>
      </c>
      <c r="AA228" s="69">
        <v>5</v>
      </c>
      <c r="AB228" s="69">
        <v>4</v>
      </c>
      <c r="AC228" s="69">
        <v>4</v>
      </c>
      <c r="AD228" s="69">
        <v>4</v>
      </c>
    </row>
    <row r="229" spans="1:30" x14ac:dyDescent="0.3">
      <c r="A229">
        <f t="shared" si="9"/>
        <v>228</v>
      </c>
      <c r="B229">
        <f t="shared" si="7"/>
        <v>36</v>
      </c>
      <c r="C229">
        <f t="shared" si="8"/>
        <v>34</v>
      </c>
      <c r="D229" s="69">
        <v>1</v>
      </c>
      <c r="E229" s="69">
        <v>1</v>
      </c>
      <c r="F229" s="69">
        <v>2</v>
      </c>
      <c r="G229" s="69">
        <v>2</v>
      </c>
      <c r="H229" s="69">
        <v>3</v>
      </c>
      <c r="I229" s="69">
        <v>2</v>
      </c>
      <c r="J229" s="69">
        <v>1</v>
      </c>
      <c r="K229" s="69">
        <v>1</v>
      </c>
      <c r="L229" s="69">
        <v>1</v>
      </c>
      <c r="M229" s="69">
        <v>2</v>
      </c>
      <c r="N229" s="69">
        <v>3</v>
      </c>
      <c r="O229" s="69">
        <v>2</v>
      </c>
      <c r="P229" s="69">
        <v>1</v>
      </c>
      <c r="Q229" s="69">
        <v>5</v>
      </c>
      <c r="R229" s="69">
        <v>3</v>
      </c>
      <c r="S229" s="69">
        <v>2</v>
      </c>
      <c r="T229" s="69">
        <v>4</v>
      </c>
      <c r="U229" s="69">
        <v>3</v>
      </c>
      <c r="V229" s="69">
        <v>5</v>
      </c>
      <c r="W229" s="69">
        <v>5</v>
      </c>
      <c r="X229" s="69">
        <v>5</v>
      </c>
      <c r="Y229" s="69">
        <v>1</v>
      </c>
      <c r="Z229" s="69">
        <v>4</v>
      </c>
      <c r="AA229" s="69">
        <v>1</v>
      </c>
      <c r="AB229" s="69">
        <v>4</v>
      </c>
      <c r="AC229" s="69">
        <v>4</v>
      </c>
      <c r="AD229" s="69">
        <v>2</v>
      </c>
    </row>
    <row r="230" spans="1:30" x14ac:dyDescent="0.3">
      <c r="A230">
        <f t="shared" si="9"/>
        <v>229</v>
      </c>
      <c r="B230">
        <f t="shared" si="7"/>
        <v>0</v>
      </c>
      <c r="C230">
        <f t="shared" si="8"/>
        <v>0</v>
      </c>
    </row>
    <row r="231" spans="1:30" x14ac:dyDescent="0.3">
      <c r="A231">
        <f t="shared" si="9"/>
        <v>230</v>
      </c>
      <c r="B231">
        <f t="shared" si="7"/>
        <v>0</v>
      </c>
      <c r="C231">
        <f t="shared" si="8"/>
        <v>0</v>
      </c>
    </row>
    <row r="232" spans="1:30" x14ac:dyDescent="0.3">
      <c r="A232">
        <f t="shared" si="9"/>
        <v>231</v>
      </c>
      <c r="B232">
        <f t="shared" si="7"/>
        <v>0</v>
      </c>
      <c r="C232">
        <f t="shared" si="8"/>
        <v>0</v>
      </c>
    </row>
    <row r="233" spans="1:30" x14ac:dyDescent="0.3">
      <c r="A233">
        <f t="shared" si="9"/>
        <v>232</v>
      </c>
      <c r="B233">
        <f t="shared" si="7"/>
        <v>0</v>
      </c>
      <c r="C233">
        <f t="shared" si="8"/>
        <v>0</v>
      </c>
    </row>
    <row r="234" spans="1:30" x14ac:dyDescent="0.3">
      <c r="A234">
        <f t="shared" si="9"/>
        <v>233</v>
      </c>
      <c r="B234">
        <f t="shared" si="7"/>
        <v>0</v>
      </c>
      <c r="C234">
        <f t="shared" si="8"/>
        <v>0</v>
      </c>
    </row>
    <row r="235" spans="1:30" x14ac:dyDescent="0.3">
      <c r="A235">
        <f t="shared" si="9"/>
        <v>234</v>
      </c>
      <c r="B235">
        <f t="shared" si="7"/>
        <v>0</v>
      </c>
      <c r="C235">
        <f t="shared" si="8"/>
        <v>0</v>
      </c>
    </row>
    <row r="236" spans="1:30" x14ac:dyDescent="0.3">
      <c r="A236">
        <f t="shared" si="9"/>
        <v>235</v>
      </c>
      <c r="B236">
        <f t="shared" si="7"/>
        <v>0</v>
      </c>
      <c r="C236">
        <f t="shared" si="8"/>
        <v>0</v>
      </c>
    </row>
    <row r="237" spans="1:30" x14ac:dyDescent="0.3">
      <c r="A237">
        <f t="shared" si="9"/>
        <v>236</v>
      </c>
      <c r="B237">
        <f t="shared" si="7"/>
        <v>0</v>
      </c>
      <c r="C237">
        <f t="shared" si="8"/>
        <v>0</v>
      </c>
    </row>
    <row r="238" spans="1:30" x14ac:dyDescent="0.3">
      <c r="A238">
        <f t="shared" si="9"/>
        <v>237</v>
      </c>
      <c r="B238">
        <f t="shared" si="7"/>
        <v>0</v>
      </c>
      <c r="C238">
        <f t="shared" si="8"/>
        <v>0</v>
      </c>
    </row>
    <row r="239" spans="1:30" x14ac:dyDescent="0.3">
      <c r="A239">
        <f t="shared" si="9"/>
        <v>238</v>
      </c>
      <c r="B239">
        <f t="shared" si="7"/>
        <v>0</v>
      </c>
      <c r="C239">
        <f t="shared" si="8"/>
        <v>0</v>
      </c>
    </row>
    <row r="240" spans="1:30" x14ac:dyDescent="0.3">
      <c r="A240">
        <f t="shared" si="9"/>
        <v>239</v>
      </c>
      <c r="B240">
        <f t="shared" si="7"/>
        <v>0</v>
      </c>
      <c r="C240">
        <f t="shared" si="8"/>
        <v>0</v>
      </c>
    </row>
    <row r="241" spans="1:3" x14ac:dyDescent="0.3">
      <c r="A241">
        <f t="shared" si="9"/>
        <v>240</v>
      </c>
      <c r="B241">
        <f t="shared" si="7"/>
        <v>0</v>
      </c>
      <c r="C241">
        <f t="shared" si="8"/>
        <v>0</v>
      </c>
    </row>
    <row r="242" spans="1:3" x14ac:dyDescent="0.3">
      <c r="A242">
        <f t="shared" si="9"/>
        <v>241</v>
      </c>
      <c r="B242">
        <f t="shared" si="7"/>
        <v>0</v>
      </c>
      <c r="C242">
        <f t="shared" si="8"/>
        <v>0</v>
      </c>
    </row>
    <row r="243" spans="1:3" x14ac:dyDescent="0.3">
      <c r="A243">
        <f t="shared" si="9"/>
        <v>242</v>
      </c>
      <c r="B243">
        <f t="shared" si="7"/>
        <v>0</v>
      </c>
      <c r="C243">
        <f t="shared" si="8"/>
        <v>0</v>
      </c>
    </row>
    <row r="244" spans="1:3" x14ac:dyDescent="0.3">
      <c r="A244">
        <f t="shared" si="9"/>
        <v>243</v>
      </c>
      <c r="B244">
        <f t="shared" si="7"/>
        <v>0</v>
      </c>
      <c r="C244">
        <f t="shared" si="8"/>
        <v>0</v>
      </c>
    </row>
    <row r="245" spans="1:3" x14ac:dyDescent="0.3">
      <c r="A245">
        <f t="shared" si="9"/>
        <v>244</v>
      </c>
      <c r="B245">
        <f t="shared" si="7"/>
        <v>0</v>
      </c>
      <c r="C245">
        <f t="shared" si="8"/>
        <v>0</v>
      </c>
    </row>
    <row r="246" spans="1:3" x14ac:dyDescent="0.3">
      <c r="A246">
        <f t="shared" si="9"/>
        <v>245</v>
      </c>
      <c r="B246">
        <f t="shared" si="7"/>
        <v>0</v>
      </c>
      <c r="C246">
        <f t="shared" si="8"/>
        <v>0</v>
      </c>
    </row>
    <row r="247" spans="1:3" x14ac:dyDescent="0.3">
      <c r="A247">
        <f t="shared" si="9"/>
        <v>246</v>
      </c>
      <c r="B247">
        <f t="shared" si="7"/>
        <v>0</v>
      </c>
      <c r="C247">
        <f t="shared" si="8"/>
        <v>0</v>
      </c>
    </row>
    <row r="248" spans="1:3" x14ac:dyDescent="0.3">
      <c r="A248">
        <f t="shared" si="9"/>
        <v>247</v>
      </c>
      <c r="B248">
        <f t="shared" si="7"/>
        <v>0</v>
      </c>
      <c r="C248">
        <f t="shared" si="8"/>
        <v>0</v>
      </c>
    </row>
    <row r="249" spans="1:3" x14ac:dyDescent="0.3">
      <c r="A249">
        <f t="shared" si="9"/>
        <v>248</v>
      </c>
      <c r="B249">
        <f t="shared" si="7"/>
        <v>0</v>
      </c>
      <c r="C249">
        <f t="shared" si="8"/>
        <v>0</v>
      </c>
    </row>
    <row r="250" spans="1:3" x14ac:dyDescent="0.3">
      <c r="A250">
        <f t="shared" si="9"/>
        <v>249</v>
      </c>
      <c r="B250">
        <f t="shared" si="7"/>
        <v>0</v>
      </c>
      <c r="C250">
        <f t="shared" si="8"/>
        <v>0</v>
      </c>
    </row>
    <row r="251" spans="1:3" x14ac:dyDescent="0.3">
      <c r="A251">
        <f t="shared" si="9"/>
        <v>250</v>
      </c>
      <c r="B251">
        <f t="shared" si="7"/>
        <v>0</v>
      </c>
      <c r="C251">
        <f t="shared" si="8"/>
        <v>0</v>
      </c>
    </row>
    <row r="252" spans="1:3" x14ac:dyDescent="0.3">
      <c r="A252">
        <f t="shared" si="9"/>
        <v>251</v>
      </c>
      <c r="B252">
        <f t="shared" si="7"/>
        <v>0</v>
      </c>
      <c r="C252">
        <f t="shared" si="8"/>
        <v>0</v>
      </c>
    </row>
    <row r="253" spans="1:3" x14ac:dyDescent="0.3">
      <c r="A253">
        <f t="shared" si="9"/>
        <v>252</v>
      </c>
      <c r="B253">
        <f t="shared" si="7"/>
        <v>0</v>
      </c>
      <c r="C253">
        <f t="shared" si="8"/>
        <v>0</v>
      </c>
    </row>
    <row r="254" spans="1:3" x14ac:dyDescent="0.3">
      <c r="A254">
        <f t="shared" si="9"/>
        <v>253</v>
      </c>
      <c r="B254">
        <f t="shared" si="7"/>
        <v>0</v>
      </c>
      <c r="C254">
        <f t="shared" si="8"/>
        <v>0</v>
      </c>
    </row>
    <row r="255" spans="1:3" x14ac:dyDescent="0.3">
      <c r="A255">
        <f t="shared" si="9"/>
        <v>254</v>
      </c>
      <c r="B255">
        <f t="shared" si="7"/>
        <v>0</v>
      </c>
      <c r="C255">
        <f t="shared" si="8"/>
        <v>0</v>
      </c>
    </row>
    <row r="256" spans="1:3" x14ac:dyDescent="0.3">
      <c r="A256">
        <f t="shared" si="9"/>
        <v>255</v>
      </c>
      <c r="B256">
        <f t="shared" si="7"/>
        <v>0</v>
      </c>
      <c r="C256">
        <f t="shared" si="8"/>
        <v>0</v>
      </c>
    </row>
    <row r="257" spans="1:3" x14ac:dyDescent="0.3">
      <c r="A257">
        <f t="shared" si="9"/>
        <v>256</v>
      </c>
      <c r="B257">
        <f t="shared" si="7"/>
        <v>0</v>
      </c>
      <c r="C257">
        <f t="shared" si="8"/>
        <v>0</v>
      </c>
    </row>
    <row r="258" spans="1:3" x14ac:dyDescent="0.3">
      <c r="A258">
        <f t="shared" si="9"/>
        <v>257</v>
      </c>
      <c r="B258">
        <f t="shared" si="7"/>
        <v>0</v>
      </c>
      <c r="C258">
        <f t="shared" si="8"/>
        <v>0</v>
      </c>
    </row>
    <row r="259" spans="1:3" x14ac:dyDescent="0.3">
      <c r="A259">
        <f t="shared" si="9"/>
        <v>258</v>
      </c>
      <c r="B259">
        <f t="shared" ref="B259:B314" si="10">SUM(D259,E259,G259,I259,J259,M259,O259,P259,Q259,R259,T259,U259,W259,Y259,AA259,AD259)</f>
        <v>0</v>
      </c>
      <c r="C259">
        <f t="shared" ref="C259:C314" si="11">SUM(F259,H259,K259,L259,N259,S259,V259,X259,Z259,AB259,AC259)</f>
        <v>0</v>
      </c>
    </row>
    <row r="260" spans="1:3" x14ac:dyDescent="0.3">
      <c r="A260">
        <f t="shared" si="9"/>
        <v>259</v>
      </c>
      <c r="B260">
        <f t="shared" si="10"/>
        <v>0</v>
      </c>
      <c r="C260">
        <f t="shared" si="11"/>
        <v>0</v>
      </c>
    </row>
    <row r="261" spans="1:3" x14ac:dyDescent="0.3">
      <c r="A261">
        <f t="shared" si="9"/>
        <v>260</v>
      </c>
      <c r="B261">
        <f t="shared" si="10"/>
        <v>0</v>
      </c>
      <c r="C261">
        <f t="shared" si="11"/>
        <v>0</v>
      </c>
    </row>
    <row r="262" spans="1:3" x14ac:dyDescent="0.3">
      <c r="A262">
        <f t="shared" si="9"/>
        <v>261</v>
      </c>
      <c r="B262">
        <f t="shared" si="10"/>
        <v>0</v>
      </c>
      <c r="C262">
        <f t="shared" si="11"/>
        <v>0</v>
      </c>
    </row>
    <row r="263" spans="1:3" x14ac:dyDescent="0.3">
      <c r="A263">
        <f t="shared" si="9"/>
        <v>262</v>
      </c>
      <c r="B263">
        <f t="shared" si="10"/>
        <v>0</v>
      </c>
      <c r="C263">
        <f t="shared" si="11"/>
        <v>0</v>
      </c>
    </row>
    <row r="264" spans="1:3" x14ac:dyDescent="0.3">
      <c r="A264">
        <f t="shared" si="9"/>
        <v>263</v>
      </c>
      <c r="B264">
        <f t="shared" si="10"/>
        <v>0</v>
      </c>
      <c r="C264">
        <f t="shared" si="11"/>
        <v>0</v>
      </c>
    </row>
    <row r="265" spans="1:3" x14ac:dyDescent="0.3">
      <c r="A265">
        <f t="shared" si="9"/>
        <v>264</v>
      </c>
      <c r="B265">
        <f t="shared" si="10"/>
        <v>0</v>
      </c>
      <c r="C265">
        <f t="shared" si="11"/>
        <v>0</v>
      </c>
    </row>
    <row r="266" spans="1:3" x14ac:dyDescent="0.3">
      <c r="A266">
        <f t="shared" si="9"/>
        <v>265</v>
      </c>
      <c r="B266">
        <f t="shared" si="10"/>
        <v>0</v>
      </c>
      <c r="C266">
        <f t="shared" si="11"/>
        <v>0</v>
      </c>
    </row>
    <row r="267" spans="1:3" x14ac:dyDescent="0.3">
      <c r="A267">
        <f t="shared" si="9"/>
        <v>266</v>
      </c>
      <c r="B267">
        <f t="shared" si="10"/>
        <v>0</v>
      </c>
      <c r="C267">
        <f t="shared" si="11"/>
        <v>0</v>
      </c>
    </row>
    <row r="268" spans="1:3" x14ac:dyDescent="0.3">
      <c r="A268">
        <f t="shared" si="9"/>
        <v>267</v>
      </c>
      <c r="B268">
        <f t="shared" si="10"/>
        <v>0</v>
      </c>
      <c r="C268">
        <f t="shared" si="11"/>
        <v>0</v>
      </c>
    </row>
    <row r="269" spans="1:3" x14ac:dyDescent="0.3">
      <c r="A269">
        <f t="shared" si="9"/>
        <v>268</v>
      </c>
      <c r="B269">
        <f t="shared" si="10"/>
        <v>0</v>
      </c>
      <c r="C269">
        <f t="shared" si="11"/>
        <v>0</v>
      </c>
    </row>
    <row r="270" spans="1:3" x14ac:dyDescent="0.3">
      <c r="A270">
        <f t="shared" si="9"/>
        <v>269</v>
      </c>
      <c r="B270">
        <f t="shared" si="10"/>
        <v>0</v>
      </c>
      <c r="C270">
        <f t="shared" si="11"/>
        <v>0</v>
      </c>
    </row>
    <row r="271" spans="1:3" x14ac:dyDescent="0.3">
      <c r="A271">
        <f t="shared" si="9"/>
        <v>270</v>
      </c>
      <c r="B271">
        <f t="shared" si="10"/>
        <v>0</v>
      </c>
      <c r="C271">
        <f t="shared" si="11"/>
        <v>0</v>
      </c>
    </row>
    <row r="272" spans="1:3" x14ac:dyDescent="0.3">
      <c r="A272">
        <f t="shared" si="9"/>
        <v>271</v>
      </c>
      <c r="B272">
        <f t="shared" si="10"/>
        <v>0</v>
      </c>
      <c r="C272">
        <f t="shared" si="11"/>
        <v>0</v>
      </c>
    </row>
    <row r="273" spans="1:30" x14ac:dyDescent="0.3">
      <c r="A273">
        <f t="shared" si="9"/>
        <v>272</v>
      </c>
      <c r="B273">
        <f t="shared" si="10"/>
        <v>0</v>
      </c>
      <c r="C273">
        <f t="shared" si="11"/>
        <v>0</v>
      </c>
    </row>
    <row r="274" spans="1:30" x14ac:dyDescent="0.3">
      <c r="A274">
        <f t="shared" ref="A274:A314" si="12">SUM(A273+1)</f>
        <v>273</v>
      </c>
      <c r="B274">
        <f t="shared" si="10"/>
        <v>0</v>
      </c>
      <c r="C274">
        <f t="shared" si="11"/>
        <v>0</v>
      </c>
    </row>
    <row r="275" spans="1:30" x14ac:dyDescent="0.3">
      <c r="A275">
        <f t="shared" si="12"/>
        <v>274</v>
      </c>
      <c r="B275">
        <f t="shared" si="10"/>
        <v>0</v>
      </c>
      <c r="C275">
        <f t="shared" si="11"/>
        <v>0</v>
      </c>
    </row>
    <row r="276" spans="1:30" x14ac:dyDescent="0.3">
      <c r="A276">
        <f t="shared" si="12"/>
        <v>275</v>
      </c>
      <c r="B276">
        <f t="shared" si="10"/>
        <v>0</v>
      </c>
      <c r="C276">
        <f t="shared" si="11"/>
        <v>0</v>
      </c>
    </row>
    <row r="277" spans="1:30" x14ac:dyDescent="0.3">
      <c r="A277">
        <f t="shared" si="12"/>
        <v>276</v>
      </c>
      <c r="B277">
        <f t="shared" si="10"/>
        <v>0</v>
      </c>
      <c r="C277">
        <f t="shared" si="11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x14ac:dyDescent="0.3">
      <c r="A278">
        <f t="shared" si="12"/>
        <v>277</v>
      </c>
      <c r="B278">
        <f t="shared" si="10"/>
        <v>0</v>
      </c>
      <c r="C278">
        <f t="shared" si="11"/>
        <v>0</v>
      </c>
    </row>
    <row r="279" spans="1:30" x14ac:dyDescent="0.3">
      <c r="A279">
        <f t="shared" si="12"/>
        <v>278</v>
      </c>
      <c r="B279">
        <f t="shared" si="10"/>
        <v>0</v>
      </c>
      <c r="C279">
        <f t="shared" si="11"/>
        <v>0</v>
      </c>
    </row>
    <row r="280" spans="1:30" x14ac:dyDescent="0.3">
      <c r="A280">
        <f t="shared" si="12"/>
        <v>279</v>
      </c>
      <c r="B280">
        <f t="shared" si="10"/>
        <v>0</v>
      </c>
      <c r="C280">
        <f t="shared" si="11"/>
        <v>0</v>
      </c>
    </row>
    <row r="281" spans="1:30" x14ac:dyDescent="0.3">
      <c r="A281">
        <f t="shared" si="12"/>
        <v>280</v>
      </c>
      <c r="B281">
        <f t="shared" si="10"/>
        <v>0</v>
      </c>
      <c r="C281">
        <f t="shared" si="11"/>
        <v>0</v>
      </c>
    </row>
    <row r="282" spans="1:30" x14ac:dyDescent="0.3">
      <c r="A282">
        <f t="shared" si="12"/>
        <v>281</v>
      </c>
      <c r="B282">
        <f t="shared" si="10"/>
        <v>0</v>
      </c>
      <c r="C282">
        <f t="shared" si="11"/>
        <v>0</v>
      </c>
    </row>
    <row r="283" spans="1:30" x14ac:dyDescent="0.3">
      <c r="A283">
        <f t="shared" si="12"/>
        <v>282</v>
      </c>
      <c r="B283">
        <f t="shared" si="10"/>
        <v>0</v>
      </c>
      <c r="C283">
        <f t="shared" si="11"/>
        <v>0</v>
      </c>
    </row>
    <row r="284" spans="1:30" x14ac:dyDescent="0.3">
      <c r="A284">
        <f t="shared" si="12"/>
        <v>283</v>
      </c>
      <c r="B284">
        <f t="shared" si="10"/>
        <v>0</v>
      </c>
      <c r="C284">
        <f t="shared" si="11"/>
        <v>0</v>
      </c>
    </row>
    <row r="285" spans="1:30" x14ac:dyDescent="0.3">
      <c r="A285">
        <f t="shared" si="12"/>
        <v>284</v>
      </c>
      <c r="B285">
        <f t="shared" si="10"/>
        <v>0</v>
      </c>
      <c r="C285">
        <f t="shared" si="11"/>
        <v>0</v>
      </c>
    </row>
    <row r="286" spans="1:30" x14ac:dyDescent="0.3">
      <c r="A286">
        <f t="shared" si="12"/>
        <v>285</v>
      </c>
      <c r="B286">
        <f t="shared" si="10"/>
        <v>0</v>
      </c>
      <c r="C286">
        <f t="shared" si="11"/>
        <v>0</v>
      </c>
    </row>
    <row r="287" spans="1:30" x14ac:dyDescent="0.3">
      <c r="A287">
        <f t="shared" si="12"/>
        <v>286</v>
      </c>
      <c r="B287">
        <f t="shared" si="10"/>
        <v>0</v>
      </c>
      <c r="C287">
        <f t="shared" si="11"/>
        <v>0</v>
      </c>
    </row>
    <row r="288" spans="1:30" x14ac:dyDescent="0.3">
      <c r="A288">
        <f t="shared" si="12"/>
        <v>287</v>
      </c>
      <c r="B288">
        <f t="shared" si="10"/>
        <v>0</v>
      </c>
      <c r="C288">
        <f t="shared" si="11"/>
        <v>0</v>
      </c>
    </row>
    <row r="289" spans="1:3" x14ac:dyDescent="0.3">
      <c r="A289">
        <f t="shared" si="12"/>
        <v>288</v>
      </c>
      <c r="B289">
        <f t="shared" si="10"/>
        <v>0</v>
      </c>
      <c r="C289">
        <f t="shared" si="11"/>
        <v>0</v>
      </c>
    </row>
    <row r="290" spans="1:3" x14ac:dyDescent="0.3">
      <c r="A290">
        <f t="shared" si="12"/>
        <v>289</v>
      </c>
      <c r="B290">
        <f t="shared" si="10"/>
        <v>0</v>
      </c>
      <c r="C290">
        <f t="shared" si="11"/>
        <v>0</v>
      </c>
    </row>
    <row r="291" spans="1:3" x14ac:dyDescent="0.3">
      <c r="A291">
        <f t="shared" si="12"/>
        <v>290</v>
      </c>
      <c r="B291">
        <f t="shared" si="10"/>
        <v>0</v>
      </c>
      <c r="C291">
        <f t="shared" si="11"/>
        <v>0</v>
      </c>
    </row>
    <row r="292" spans="1:3" x14ac:dyDescent="0.3">
      <c r="A292">
        <f t="shared" si="12"/>
        <v>291</v>
      </c>
      <c r="B292">
        <f t="shared" si="10"/>
        <v>0</v>
      </c>
      <c r="C292">
        <f t="shared" si="11"/>
        <v>0</v>
      </c>
    </row>
    <row r="293" spans="1:3" x14ac:dyDescent="0.3">
      <c r="A293">
        <f t="shared" si="12"/>
        <v>292</v>
      </c>
      <c r="B293">
        <f t="shared" si="10"/>
        <v>0</v>
      </c>
      <c r="C293">
        <f t="shared" si="11"/>
        <v>0</v>
      </c>
    </row>
    <row r="294" spans="1:3" x14ac:dyDescent="0.3">
      <c r="A294">
        <f t="shared" si="12"/>
        <v>293</v>
      </c>
      <c r="B294">
        <f t="shared" si="10"/>
        <v>0</v>
      </c>
      <c r="C294">
        <f t="shared" si="11"/>
        <v>0</v>
      </c>
    </row>
    <row r="295" spans="1:3" x14ac:dyDescent="0.3">
      <c r="A295">
        <f t="shared" si="12"/>
        <v>294</v>
      </c>
      <c r="B295">
        <f t="shared" si="10"/>
        <v>0</v>
      </c>
      <c r="C295">
        <f t="shared" si="11"/>
        <v>0</v>
      </c>
    </row>
    <row r="296" spans="1:3" x14ac:dyDescent="0.3">
      <c r="A296">
        <f t="shared" si="12"/>
        <v>295</v>
      </c>
      <c r="B296">
        <f t="shared" si="10"/>
        <v>0</v>
      </c>
      <c r="C296">
        <f t="shared" si="11"/>
        <v>0</v>
      </c>
    </row>
    <row r="297" spans="1:3" x14ac:dyDescent="0.3">
      <c r="A297">
        <f t="shared" si="12"/>
        <v>296</v>
      </c>
      <c r="B297">
        <f t="shared" si="10"/>
        <v>0</v>
      </c>
      <c r="C297">
        <f t="shared" si="11"/>
        <v>0</v>
      </c>
    </row>
    <row r="298" spans="1:3" x14ac:dyDescent="0.3">
      <c r="A298">
        <f t="shared" si="12"/>
        <v>297</v>
      </c>
      <c r="B298">
        <f t="shared" si="10"/>
        <v>0</v>
      </c>
      <c r="C298">
        <f t="shared" si="11"/>
        <v>0</v>
      </c>
    </row>
    <row r="299" spans="1:3" x14ac:dyDescent="0.3">
      <c r="A299">
        <f t="shared" si="12"/>
        <v>298</v>
      </c>
      <c r="B299">
        <f t="shared" si="10"/>
        <v>0</v>
      </c>
      <c r="C299">
        <f t="shared" si="11"/>
        <v>0</v>
      </c>
    </row>
    <row r="300" spans="1:3" x14ac:dyDescent="0.3">
      <c r="A300">
        <f t="shared" si="12"/>
        <v>299</v>
      </c>
      <c r="B300">
        <f t="shared" si="10"/>
        <v>0</v>
      </c>
      <c r="C300">
        <f t="shared" si="11"/>
        <v>0</v>
      </c>
    </row>
    <row r="301" spans="1:3" x14ac:dyDescent="0.3">
      <c r="A301">
        <f t="shared" si="12"/>
        <v>300</v>
      </c>
      <c r="B301">
        <f t="shared" si="10"/>
        <v>0</v>
      </c>
      <c r="C301">
        <f t="shared" si="11"/>
        <v>0</v>
      </c>
    </row>
    <row r="302" spans="1:3" x14ac:dyDescent="0.3">
      <c r="A302">
        <f t="shared" si="12"/>
        <v>301</v>
      </c>
      <c r="B302">
        <f t="shared" si="10"/>
        <v>0</v>
      </c>
      <c r="C302">
        <f t="shared" si="11"/>
        <v>0</v>
      </c>
    </row>
    <row r="303" spans="1:3" x14ac:dyDescent="0.3">
      <c r="A303">
        <f t="shared" si="12"/>
        <v>302</v>
      </c>
      <c r="B303">
        <f t="shared" si="10"/>
        <v>0</v>
      </c>
      <c r="C303">
        <f t="shared" si="11"/>
        <v>0</v>
      </c>
    </row>
    <row r="304" spans="1:3" x14ac:dyDescent="0.3">
      <c r="A304">
        <f t="shared" si="12"/>
        <v>303</v>
      </c>
      <c r="B304">
        <f t="shared" si="10"/>
        <v>0</v>
      </c>
      <c r="C304">
        <f t="shared" si="11"/>
        <v>0</v>
      </c>
    </row>
    <row r="305" spans="1:3" x14ac:dyDescent="0.3">
      <c r="A305">
        <f t="shared" si="12"/>
        <v>304</v>
      </c>
      <c r="B305">
        <f t="shared" si="10"/>
        <v>0</v>
      </c>
      <c r="C305">
        <f t="shared" si="11"/>
        <v>0</v>
      </c>
    </row>
    <row r="306" spans="1:3" x14ac:dyDescent="0.3">
      <c r="A306">
        <f t="shared" si="12"/>
        <v>305</v>
      </c>
      <c r="B306">
        <f t="shared" si="10"/>
        <v>0</v>
      </c>
      <c r="C306">
        <f t="shared" si="11"/>
        <v>0</v>
      </c>
    </row>
    <row r="307" spans="1:3" x14ac:dyDescent="0.3">
      <c r="A307">
        <f t="shared" si="12"/>
        <v>306</v>
      </c>
      <c r="B307">
        <f t="shared" si="10"/>
        <v>0</v>
      </c>
      <c r="C307">
        <f t="shared" si="11"/>
        <v>0</v>
      </c>
    </row>
    <row r="308" spans="1:3" x14ac:dyDescent="0.3">
      <c r="A308">
        <f t="shared" si="12"/>
        <v>307</v>
      </c>
      <c r="B308">
        <f t="shared" si="10"/>
        <v>0</v>
      </c>
      <c r="C308">
        <f t="shared" si="11"/>
        <v>0</v>
      </c>
    </row>
    <row r="309" spans="1:3" x14ac:dyDescent="0.3">
      <c r="A309">
        <f t="shared" si="12"/>
        <v>308</v>
      </c>
      <c r="B309">
        <f t="shared" si="10"/>
        <v>0</v>
      </c>
      <c r="C309">
        <f t="shared" si="11"/>
        <v>0</v>
      </c>
    </row>
    <row r="310" spans="1:3" x14ac:dyDescent="0.3">
      <c r="A310">
        <f t="shared" si="12"/>
        <v>309</v>
      </c>
      <c r="B310">
        <f t="shared" si="10"/>
        <v>0</v>
      </c>
      <c r="C310">
        <f t="shared" si="11"/>
        <v>0</v>
      </c>
    </row>
    <row r="311" spans="1:3" x14ac:dyDescent="0.3">
      <c r="A311">
        <f t="shared" si="12"/>
        <v>310</v>
      </c>
      <c r="B311">
        <f t="shared" si="10"/>
        <v>0</v>
      </c>
      <c r="C311">
        <f t="shared" si="11"/>
        <v>0</v>
      </c>
    </row>
    <row r="312" spans="1:3" x14ac:dyDescent="0.3">
      <c r="A312">
        <f t="shared" si="12"/>
        <v>311</v>
      </c>
      <c r="B312">
        <f t="shared" si="10"/>
        <v>0</v>
      </c>
      <c r="C312">
        <f t="shared" si="11"/>
        <v>0</v>
      </c>
    </row>
    <row r="313" spans="1:3" x14ac:dyDescent="0.3">
      <c r="A313">
        <f t="shared" si="12"/>
        <v>312</v>
      </c>
      <c r="B313">
        <f t="shared" si="10"/>
        <v>0</v>
      </c>
      <c r="C313">
        <f t="shared" si="11"/>
        <v>0</v>
      </c>
    </row>
    <row r="314" spans="1:3" x14ac:dyDescent="0.3">
      <c r="A314">
        <f t="shared" si="12"/>
        <v>313</v>
      </c>
      <c r="B314">
        <f t="shared" si="10"/>
        <v>0</v>
      </c>
      <c r="C314">
        <f t="shared" si="11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 x14ac:dyDescent="0.3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 x14ac:dyDescent="0.3">
      <c r="A1" s="43" t="s">
        <v>0</v>
      </c>
      <c r="B1" s="43" t="s">
        <v>2</v>
      </c>
      <c r="C1" s="44" t="s">
        <v>4</v>
      </c>
      <c r="D1" s="55" t="s">
        <v>3</v>
      </c>
      <c r="E1" s="65" t="s">
        <v>463</v>
      </c>
      <c r="F1" s="65" t="s">
        <v>464</v>
      </c>
      <c r="G1" s="60" t="s">
        <v>71</v>
      </c>
      <c r="H1" s="64" t="s">
        <v>136</v>
      </c>
      <c r="I1" s="46" t="s">
        <v>113</v>
      </c>
      <c r="J1" s="62" t="s">
        <v>222</v>
      </c>
      <c r="K1" s="63" t="s">
        <v>74</v>
      </c>
      <c r="L1" s="61" t="s">
        <v>123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 x14ac:dyDescent="0.3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 x14ac:dyDescent="0.3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 x14ac:dyDescent="0.3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 x14ac:dyDescent="0.3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 x14ac:dyDescent="0.3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 x14ac:dyDescent="0.3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 x14ac:dyDescent="0.3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 x14ac:dyDescent="0.3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 x14ac:dyDescent="0.3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 x14ac:dyDescent="0.3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 x14ac:dyDescent="0.3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 x14ac:dyDescent="0.3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 x14ac:dyDescent="0.3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 x14ac:dyDescent="0.3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 x14ac:dyDescent="0.3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 x14ac:dyDescent="0.3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 x14ac:dyDescent="0.3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 x14ac:dyDescent="0.3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 x14ac:dyDescent="0.3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 x14ac:dyDescent="0.3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 x14ac:dyDescent="0.3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 x14ac:dyDescent="0.3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 x14ac:dyDescent="0.3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 x14ac:dyDescent="0.3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 x14ac:dyDescent="0.3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 x14ac:dyDescent="0.3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 x14ac:dyDescent="0.3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 x14ac:dyDescent="0.3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 x14ac:dyDescent="0.3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 x14ac:dyDescent="0.3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 x14ac:dyDescent="0.3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 x14ac:dyDescent="0.3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 x14ac:dyDescent="0.3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 x14ac:dyDescent="0.3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 x14ac:dyDescent="0.3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 x14ac:dyDescent="0.3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 x14ac:dyDescent="0.3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 x14ac:dyDescent="0.3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 x14ac:dyDescent="0.3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 x14ac:dyDescent="0.3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 x14ac:dyDescent="0.3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 x14ac:dyDescent="0.3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 x14ac:dyDescent="0.3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 x14ac:dyDescent="0.3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 x14ac:dyDescent="0.3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 x14ac:dyDescent="0.3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 x14ac:dyDescent="0.3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 x14ac:dyDescent="0.3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 x14ac:dyDescent="0.3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 x14ac:dyDescent="0.3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 x14ac:dyDescent="0.3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 x14ac:dyDescent="0.3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 x14ac:dyDescent="0.3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 x14ac:dyDescent="0.3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 x14ac:dyDescent="0.3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 x14ac:dyDescent="0.3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 x14ac:dyDescent="0.3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 x14ac:dyDescent="0.3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 x14ac:dyDescent="0.3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 x14ac:dyDescent="0.3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 x14ac:dyDescent="0.3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 x14ac:dyDescent="0.3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 x14ac:dyDescent="0.3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 x14ac:dyDescent="0.3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 x14ac:dyDescent="0.3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 x14ac:dyDescent="0.3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 x14ac:dyDescent="0.3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 x14ac:dyDescent="0.3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 x14ac:dyDescent="0.3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 x14ac:dyDescent="0.3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 x14ac:dyDescent="0.3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 x14ac:dyDescent="0.3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 x14ac:dyDescent="0.3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 x14ac:dyDescent="0.3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 x14ac:dyDescent="0.3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G_WPT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1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0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 x14ac:dyDescent="0.3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 x14ac:dyDescent="0.3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G_WPT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1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0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 x14ac:dyDescent="0.3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 x14ac:dyDescent="0.3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 x14ac:dyDescent="0.3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 x14ac:dyDescent="0.3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 x14ac:dyDescent="0.3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 x14ac:dyDescent="0.3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 x14ac:dyDescent="0.3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 x14ac:dyDescent="0.3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 x14ac:dyDescent="0.3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 x14ac:dyDescent="0.3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 x14ac:dyDescent="0.3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 x14ac:dyDescent="0.3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 x14ac:dyDescent="0.3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 x14ac:dyDescent="0.3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 x14ac:dyDescent="0.3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 x14ac:dyDescent="0.3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 x14ac:dyDescent="0.3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 x14ac:dyDescent="0.3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 x14ac:dyDescent="0.3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 x14ac:dyDescent="0.3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 x14ac:dyDescent="0.3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 x14ac:dyDescent="0.3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 x14ac:dyDescent="0.3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 x14ac:dyDescent="0.3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 x14ac:dyDescent="0.3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 x14ac:dyDescent="0.3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 x14ac:dyDescent="0.3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 x14ac:dyDescent="0.3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 x14ac:dyDescent="0.3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 x14ac:dyDescent="0.3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 x14ac:dyDescent="0.3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 x14ac:dyDescent="0.3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 x14ac:dyDescent="0.3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 x14ac:dyDescent="0.3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 x14ac:dyDescent="0.3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 x14ac:dyDescent="0.3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 x14ac:dyDescent="0.3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 x14ac:dyDescent="0.3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 x14ac:dyDescent="0.3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 x14ac:dyDescent="0.3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 x14ac:dyDescent="0.3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 x14ac:dyDescent="0.3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 x14ac:dyDescent="0.3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 x14ac:dyDescent="0.3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 x14ac:dyDescent="0.3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 x14ac:dyDescent="0.3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 x14ac:dyDescent="0.3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 x14ac:dyDescent="0.3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 x14ac:dyDescent="0.3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 x14ac:dyDescent="0.3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 x14ac:dyDescent="0.3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 x14ac:dyDescent="0.3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 x14ac:dyDescent="0.3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 x14ac:dyDescent="0.3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 x14ac:dyDescent="0.3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 x14ac:dyDescent="0.3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 x14ac:dyDescent="0.3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 x14ac:dyDescent="0.3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 x14ac:dyDescent="0.3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 x14ac:dyDescent="0.3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 x14ac:dyDescent="0.3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 x14ac:dyDescent="0.3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 x14ac:dyDescent="0.3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 x14ac:dyDescent="0.3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 x14ac:dyDescent="0.3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 x14ac:dyDescent="0.3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 x14ac:dyDescent="0.3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 x14ac:dyDescent="0.3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 x14ac:dyDescent="0.3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 x14ac:dyDescent="0.3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 x14ac:dyDescent="0.3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 x14ac:dyDescent="0.3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 x14ac:dyDescent="0.3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 x14ac:dyDescent="0.3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 x14ac:dyDescent="0.3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 x14ac:dyDescent="0.3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 x14ac:dyDescent="0.3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 x14ac:dyDescent="0.3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 x14ac:dyDescent="0.3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 x14ac:dyDescent="0.3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 x14ac:dyDescent="0.3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 x14ac:dyDescent="0.3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 x14ac:dyDescent="0.3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 x14ac:dyDescent="0.3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 x14ac:dyDescent="0.3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 x14ac:dyDescent="0.3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 x14ac:dyDescent="0.3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 x14ac:dyDescent="0.3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 x14ac:dyDescent="0.3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 x14ac:dyDescent="0.3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 x14ac:dyDescent="0.3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 x14ac:dyDescent="0.3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 x14ac:dyDescent="0.3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 x14ac:dyDescent="0.3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 x14ac:dyDescent="0.3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 x14ac:dyDescent="0.3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 x14ac:dyDescent="0.3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 x14ac:dyDescent="0.3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 x14ac:dyDescent="0.3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 x14ac:dyDescent="0.3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 x14ac:dyDescent="0.3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 x14ac:dyDescent="0.3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 x14ac:dyDescent="0.3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 x14ac:dyDescent="0.3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 x14ac:dyDescent="0.3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27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27</v>
      </c>
    </row>
    <row r="184" spans="1:55" x14ac:dyDescent="0.3">
      <c r="A184" s="47"/>
      <c r="G184" s="47">
        <f>30-G183</f>
        <v>-1</v>
      </c>
      <c r="H184" s="47">
        <f t="shared" ref="H184:L184" si="26">30-H183</f>
        <v>3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3</v>
      </c>
    </row>
    <row r="185" spans="1:55" x14ac:dyDescent="0.3">
      <c r="A185" s="47"/>
    </row>
    <row r="186" spans="1:55" x14ac:dyDescent="0.3">
      <c r="A186" s="47"/>
    </row>
    <row r="187" spans="1:55" x14ac:dyDescent="0.3">
      <c r="A187" s="47"/>
    </row>
    <row r="188" spans="1:55" x14ac:dyDescent="0.3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UPPS</vt:lpstr>
      <vt:lpstr>PANAS</vt:lpstr>
      <vt:lpstr>SRRS</vt:lpstr>
      <vt:lpstr>SPSRQ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2021-09-01T07:49:49Z</dcterms:modified>
  <cp:category/>
  <cp:contentStatus/>
</cp:coreProperties>
</file>