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D645E79B-D8C0-4C73-B115-3A99BC5E1F07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23" l="1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39" i="17"/>
  <c r="AZ238" i="17"/>
  <c r="AZ237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B238" i="11"/>
  <c r="B237" i="1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194" i="17" l="1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79" i="6" l="1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<sst xmlns="http://schemas.openxmlformats.org/spreadsheetml/2006/main" count="1197" uniqueCount="486">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</sst>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14" activePane="bottomRight" state="frozen"/>
      <selection pane="topRight" activeCell="F1" sqref="F1"/>
      <selection pane="bottomLeft" activeCell="A2" sqref="A2"/>
      <selection pane="bottomRight" activeCell="J14" sqref="J14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6" customFormat="1" x14ac:dyDescent="0.3">
      <c r="A23" s="31">
        <f t="shared" si="1"/>
        <v>22</v>
      </c>
      <c r="B23" s="31">
        <v>0</v>
      </c>
      <c r="C23" s="31"/>
      <c r="D23" s="38" t="s">
        <v>74</v>
      </c>
      <c r="E23" s="32" t="s">
        <v>94</v>
      </c>
      <c r="F23" s="31">
        <f>Demographic!D23</f>
        <v>24</v>
      </c>
      <c r="G23" s="31">
        <f>Demographic!E23</f>
        <v>15</v>
      </c>
      <c r="H23" s="34">
        <f>Demographic!F23</f>
        <v>0</v>
      </c>
      <c r="I23" s="32"/>
      <c r="J23" s="75"/>
      <c r="K23" s="34">
        <f>Raven!B23</f>
        <v>6</v>
      </c>
      <c r="L23" s="75" t="e">
        <f>IF(ISBLANK(Lickert!B23),NA(),Lickert!B23)</f>
        <v>#N/A</v>
      </c>
      <c r="M23" s="75" t="e">
        <f>IF(ISBLANK(Lickert!C23),NA(),Lickert!C23)</f>
        <v>#N/A</v>
      </c>
      <c r="N23" s="75" t="e">
        <f>IF(ISBLANK(Lickert!D23),NA(),Lickert!D23)</f>
        <v>#N/A</v>
      </c>
      <c r="O23" s="75" t="e">
        <f>IF(ISBLANK(Lickert!E23),NA(),Lickert!E23)</f>
        <v>#N/A</v>
      </c>
      <c r="P23" s="75">
        <f>IF(ISBLANK(Lickert!F23),NA(),Lickert!F23)</f>
        <v>1</v>
      </c>
      <c r="Q23" s="75">
        <f>IF(ISBLANK(Lickert!G23),NA(),Lickert!G23)</f>
        <v>10</v>
      </c>
      <c r="R23" s="75">
        <f>IF(ISBLANK(Lickert!H23),NA(),Lickert!H23)</f>
        <v>2</v>
      </c>
      <c r="S23" s="75">
        <f>IF(ISBLANK(Lickert!I23),NA(),Lickert!I23)</f>
        <v>1</v>
      </c>
      <c r="T23" s="75">
        <f>IF(ISBLANK(Lickert!J23),NA(),Lickert!J23)</f>
        <v>1</v>
      </c>
      <c r="U23" s="75">
        <f>IF(ISBLANK(Lickert!K23),NA(),Lickert!K23)</f>
        <v>10</v>
      </c>
      <c r="V23" s="75">
        <f>IF(ISBLANK(Lickert!L23),NA(),Lickert!L23)</f>
        <v>4</v>
      </c>
      <c r="W23" s="75">
        <f>IF(ISBLANK(Lickert!M23),NA(),Lickert!M23)</f>
        <v>2</v>
      </c>
      <c r="X23" s="75" t="e">
        <f>IF(ISBLANK(Lickert!N23),NA(),Lickert!N23)</f>
        <v>#N/A</v>
      </c>
      <c r="Y23" s="75" t="e">
        <f>IF(ISBLANK(Lickert!O23),NA(),Lickert!O23)</f>
        <v>#N/A</v>
      </c>
      <c r="Z23" s="75" t="e">
        <f>IF(ISBLANK(Lickert!P23),NA(),Lickert!P23)</f>
        <v>#N/A</v>
      </c>
      <c r="AA23" s="75" t="e">
        <f>IF(ISBLANK(Lickert!Q23),NA(),Lickert!Q23)</f>
        <v>#N/A</v>
      </c>
      <c r="AB23" s="31">
        <f>'SCL90-R'!B23</f>
        <v>56</v>
      </c>
      <c r="AC23" s="31">
        <f>'SCL90-R'!C23</f>
        <v>0.62222222222222223</v>
      </c>
      <c r="AD23" s="31">
        <f>'SCL90-R'!D23</f>
        <v>44</v>
      </c>
      <c r="AE23" s="31">
        <f>'SCL90-R'!E23</f>
        <v>1.4141414141414142E-2</v>
      </c>
      <c r="AF23" s="31">
        <f>'SCL90-R'!F23</f>
        <v>0.5</v>
      </c>
      <c r="AG23" s="31">
        <f>'SCL90-R'!G23</f>
        <v>0.7</v>
      </c>
      <c r="AH23" s="31">
        <f>'SCL90-R'!H23</f>
        <v>0.66666666666666663</v>
      </c>
      <c r="AI23" s="31">
        <f>'SCL90-R'!I23</f>
        <v>0.76923076923076927</v>
      </c>
      <c r="AJ23" s="31">
        <f>'SCL90-R'!J23</f>
        <v>0.7</v>
      </c>
      <c r="AK23" s="31">
        <f>'SCL90-R'!K23</f>
        <v>0.5</v>
      </c>
      <c r="AL23" s="31">
        <f>'SCL90-R'!L23</f>
        <v>0</v>
      </c>
      <c r="AM23" s="31">
        <f>'SCL90-R'!M23</f>
        <v>1.1666666666666667</v>
      </c>
      <c r="AN23" s="31">
        <f>'SCL90-R'!N23</f>
        <v>0.3</v>
      </c>
      <c r="AO23" s="31">
        <f>'SCL90-R'!O23</f>
        <v>0.8571428571428571</v>
      </c>
      <c r="AP23" s="31" t="e">
        <f>'DSM ALCOOL'!B23</f>
        <v>#N/A</v>
      </c>
      <c r="AQ23" s="35">
        <f>AUDIT!B23</f>
        <v>8</v>
      </c>
      <c r="AR23" s="35" t="e">
        <f>Fagerstrom!B23</f>
        <v>#N/A</v>
      </c>
      <c r="AS23" s="35">
        <f>DSM_Jeu!B23</f>
        <v>0</v>
      </c>
      <c r="AT23" s="35">
        <f>SOGS!B24</f>
        <v>0</v>
      </c>
      <c r="AU23" s="35">
        <f>Beck!B23</f>
        <v>7</v>
      </c>
      <c r="AV23" s="32">
        <f>'STAI-A'!B23</f>
        <v>46</v>
      </c>
      <c r="AW23" s="34">
        <f>'STAI-B'!B23</f>
        <v>54</v>
      </c>
      <c r="AX23" s="32">
        <f>PANAS!B23</f>
        <v>41</v>
      </c>
      <c r="AY23" s="34">
        <f>PANAS!C23</f>
        <v>16</v>
      </c>
      <c r="AZ23" s="35">
        <f>Craving!B23</f>
        <v>21</v>
      </c>
      <c r="BA23" s="35">
        <f>SRRS!B23</f>
        <v>365</v>
      </c>
      <c r="BB23" s="31">
        <f>SPSRQ!B23</f>
        <v>46</v>
      </c>
      <c r="BC23" s="34">
        <f>SPSRQ!C23</f>
        <v>47</v>
      </c>
      <c r="BD23" s="31">
        <f>UPPS!B23</f>
        <v>5</v>
      </c>
      <c r="BE23" s="31">
        <f>UPPS!C23</f>
        <v>11</v>
      </c>
      <c r="BF23" s="31">
        <f>UPPS!D23</f>
        <v>11</v>
      </c>
      <c r="BG23" s="31">
        <f>UPPS!E23</f>
        <v>12</v>
      </c>
      <c r="BH23" s="31">
        <f>UPPS!F23</f>
        <v>11</v>
      </c>
      <c r="BI23" s="34">
        <f t="shared" si="0"/>
        <v>50</v>
      </c>
      <c r="BJ23" s="75" t="e">
        <f>CoH!B23</f>
        <v>#N/A</v>
      </c>
      <c r="BK23" s="34" t="e">
        <f>CoH!C23</f>
        <v>#N/A</v>
      </c>
      <c r="BL23" s="36">
        <v>0.18</v>
      </c>
      <c r="BM23" s="36">
        <v>0.14000000000000001</v>
      </c>
      <c r="BN23" s="36">
        <v>0.14000000000000001</v>
      </c>
      <c r="BO23" s="37">
        <v>0.09</v>
      </c>
      <c r="BP23" s="36">
        <v>0.67857142857099995</v>
      </c>
      <c r="BQ23" s="36">
        <v>0.78571428571400004</v>
      </c>
      <c r="BR23" s="36">
        <v>0.83050847457599997</v>
      </c>
      <c r="BS23" s="37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4</v>
      </c>
      <c r="AQ42" s="29">
        <f>AUDIT!B42</f>
        <v>16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2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41" t="s">
        <v>123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v>0</v>
      </c>
      <c r="K74" s="28">
        <f>Raven!B74</f>
        <v>1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1</v>
      </c>
      <c r="AT74" s="29">
        <f>SOGS!B75</f>
        <v>5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22" t="s">
        <v>136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10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22" t="s">
        <v>136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10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s="36" customFormat="1" x14ac:dyDescent="0.3">
      <c r="A185" s="31">
        <v>184</v>
      </c>
      <c r="B185" s="31">
        <v>0</v>
      </c>
      <c r="C185" s="31">
        <v>307</v>
      </c>
      <c r="D185" s="77" t="s">
        <v>123</v>
      </c>
      <c r="E185" s="32" t="s">
        <v>234</v>
      </c>
      <c r="F185" s="31">
        <f>Demographic!D185</f>
        <v>32</v>
      </c>
      <c r="G185" s="31">
        <f>Demographic!E185</f>
        <v>17</v>
      </c>
      <c r="H185" s="34">
        <v>0</v>
      </c>
      <c r="I185" s="32"/>
      <c r="J185" s="75"/>
      <c r="K185" s="34">
        <f>Raven!B185</f>
        <v>5</v>
      </c>
      <c r="L185" s="75" t="e">
        <f>IF(ISBLANK(Lickert!B185),NA(),Lickert!B185)</f>
        <v>#N/A</v>
      </c>
      <c r="M185" s="75" t="e">
        <f>IF(ISBLANK(Lickert!C185),NA(),Lickert!C185)</f>
        <v>#N/A</v>
      </c>
      <c r="N185" s="75" t="e">
        <f>IF(ISBLANK(Lickert!D185),NA(),Lickert!D185)</f>
        <v>#N/A</v>
      </c>
      <c r="O185" s="75" t="e">
        <f>IF(ISBLANK(Lickert!E185),NA(),Lickert!E185)</f>
        <v>#N/A</v>
      </c>
      <c r="P185" s="75">
        <f>IF(ISBLANK(Lickert!F185),NA(),Lickert!F185)</f>
        <v>2</v>
      </c>
      <c r="Q185" s="75">
        <f>IF(ISBLANK(Lickert!G185),NA(),Lickert!G185)</f>
        <v>10</v>
      </c>
      <c r="R185" s="75">
        <f>IF(ISBLANK(Lickert!H185),NA(),Lickert!H185)</f>
        <v>2</v>
      </c>
      <c r="S185" s="75">
        <f>IF(ISBLANK(Lickert!I185),NA(),Lickert!I185)</f>
        <v>0</v>
      </c>
      <c r="T185" s="75">
        <f>IF(ISBLANK(Lickert!J185),NA(),Lickert!J185)</f>
        <v>0</v>
      </c>
      <c r="U185" s="75">
        <f>IF(ISBLANK(Lickert!K185),NA(),Lickert!K185)</f>
        <v>10</v>
      </c>
      <c r="V185" s="75">
        <f>IF(ISBLANK(Lickert!L185),NA(),Lickert!L185)</f>
        <v>0</v>
      </c>
      <c r="W185" s="75">
        <f>IF(ISBLANK(Lickert!M185),NA(),Lickert!M185)</f>
        <v>0</v>
      </c>
      <c r="X185" s="75" t="e">
        <f>IF(ISBLANK(Lickert!N185),NA(),Lickert!N185)</f>
        <v>#N/A</v>
      </c>
      <c r="Y185" s="75" t="e">
        <f>IF(ISBLANK(Lickert!O185),NA(),Lickert!O185)</f>
        <v>#N/A</v>
      </c>
      <c r="Z185" s="75" t="e">
        <f>IF(ISBLANK(Lickert!P185),NA(),Lickert!P185)</f>
        <v>#N/A</v>
      </c>
      <c r="AA185" s="34" t="e">
        <f>IF(ISBLANK(Lickert!Q185),NA(),Lickert!Q185)</f>
        <v>#N/A</v>
      </c>
      <c r="AB185" s="31">
        <f>'SCL90-R'!B185</f>
        <v>12</v>
      </c>
      <c r="AC185" s="31">
        <f>'SCL90-R'!C185</f>
        <v>0.13333333333333333</v>
      </c>
      <c r="AD185" s="31">
        <f>'SCL90-R'!D185</f>
        <v>11</v>
      </c>
      <c r="AE185" s="31">
        <f>'SCL90-R'!E185</f>
        <v>1.2121212121212121E-2</v>
      </c>
      <c r="AF185" s="31">
        <f>'SCL90-R'!F185</f>
        <v>0</v>
      </c>
      <c r="AG185" s="31">
        <f>'SCL90-R'!G185</f>
        <v>0.6</v>
      </c>
      <c r="AH185" s="31">
        <f>'SCL90-R'!H185</f>
        <v>0.44444444444444442</v>
      </c>
      <c r="AI185" s="31">
        <f>'SCL90-R'!I185</f>
        <v>0.15384615384615385</v>
      </c>
      <c r="AJ185" s="31">
        <f>'SCL90-R'!J185</f>
        <v>0</v>
      </c>
      <c r="AK185" s="31">
        <f>'SCL90-R'!K185</f>
        <v>0</v>
      </c>
      <c r="AL185" s="31">
        <f>'SCL90-R'!L185</f>
        <v>0</v>
      </c>
      <c r="AM185" s="31">
        <f>'SCL90-R'!M185</f>
        <v>0</v>
      </c>
      <c r="AN185" s="31">
        <f>'SCL90-R'!N185</f>
        <v>0</v>
      </c>
      <c r="AO185" s="31">
        <f>'SCL90-R'!O185</f>
        <v>0</v>
      </c>
      <c r="AP185" s="31" t="e">
        <f>'DSM ALCOOL'!B185</f>
        <v>#N/A</v>
      </c>
      <c r="AQ185" s="35">
        <f>AUDIT!B185</f>
        <v>5</v>
      </c>
      <c r="AR185" s="35" t="e">
        <f>Fagerstrom!B185</f>
        <v>#N/A</v>
      </c>
      <c r="AS185" s="35">
        <f>DSM_Jeu!B185</f>
        <v>0</v>
      </c>
      <c r="AT185" s="35" t="e">
        <f>SOGS!B186</f>
        <v>#N/A</v>
      </c>
      <c r="AU185" s="35">
        <f>Beck!B185</f>
        <v>0</v>
      </c>
      <c r="AV185" s="32">
        <f>'STAI-A'!B185</f>
        <v>22</v>
      </c>
      <c r="AW185" s="34">
        <f>'STAI-B'!B185</f>
        <v>56</v>
      </c>
      <c r="AX185" s="32">
        <f>PANAS!B185</f>
        <v>38</v>
      </c>
      <c r="AY185" s="34">
        <f>PANAS!C185</f>
        <v>13</v>
      </c>
      <c r="AZ185" s="35" t="e">
        <f>Craving!B185</f>
        <v>#N/A</v>
      </c>
      <c r="BA185" s="35">
        <f>SRRS!B185</f>
        <v>96</v>
      </c>
      <c r="BB185" s="31">
        <f>SPSRQ!B185</f>
        <v>56</v>
      </c>
      <c r="BC185" s="34">
        <f>SPSRQ!C185</f>
        <v>20</v>
      </c>
      <c r="BD185" s="31">
        <f>UPPS!B185</f>
        <v>5</v>
      </c>
      <c r="BE185" s="31">
        <f>UPPS!C185</f>
        <v>10</v>
      </c>
      <c r="BF185" s="31">
        <f>UPPS!D185</f>
        <v>5</v>
      </c>
      <c r="BG185" s="31">
        <f>UPPS!E185</f>
        <v>8</v>
      </c>
      <c r="BH185" s="31">
        <f>UPPS!F185</f>
        <v>8</v>
      </c>
      <c r="BI185" s="34">
        <f t="shared" si="12"/>
        <v>36</v>
      </c>
      <c r="BJ185" s="75" t="e">
        <f>CoH!B185</f>
        <v>#N/A</v>
      </c>
      <c r="BK185" s="34" t="e">
        <f>CoH!C185</f>
        <v>#N/A</v>
      </c>
      <c r="BL185" s="36">
        <v>0.06</v>
      </c>
      <c r="BM185" s="36">
        <v>0.06</v>
      </c>
      <c r="BN185" s="36">
        <v>7.0000000000000007E-2</v>
      </c>
      <c r="BO185" s="37">
        <v>0.09</v>
      </c>
      <c r="BS185" s="37"/>
    </row>
    <row r="186" spans="1:79" x14ac:dyDescent="0.3">
      <c r="A186" s="47">
        <v>185</v>
      </c>
      <c r="B186" s="47">
        <v>1</v>
      </c>
      <c r="C186" s="20">
        <v>308</v>
      </c>
      <c r="D186" s="74" t="s">
        <v>136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2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s="36" customFormat="1" x14ac:dyDescent="0.3">
      <c r="A204" s="31">
        <v>203</v>
      </c>
      <c r="B204" s="31">
        <v>0</v>
      </c>
      <c r="C204" s="31"/>
      <c r="D204" s="77" t="s">
        <v>123</v>
      </c>
      <c r="E204" s="32" t="s">
        <v>321</v>
      </c>
      <c r="F204" s="31">
        <v>31</v>
      </c>
      <c r="G204" s="31">
        <v>17</v>
      </c>
      <c r="H204" s="34">
        <v>0</v>
      </c>
      <c r="I204" s="32"/>
      <c r="J204" s="75"/>
      <c r="K204" s="34">
        <f>Raven!B204</f>
        <v>6</v>
      </c>
      <c r="L204" s="75">
        <f>IF(ISBLANK(Lickert!B204),NA(),Lickert!B204)</f>
        <v>1</v>
      </c>
      <c r="M204" s="75">
        <f>IF(ISBLANK(Lickert!C204),NA(),Lickert!C204)</f>
        <v>10</v>
      </c>
      <c r="N204" s="75">
        <f>IF(ISBLANK(Lickert!D204),NA(),Lickert!D204)</f>
        <v>1</v>
      </c>
      <c r="O204" s="75">
        <f>IF(ISBLANK(Lickert!E204),NA(),Lickert!E204)</f>
        <v>1</v>
      </c>
      <c r="P204" s="75">
        <f>IF(ISBLANK(Lickert!F204),NA(),Lickert!F204)</f>
        <v>2</v>
      </c>
      <c r="Q204" s="75">
        <f>IF(ISBLANK(Lickert!G204),NA(),Lickert!G204)</f>
        <v>10</v>
      </c>
      <c r="R204" s="75">
        <f>IF(ISBLANK(Lickert!H204),NA(),Lickert!H204)</f>
        <v>1</v>
      </c>
      <c r="S204" s="75">
        <f>IF(ISBLANK(Lickert!I204),NA(),Lickert!I204)</f>
        <v>2</v>
      </c>
      <c r="T204" s="75">
        <f>IF(ISBLANK(Lickert!J204),NA(),Lickert!J204)</f>
        <v>1</v>
      </c>
      <c r="U204" s="75">
        <f>IF(ISBLANK(Lickert!K204),NA(),Lickert!K204)</f>
        <v>10</v>
      </c>
      <c r="V204" s="75">
        <f>IF(ISBLANK(Lickert!L204),NA(),Lickert!L204)</f>
        <v>1</v>
      </c>
      <c r="W204" s="75">
        <f>IF(ISBLANK(Lickert!M204),NA(),Lickert!M204)</f>
        <v>2</v>
      </c>
      <c r="X204" s="75">
        <f>IF(ISBLANK(Lickert!N204),NA(),Lickert!N204)</f>
        <v>1</v>
      </c>
      <c r="Y204" s="75">
        <f>IF(ISBLANK(Lickert!O204),NA(),Lickert!O204)</f>
        <v>10</v>
      </c>
      <c r="Z204" s="75">
        <f>IF(ISBLANK(Lickert!P204),NA(),Lickert!P204)</f>
        <v>1</v>
      </c>
      <c r="AA204" s="34">
        <f>IF(ISBLANK(Lickert!Q204),NA(),Lickert!Q204)</f>
        <v>1</v>
      </c>
      <c r="AB204" s="31">
        <f>'SCL90-R'!B204</f>
        <v>67</v>
      </c>
      <c r="AC204" s="31">
        <f>'SCL90-R'!C204</f>
        <v>0.74444444444444446</v>
      </c>
      <c r="AD204" s="31">
        <f>'SCL90-R'!D204</f>
        <v>46</v>
      </c>
      <c r="AE204" s="31">
        <f>'SCL90-R'!E204</f>
        <v>1.6183574879227055E-2</v>
      </c>
      <c r="AF204" s="31">
        <f>'SCL90-R'!F204</f>
        <v>0.66666666666666663</v>
      </c>
      <c r="AG204" s="31">
        <f>'SCL90-R'!G204</f>
        <v>1.7</v>
      </c>
      <c r="AH204" s="31">
        <f>'SCL90-R'!H204</f>
        <v>0.33333333333333331</v>
      </c>
      <c r="AI204" s="31">
        <f>'SCL90-R'!I204</f>
        <v>1.0769230769230769</v>
      </c>
      <c r="AJ204" s="31">
        <f>'SCL90-R'!J204</f>
        <v>0.6</v>
      </c>
      <c r="AK204" s="31">
        <f>'SCL90-R'!K204</f>
        <v>0.5</v>
      </c>
      <c r="AL204" s="31">
        <f>'SCL90-R'!L204</f>
        <v>0.14285714285714285</v>
      </c>
      <c r="AM204" s="31">
        <f>'SCL90-R'!M204</f>
        <v>1.5</v>
      </c>
      <c r="AN204" s="31">
        <f>'SCL90-R'!N204</f>
        <v>0.6</v>
      </c>
      <c r="AO204" s="31">
        <f>'SCL90-R'!O204</f>
        <v>0.42857142857142855</v>
      </c>
      <c r="AP204" s="31">
        <f>'DSM ALCOOL'!B204</f>
        <v>0</v>
      </c>
      <c r="AQ204" s="35">
        <f>AUDIT!B204</f>
        <v>9</v>
      </c>
      <c r="AR204" s="35" t="e">
        <f>Fagerstrom!B204</f>
        <v>#N/A</v>
      </c>
      <c r="AS204" s="35" t="e">
        <f>DSM_Jeu!B204</f>
        <v>#N/A</v>
      </c>
      <c r="AT204" s="35" t="e">
        <f>SOGS!B205</f>
        <v>#N/A</v>
      </c>
      <c r="AU204" s="35">
        <f>Beck!B204</f>
        <v>12</v>
      </c>
      <c r="AV204" s="32">
        <f>'STAI-A'!B204</f>
        <v>33</v>
      </c>
      <c r="AW204" s="34">
        <f>'STAI-B'!B204</f>
        <v>44</v>
      </c>
      <c r="AX204" s="32">
        <f>PANAS!B204</f>
        <v>30</v>
      </c>
      <c r="AY204" s="34">
        <f>PANAS!C204</f>
        <v>18</v>
      </c>
      <c r="AZ204" s="35" t="e">
        <f>Craving!B204</f>
        <v>#N/A</v>
      </c>
      <c r="BA204" s="35">
        <f>SRRS!B204</f>
        <v>83</v>
      </c>
      <c r="BB204" s="31">
        <f>SPSRQ!B204</f>
        <v>48</v>
      </c>
      <c r="BC204" s="34">
        <f>SPSRQ!C204</f>
        <v>45</v>
      </c>
      <c r="BD204" s="31">
        <f>UPPS!B204</f>
        <v>9</v>
      </c>
      <c r="BE204" s="31">
        <f>UPPS!C204</f>
        <v>12</v>
      </c>
      <c r="BF204" s="31">
        <f>UPPS!D204</f>
        <v>7</v>
      </c>
      <c r="BG204" s="31">
        <f>UPPS!E204</f>
        <v>10</v>
      </c>
      <c r="BH204" s="31">
        <f>UPPS!F204</f>
        <v>14</v>
      </c>
      <c r="BI204" s="34">
        <f t="shared" si="12"/>
        <v>52</v>
      </c>
      <c r="BJ204" s="75">
        <f>CoH!B204</f>
        <v>37</v>
      </c>
      <c r="BK204" s="34">
        <f>CoH!C204</f>
        <v>40</v>
      </c>
      <c r="BL204" s="36">
        <v>0.18</v>
      </c>
      <c r="BM204" s="36">
        <v>7.0000000000000007E-2</v>
      </c>
      <c r="BN204" s="36">
        <v>0.05</v>
      </c>
      <c r="BO204" s="37">
        <v>0.05</v>
      </c>
      <c r="BS204" s="3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A229" s="47">
        <v>228</v>
      </c>
      <c r="C229" s="20">
        <v>365</v>
      </c>
      <c r="D229" s="8" t="s">
        <v>113</v>
      </c>
      <c r="E229" s="26" t="s">
        <v>465</v>
      </c>
      <c r="F229" s="47">
        <f>Demographic!D229</f>
        <v>19</v>
      </c>
      <c r="G229" s="47">
        <f>Demographic!E229</f>
        <v>12</v>
      </c>
      <c r="H229" s="59">
        <v>0</v>
      </c>
      <c r="I229" s="48"/>
      <c r="J229" s="49"/>
      <c r="K229" s="59">
        <f>Raven!B229</f>
        <v>2</v>
      </c>
      <c r="L229" s="73">
        <f>IF(ISBLANK(Lickert!B229),NA(),Lickert!B229)</f>
        <v>9</v>
      </c>
      <c r="M229" s="73">
        <f>IF(ISBLANK(Lickert!C229),NA(),Lickert!C229)</f>
        <v>1</v>
      </c>
      <c r="N229" s="73">
        <f>IF(ISBLANK(Lickert!D229),NA(),Lickert!D229)</f>
        <v>6</v>
      </c>
      <c r="O229" s="73">
        <f>IF(ISBLANK(Lickert!E229),NA(),Lickert!E229)</f>
        <v>1</v>
      </c>
      <c r="P229" s="73">
        <f>IF(ISBLANK(Lickert!F229),NA(),Lickert!F229)</f>
        <v>3</v>
      </c>
      <c r="Q229" s="73">
        <f>IF(ISBLANK(Lickert!G229),NA(),Lickert!G229)</f>
        <v>6</v>
      </c>
      <c r="R229" s="73">
        <f>IF(ISBLANK(Lickert!H229),NA(),Lickert!H229)</f>
        <v>7</v>
      </c>
      <c r="S229" s="73">
        <f>IF(ISBLANK(Lickert!I229),NA(),Lickert!I229)</f>
        <v>1</v>
      </c>
      <c r="T229" s="73">
        <f>IF(ISBLANK(Lickert!J229),NA(),Lickert!J229)</f>
        <v>1</v>
      </c>
      <c r="U229" s="73">
        <f>IF(ISBLANK(Lickert!K229),NA(),Lickert!K229)</f>
        <v>8</v>
      </c>
      <c r="V229" s="73">
        <f>IF(ISBLANK(Lickert!L229),NA(),Lickert!L229)</f>
        <v>1</v>
      </c>
      <c r="W229" s="73">
        <f>IF(ISBLANK(Lickert!M229),NA(),Lickert!M229)</f>
        <v>1</v>
      </c>
      <c r="X229" s="73">
        <f>IF(ISBLANK(Lickert!N229),NA(),Lickert!N229)</f>
        <v>2</v>
      </c>
      <c r="Y229" s="73">
        <f>IF(ISBLANK(Lickert!O229),NA(),Lickert!O229)</f>
        <v>8</v>
      </c>
      <c r="Z229" s="73">
        <f>IF(ISBLANK(Lickert!P229),NA(),Lickert!P229)</f>
        <v>3</v>
      </c>
      <c r="AA229" s="28">
        <f>IF(ISBLANK(Lickert!Q229),NA(),Lickert!Q229)</f>
        <v>2</v>
      </c>
      <c r="AB229" s="47">
        <f>'SCL90-R'!B229</f>
        <v>64</v>
      </c>
      <c r="AC229" s="47">
        <f>'SCL90-R'!C229</f>
        <v>0.71111111111111114</v>
      </c>
      <c r="AD229" s="47">
        <f>'SCL90-R'!D229</f>
        <v>42</v>
      </c>
      <c r="AE229" s="47">
        <f>'SCL90-R'!E229</f>
        <v>1.6931216931216932E-2</v>
      </c>
      <c r="AF229" s="47">
        <f>'SCL90-R'!F229</f>
        <v>0.75</v>
      </c>
      <c r="AG229" s="47">
        <f>'SCL90-R'!G229</f>
        <v>0.5</v>
      </c>
      <c r="AH229" s="47">
        <f>'SCL90-R'!H229</f>
        <v>0.77777777777777779</v>
      </c>
      <c r="AI229" s="47">
        <f>'SCL90-R'!I229</f>
        <v>0.61538461538461542</v>
      </c>
      <c r="AJ229" s="47">
        <f>'SCL90-R'!J229</f>
        <v>1</v>
      </c>
      <c r="AK229" s="47">
        <f>'SCL90-R'!K229</f>
        <v>0.5</v>
      </c>
      <c r="AL229" s="47">
        <f>'SCL90-R'!L229</f>
        <v>0.5714285714285714</v>
      </c>
      <c r="AM229" s="47">
        <f>'SCL90-R'!M229</f>
        <v>0.66666666666666663</v>
      </c>
      <c r="AN229" s="47">
        <f>'SCL90-R'!N229</f>
        <v>0.4</v>
      </c>
      <c r="AO229" s="47">
        <f>'SCL90-R'!O229</f>
        <v>1.5714285714285714</v>
      </c>
      <c r="AP229" s="47">
        <f>'DSM ALCOOL'!B229</f>
        <v>3</v>
      </c>
      <c r="AQ229" s="58">
        <f>AUDIT!B229</f>
        <v>11</v>
      </c>
      <c r="AR229" s="58">
        <f>Fagerstrom!B229</f>
        <v>4</v>
      </c>
      <c r="AS229" s="58" t="e">
        <f>DSM_Jeu!B229</f>
        <v>#N/A</v>
      </c>
      <c r="AT229" s="58" t="e">
        <f>SOGS!B230</f>
        <v>#N/A</v>
      </c>
      <c r="AU229" s="58">
        <f>Beck!B229</f>
        <v>16</v>
      </c>
      <c r="AV229" s="48">
        <f>'STAI-A'!B229</f>
        <v>43</v>
      </c>
      <c r="AW229" s="59">
        <f>'STAI-B'!B229</f>
        <v>41</v>
      </c>
      <c r="AX229" s="48">
        <f>PANAS!B229</f>
        <v>24</v>
      </c>
      <c r="AY229" s="59">
        <f>PANAS!C229</f>
        <v>21</v>
      </c>
      <c r="AZ229" s="29">
        <f>Craving!B229</f>
        <v>0</v>
      </c>
      <c r="BA229" s="58">
        <f>SRRS!B229</f>
        <v>237</v>
      </c>
      <c r="BB229" s="47">
        <f>SPSRQ!B229</f>
        <v>54</v>
      </c>
      <c r="BC229" s="59">
        <f>SPSRQ!C229</f>
        <v>44</v>
      </c>
      <c r="BD229" s="47">
        <f>UPPS!B229</f>
        <v>11</v>
      </c>
      <c r="BE229" s="47">
        <f>UPPS!C229</f>
        <v>11</v>
      </c>
      <c r="BF229" s="47">
        <f>UPPS!D229</f>
        <v>10</v>
      </c>
      <c r="BG229" s="47">
        <f>UPPS!E229</f>
        <v>12</v>
      </c>
      <c r="BH229" s="47">
        <f>UPPS!F229</f>
        <v>10</v>
      </c>
      <c r="BI229" s="59">
        <f t="shared" si="12"/>
        <v>54</v>
      </c>
      <c r="BJ229" s="49">
        <f>CoH!B229</f>
        <v>36</v>
      </c>
      <c r="BK229" s="59">
        <f>CoH!C229</f>
        <v>34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A230" s="47">
        <v>229</v>
      </c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29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29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29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29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29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29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29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29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29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29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29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29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29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29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29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29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29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29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29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29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29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29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29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29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29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29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29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29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29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29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29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29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29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29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29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29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29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29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29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29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29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29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29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29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29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29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29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29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29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29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29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29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29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29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29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29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29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29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29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29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29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29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29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29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29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29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29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29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29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29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29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29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29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29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29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29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29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10" activePane="bottomLeft" state="frozen"/>
      <selection pane="bottomLeft" activeCell="D229" sqref="D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69" activePane="bottomLeft" state="frozen"/>
      <selection pane="bottomLeft" activeCell="F70" sqref="F7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68" activePane="bottomRight" state="frozen"/>
      <selection pane="topRight" activeCell="C1" sqref="C1"/>
      <selection pane="bottomLeft" activeCell="A2" sqref="A2"/>
      <selection pane="bottomRight" activeCell="A186" sqref="A186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58" activePane="bottomRight" state="frozen"/>
      <selection pane="topRight" activeCell="C1" sqref="C1"/>
      <selection pane="bottomLeft" activeCell="A3" sqref="A3"/>
      <selection pane="bottomRight" activeCell="A75" sqref="A75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183" activePane="bottomRight" state="frozen"/>
      <selection pane="topRight" activeCell="C1" sqref="C1"/>
      <selection pane="bottomLeft" activeCell="A2" sqref="A2"/>
      <selection pane="bottomRight" activeCell="H185" sqref="H18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1" activePane="bottomRight" state="frozen"/>
      <selection pane="topRight" activeCell="G1" sqref="G1"/>
      <selection pane="bottomLeft" activeCell="A2" sqref="A2"/>
      <selection pane="bottomRight" activeCell="D229" sqref="D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5" workbookViewId="0">
      <selection activeCell="B43" sqref="B43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0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HC_WPT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0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1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G_WPT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1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0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G_WPT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1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0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26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28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4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2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2021-09-14T13:02:18Z</dcterms:modified>
  <cp:category/>
  <cp:contentStatus/>
</cp:coreProperties>
</file>