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\Dropbox\PC\Desktop\share\min-eVOLVER\dpu\calibration\"/>
    </mc:Choice>
  </mc:AlternateContent>
  <xr:revisionPtr revIDLastSave="0" documentId="13_ncr:1_{B17E2366-71F1-41AB-81F9-D94F9F28B9BC}" xr6:coauthVersionLast="47" xr6:coauthVersionMax="47" xr10:uidLastSave="{00000000-0000-0000-0000-000000000000}"/>
  <bookViews>
    <workbookView xWindow="-96" yWindow="-96" windowWidth="23232" windowHeight="13992" xr2:uid="{DBC83F8E-68D6-40B8-9749-2FC76BE6666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8" i="1" l="1"/>
  <c r="H37" i="1"/>
  <c r="H36" i="1"/>
  <c r="H35" i="1"/>
  <c r="H34" i="1"/>
  <c r="H33" i="1"/>
  <c r="H32" i="1"/>
  <c r="H31" i="1"/>
  <c r="H29" i="1"/>
  <c r="H28" i="1"/>
  <c r="H27" i="1"/>
  <c r="H26" i="1"/>
  <c r="H25" i="1"/>
  <c r="H24" i="1"/>
  <c r="H23" i="1"/>
  <c r="H22" i="1"/>
  <c r="H18" i="1"/>
  <c r="H17" i="1"/>
  <c r="H16" i="1"/>
  <c r="H15" i="1"/>
  <c r="H14" i="1"/>
  <c r="H13" i="1"/>
  <c r="H12" i="1"/>
  <c r="H11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<sst xmlns="http://schemas.openxmlformats.org/spreadsheetml/2006/main" count="16" uniqueCount="8">
  <si>
    <t>min-eV</t>
  </si>
  <si>
    <t>Smart Sleeve</t>
  </si>
  <si>
    <t>Dilution</t>
  </si>
  <si>
    <t>Standard (OD600)</t>
  </si>
  <si>
    <t>Value1</t>
  </si>
  <si>
    <t>Value2</t>
  </si>
  <si>
    <t>Value3</t>
  </si>
  <si>
    <t>Median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</si>
</sst>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2" fillId="0" borderId="0" xfId="0" applyFont="1"/>
    <xf numFmtId="164" fontId="2" fillId="0" borderId="0" xfId="1" applyNumberFormat="1" applyFont="1"/>
    <xf numFmtId="165" fontId="0" fillId="0" borderId="0" xfId="0" applyNumberFormat="1"/>
    <xf numFmtId="0" fontId="2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Vial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Sheet1!$D$2:$D$9</c:f>
              <c:numCache>
                <c:formatCode>0.000</c:formatCode>
                <c:ptCount val="8"/>
                <c:pt idx="0">
                  <c:v>1.3919999999999999</c:v>
                </c:pt>
                <c:pt idx="1">
                  <c:v>1.014</c:v>
                </c:pt>
                <c:pt idx="2">
                  <c:v>0.79920000000000002</c:v>
                </c:pt>
                <c:pt idx="3">
                  <c:v>0.76480000000000004</c:v>
                </c:pt>
                <c:pt idx="4">
                  <c:v>0.5272</c:v>
                </c:pt>
                <c:pt idx="5">
                  <c:v>0.34229999999999999</c:v>
                </c:pt>
                <c:pt idx="6">
                  <c:v>0.17419999999999999</c:v>
                </c:pt>
                <c:pt idx="7">
                  <c:v>0</c:v>
                </c:pt>
              </c:numCache>
            </c:numRef>
          </c:xVal>
          <c:yVal>
            <c:numRef>
              <c:f>Sheet1!$H$2:$H$9</c:f>
              <c:numCache>
                <c:formatCode>_(* #,##0_);_(* \(#,##0\);_(* "-"??_);_(@_)</c:formatCode>
                <c:ptCount val="8"/>
                <c:pt idx="0">
                  <c:v>43723</c:v>
                </c:pt>
                <c:pt idx="1">
                  <c:v>46765</c:v>
                </c:pt>
                <c:pt idx="2">
                  <c:v>49500</c:v>
                </c:pt>
                <c:pt idx="3">
                  <c:v>50381</c:v>
                </c:pt>
                <c:pt idx="4">
                  <c:v>51581</c:v>
                </c:pt>
                <c:pt idx="5">
                  <c:v>53880</c:v>
                </c:pt>
                <c:pt idx="6">
                  <c:v>54283</c:v>
                </c:pt>
                <c:pt idx="7">
                  <c:v>55495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10-404F-8DB5-8F71AC75D7C3}"/>
            </c:ext>
          </c:extLst>
        </c:ser>
        <c:ser>
          <c:idx val="2"/>
          <c:order val="1"/>
          <c:tx>
            <c:v>Vial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Sheet1!$D$11:$D$18</c:f>
              <c:numCache>
                <c:formatCode>General</c:formatCode>
                <c:ptCount val="8"/>
                <c:pt idx="0">
                  <c:v>1.3919999999999999</c:v>
                </c:pt>
                <c:pt idx="1">
                  <c:v>1.014</c:v>
                </c:pt>
                <c:pt idx="2">
                  <c:v>0.79920000000000002</c:v>
                </c:pt>
                <c:pt idx="3">
                  <c:v>0.76480000000000004</c:v>
                </c:pt>
                <c:pt idx="4">
                  <c:v>0.5272</c:v>
                </c:pt>
                <c:pt idx="5">
                  <c:v>0.34229999999999999</c:v>
                </c:pt>
                <c:pt idx="6">
                  <c:v>0.17419999999999999</c:v>
                </c:pt>
                <c:pt idx="7">
                  <c:v>0</c:v>
                </c:pt>
              </c:numCache>
            </c:numRef>
          </c:xVal>
          <c:yVal>
            <c:numRef>
              <c:f>Sheet1!$H$11:$H$18</c:f>
              <c:numCache>
                <c:formatCode>_(* #,##0_);_(* \(#,##0\);_(* "-"??_);_(@_)</c:formatCode>
                <c:ptCount val="8"/>
                <c:pt idx="0">
                  <c:v>42660</c:v>
                </c:pt>
                <c:pt idx="1">
                  <c:v>46457</c:v>
                </c:pt>
                <c:pt idx="2">
                  <c:v>49514</c:v>
                </c:pt>
                <c:pt idx="3">
                  <c:v>50281</c:v>
                </c:pt>
                <c:pt idx="4">
                  <c:v>51554</c:v>
                </c:pt>
                <c:pt idx="5">
                  <c:v>53649</c:v>
                </c:pt>
                <c:pt idx="6">
                  <c:v>54134</c:v>
                </c:pt>
                <c:pt idx="7">
                  <c:v>54875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910-404F-8DB5-8F71AC75D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731680"/>
        <c:axId val="896719616"/>
      </c:scatterChart>
      <c:valAx>
        <c:axId val="896731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719616"/>
        <c:crosses val="autoZero"/>
        <c:crossBetween val="midCat"/>
      </c:valAx>
      <c:valAx>
        <c:axId val="896719616"/>
        <c:scaling>
          <c:orientation val="minMax"/>
          <c:min val="3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731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Vial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Sheet1!$D$22:$D$29</c:f>
              <c:numCache>
                <c:formatCode>0.000</c:formatCode>
                <c:ptCount val="8"/>
                <c:pt idx="0">
                  <c:v>1.3919999999999999</c:v>
                </c:pt>
                <c:pt idx="1">
                  <c:v>1.014</c:v>
                </c:pt>
                <c:pt idx="2">
                  <c:v>0.79920000000000002</c:v>
                </c:pt>
                <c:pt idx="3">
                  <c:v>0.76480000000000004</c:v>
                </c:pt>
                <c:pt idx="4">
                  <c:v>0.5272</c:v>
                </c:pt>
                <c:pt idx="5">
                  <c:v>0.34229999999999999</c:v>
                </c:pt>
                <c:pt idx="6">
                  <c:v>0.17419999999999999</c:v>
                </c:pt>
                <c:pt idx="7">
                  <c:v>0</c:v>
                </c:pt>
              </c:numCache>
            </c:numRef>
          </c:xVal>
          <c:yVal>
            <c:numRef>
              <c:f>Sheet1!$H$22:$H$29</c:f>
              <c:numCache>
                <c:formatCode>_(* #,##0_);_(* \(#,##0\);_(* "-"??_);_(@_)</c:formatCode>
                <c:ptCount val="8"/>
                <c:pt idx="0">
                  <c:v>42213</c:v>
                </c:pt>
                <c:pt idx="1">
                  <c:v>45891</c:v>
                </c:pt>
                <c:pt idx="2">
                  <c:v>49163</c:v>
                </c:pt>
                <c:pt idx="3">
                  <c:v>50221</c:v>
                </c:pt>
                <c:pt idx="4">
                  <c:v>51353</c:v>
                </c:pt>
                <c:pt idx="5">
                  <c:v>53566</c:v>
                </c:pt>
                <c:pt idx="6">
                  <c:v>54734</c:v>
                </c:pt>
                <c:pt idx="7">
                  <c:v>55501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6F-4D3F-AACC-9C80EE068118}"/>
            </c:ext>
          </c:extLst>
        </c:ser>
        <c:ser>
          <c:idx val="2"/>
          <c:order val="1"/>
          <c:tx>
            <c:v>Vial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Sheet1!$D$31:$D$38</c:f>
              <c:numCache>
                <c:formatCode>0.000</c:formatCode>
                <c:ptCount val="8"/>
                <c:pt idx="0">
                  <c:v>1.3919999999999999</c:v>
                </c:pt>
                <c:pt idx="1">
                  <c:v>1.014</c:v>
                </c:pt>
                <c:pt idx="2">
                  <c:v>0.79920000000000002</c:v>
                </c:pt>
                <c:pt idx="3">
                  <c:v>0.76480000000000004</c:v>
                </c:pt>
                <c:pt idx="4">
                  <c:v>0.5272</c:v>
                </c:pt>
                <c:pt idx="5">
                  <c:v>0.34229999999999999</c:v>
                </c:pt>
                <c:pt idx="6">
                  <c:v>0.17419999999999999</c:v>
                </c:pt>
                <c:pt idx="7">
                  <c:v>0</c:v>
                </c:pt>
              </c:numCache>
            </c:numRef>
          </c:xVal>
          <c:yVal>
            <c:numRef>
              <c:f>Sheet1!$H$31:$H$38</c:f>
              <c:numCache>
                <c:formatCode>_(* #,##0_);_(* \(#,##0\);_(* "-"??_);_(@_)</c:formatCode>
                <c:ptCount val="8"/>
                <c:pt idx="0">
                  <c:v>44587</c:v>
                </c:pt>
                <c:pt idx="1">
                  <c:v>49003</c:v>
                </c:pt>
                <c:pt idx="2">
                  <c:v>50616</c:v>
                </c:pt>
                <c:pt idx="3">
                  <c:v>51488</c:v>
                </c:pt>
                <c:pt idx="4">
                  <c:v>53279</c:v>
                </c:pt>
                <c:pt idx="5">
                  <c:v>55093</c:v>
                </c:pt>
                <c:pt idx="6">
                  <c:v>56029</c:v>
                </c:pt>
                <c:pt idx="7">
                  <c:v>56952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6F-4D3F-AACC-9C80EE068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731680"/>
        <c:axId val="896719616"/>
      </c:scatterChart>
      <c:valAx>
        <c:axId val="896731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719616"/>
        <c:crosses val="autoZero"/>
        <c:crossBetween val="midCat"/>
      </c:valAx>
      <c:valAx>
        <c:axId val="896719616"/>
        <c:scaling>
          <c:orientation val="minMax"/>
          <c:min val="3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731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538715</xdr:colOff>
      <xdr:row>1</xdr:row>
      <xdr:rowOff>26581</xdr:rowOff>
    </xdr:from>
    <xdr:to>
      <xdr:col>14</xdr:col>
      <xdr:colOff>592980</xdr:colOff>
      <xdr:row>19</xdr:row>
      <xdr:rowOff>17720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65CD6F-F647-4511-AF9E-B505726BEA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509161</xdr:colOff>
      <xdr:row>20</xdr:row>
      <xdr:rowOff>114869</xdr:rowOff>
    </xdr:from>
    <xdr:to>
      <xdr:col>14</xdr:col>
      <xdr:colOff>563425</xdr:colOff>
      <xdr:row>38</xdr:row>
      <xdr:rowOff>108064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DF0FE4D-798B-429E-B9BD-81FCABFA61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b\Dropbox\PC\Desktop\share\min-eVOLVER\dpu\calibration\OD_cal_shannon_test_23.04.04.xlsx" TargetMode="External"/><Relationship Id="rId1" Type="http://schemas.openxmlformats.org/officeDocument/2006/relationships/externalLinkPath" Target="OD_cal_shannon_test_23.04.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ld sleeves"/>
      <sheetName val="old sleeves (2)"/>
      <sheetName val="old sleeves (3) DEEP"/>
      <sheetName val="new sleeves"/>
      <sheetName val="new sleeves 2"/>
    </sheetNames>
    <sheetDataSet>
      <sheetData sheetId="0"/>
      <sheetData sheetId="1"/>
      <sheetData sheetId="2"/>
      <sheetData sheetId="3">
        <row r="3">
          <cell r="D3">
            <v>0.05</v>
          </cell>
          <cell r="H3">
            <v>58755</v>
          </cell>
        </row>
        <row r="4">
          <cell r="D4">
            <v>0.2</v>
          </cell>
          <cell r="H4">
            <v>58234</v>
          </cell>
        </row>
        <row r="5">
          <cell r="D5">
            <v>0.4</v>
          </cell>
          <cell r="H5">
            <v>56247</v>
          </cell>
        </row>
        <row r="6">
          <cell r="H6" t="e">
            <v>#NUM!</v>
          </cell>
        </row>
        <row r="7">
          <cell r="H7" t="e">
            <v>#NUM!</v>
          </cell>
        </row>
        <row r="8">
          <cell r="H8" t="e">
            <v>#NUM!</v>
          </cell>
        </row>
        <row r="9">
          <cell r="H9" t="e">
            <v>#NUM!</v>
          </cell>
        </row>
        <row r="10">
          <cell r="H10" t="e">
            <v>#NUM!</v>
          </cell>
        </row>
        <row r="12">
          <cell r="D12">
            <v>0.05</v>
          </cell>
          <cell r="H12">
            <v>59707</v>
          </cell>
        </row>
        <row r="13">
          <cell r="D13">
            <v>0.2</v>
          </cell>
          <cell r="H13">
            <v>58926</v>
          </cell>
        </row>
        <row r="14">
          <cell r="D14">
            <v>0.4</v>
          </cell>
          <cell r="H14">
            <v>57871</v>
          </cell>
        </row>
        <row r="15">
          <cell r="H15" t="e">
            <v>#NUM!</v>
          </cell>
        </row>
        <row r="16">
          <cell r="H16" t="e">
            <v>#NUM!</v>
          </cell>
        </row>
        <row r="17">
          <cell r="H17" t="e">
            <v>#NUM!</v>
          </cell>
        </row>
        <row r="18">
          <cell r="H18" t="e">
            <v>#NUM!</v>
          </cell>
        </row>
        <row r="19">
          <cell r="H19" t="e">
            <v>#NUM!</v>
          </cell>
        </row>
        <row r="23">
          <cell r="D23">
            <v>0.05</v>
          </cell>
          <cell r="H23">
            <v>61101</v>
          </cell>
        </row>
        <row r="24">
          <cell r="D24">
            <v>0.2</v>
          </cell>
          <cell r="H24">
            <v>60380</v>
          </cell>
        </row>
        <row r="25">
          <cell r="D25">
            <v>0.4</v>
          </cell>
          <cell r="H25">
            <v>58665</v>
          </cell>
        </row>
        <row r="26">
          <cell r="H26" t="e">
            <v>#NUM!</v>
          </cell>
        </row>
        <row r="27">
          <cell r="H27" t="e">
            <v>#NUM!</v>
          </cell>
        </row>
        <row r="28">
          <cell r="H28" t="e">
            <v>#NUM!</v>
          </cell>
        </row>
        <row r="29">
          <cell r="H29" t="e">
            <v>#NUM!</v>
          </cell>
        </row>
        <row r="30">
          <cell r="H30" t="e">
            <v>#NUM!</v>
          </cell>
        </row>
        <row r="32">
          <cell r="D32">
            <v>0.05</v>
          </cell>
          <cell r="H32">
            <v>64447</v>
          </cell>
        </row>
        <row r="33">
          <cell r="D33">
            <v>0.2</v>
          </cell>
          <cell r="H33">
            <v>63157</v>
          </cell>
        </row>
        <row r="34">
          <cell r="D34">
            <v>0.4</v>
          </cell>
          <cell r="H34">
            <v>61160</v>
          </cell>
        </row>
        <row r="35">
          <cell r="H35" t="e">
            <v>#NUM!</v>
          </cell>
        </row>
        <row r="36">
          <cell r="H36" t="e">
            <v>#NUM!</v>
          </cell>
        </row>
        <row r="37">
          <cell r="H37" t="e">
            <v>#NUM!</v>
          </cell>
        </row>
        <row r="38">
          <cell r="H38" t="e">
            <v>#NUM!</v>
          </cell>
        </row>
        <row r="39">
          <cell r="H39" t="e">
            <v>#NUM!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7EDBA-88E5-4804-A5E4-36C16433ACD2}">
  <dimension ref="A1:H38"/>
  <sheetViews>
    <sheetView tabSelected="1" topLeftCell="B4" zoomScale="86" workbookViewId="0">
      <selection activeCell="G16" sqref="G16"/>
    </sheetView>
  </sheetViews>
  <sheetFormatPr defaultColWidth="10.84765625" defaultRowHeight="15.6" x14ac:dyDescent="0.6"/>
  <cols>
    <col min="1" max="1" width="15.34765625" style="2" bestFit="1" customWidth="1"/>
    <col min="2" max="2" width="12" style="2" bestFit="1" customWidth="1"/>
    <col min="3" max="3" width="7.5" style="2" bestFit="1" customWidth="1"/>
    <col min="4" max="4" width="15.84765625" style="2" bestFit="1" customWidth="1"/>
    <col min="5" max="5" width="10.84765625" style="2" bestFit="1" customWidth="1"/>
    <col min="6" max="6" width="10.94921875" style="2" bestFit="1" customWidth="1"/>
    <col min="7" max="7" width="11.44921875" style="2" bestFit="1" customWidth="1"/>
    <col min="8" max="8" width="15.94921875" style="2" bestFit="1" customWidth="1"/>
    <col min="9" max="16384" width="10.84765625" style="2"/>
  </cols>
  <sheetData>
    <row r="1" spans="1:8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6">
      <c r="A2" s="5">
        <v>1</v>
      </c>
      <c r="B2" s="5">
        <v>1</v>
      </c>
      <c r="C2" s="2">
        <v>1</v>
      </c>
      <c r="D2" s="4">
        <v>1.3919999999999999</v>
      </c>
      <c r="E2" s="3">
        <v>43756</v>
      </c>
      <c r="F2" s="3">
        <v>43723</v>
      </c>
      <c r="G2" s="3">
        <v>43707</v>
      </c>
      <c r="H2" s="3">
        <f>MEDIAN(E2:G2)</f>
        <v>43723</v>
      </c>
    </row>
    <row r="3" spans="1:8" x14ac:dyDescent="0.6">
      <c r="A3" s="5"/>
      <c r="B3" s="5"/>
      <c r="C3" s="2">
        <v>2</v>
      </c>
      <c r="D3" s="4">
        <v>1.014</v>
      </c>
      <c r="E3" s="3">
        <v>46826</v>
      </c>
      <c r="F3" s="3">
        <v>46587</v>
      </c>
      <c r="G3" s="3">
        <v>46765</v>
      </c>
      <c r="H3" s="3">
        <f t="shared" ref="H3:H18" si="0">MEDIAN(E3:G3)</f>
        <v>46765</v>
      </c>
    </row>
    <row r="4" spans="1:8" x14ac:dyDescent="0.6">
      <c r="A4" s="5"/>
      <c r="B4" s="5"/>
      <c r="C4" s="2">
        <v>3</v>
      </c>
      <c r="D4" s="4">
        <v>0.79920000000000002</v>
      </c>
      <c r="E4" s="3">
        <v>49494</v>
      </c>
      <c r="F4" s="3">
        <v>49548</v>
      </c>
      <c r="G4" s="3">
        <v>49500</v>
      </c>
      <c r="H4" s="3">
        <f t="shared" si="0"/>
        <v>49500</v>
      </c>
    </row>
    <row r="5" spans="1:8" x14ac:dyDescent="0.6">
      <c r="A5" s="5"/>
      <c r="B5" s="5"/>
      <c r="C5" s="2">
        <v>4</v>
      </c>
      <c r="D5" s="4">
        <v>0.76480000000000004</v>
      </c>
      <c r="E5" s="3">
        <v>50362</v>
      </c>
      <c r="F5" s="3">
        <v>50466</v>
      </c>
      <c r="G5" s="3">
        <v>50381</v>
      </c>
      <c r="H5" s="3">
        <f t="shared" si="0"/>
        <v>50381</v>
      </c>
    </row>
    <row r="6" spans="1:8" x14ac:dyDescent="0.6">
      <c r="A6" s="5"/>
      <c r="B6" s="5"/>
      <c r="C6" s="2">
        <v>5</v>
      </c>
      <c r="D6" s="4">
        <v>0.5272</v>
      </c>
      <c r="E6" s="3">
        <v>51686</v>
      </c>
      <c r="F6" s="3">
        <v>51581</v>
      </c>
      <c r="G6" s="3">
        <v>51554</v>
      </c>
      <c r="H6" s="3">
        <f t="shared" si="0"/>
        <v>51581</v>
      </c>
    </row>
    <row r="7" spans="1:8" x14ac:dyDescent="0.6">
      <c r="A7" s="5"/>
      <c r="B7" s="5"/>
      <c r="C7" s="2">
        <v>6</v>
      </c>
      <c r="D7" s="4">
        <v>0.34229999999999999</v>
      </c>
      <c r="E7" s="3">
        <v>53846</v>
      </c>
      <c r="F7" s="3">
        <v>53883</v>
      </c>
      <c r="G7" s="3">
        <v>53880</v>
      </c>
      <c r="H7" s="3">
        <f t="shared" si="0"/>
        <v>53880</v>
      </c>
    </row>
    <row r="8" spans="1:8" x14ac:dyDescent="0.6">
      <c r="A8" s="5"/>
      <c r="B8" s="5"/>
      <c r="C8" s="2">
        <v>7</v>
      </c>
      <c r="D8" s="4">
        <v>0.17419999999999999</v>
      </c>
      <c r="E8" s="3">
        <v>54297</v>
      </c>
      <c r="F8" s="3">
        <v>54276</v>
      </c>
      <c r="G8" s="3">
        <v>54283</v>
      </c>
      <c r="H8" s="3">
        <f>MEDIAN(E8:G8)</f>
        <v>54283</v>
      </c>
    </row>
    <row r="9" spans="1:8" x14ac:dyDescent="0.6">
      <c r="A9" s="5"/>
      <c r="B9" s="5"/>
      <c r="C9" s="2">
        <v>8</v>
      </c>
      <c r="D9" s="4">
        <v>0</v>
      </c>
      <c r="E9" s="3">
        <v>55501</v>
      </c>
      <c r="F9" s="3">
        <v>55495</v>
      </c>
      <c r="G9" s="3">
        <v>55491</v>
      </c>
      <c r="H9" s="3">
        <f t="shared" si="0"/>
        <v>55495</v>
      </c>
    </row>
    <row r="10" spans="1:8" x14ac:dyDescent="0.6">
      <c r="A10" s="5"/>
    </row>
    <row r="11" spans="1:8" x14ac:dyDescent="0.6">
      <c r="A11" s="5"/>
      <c r="B11" s="5">
        <v>2</v>
      </c>
      <c r="C11" s="2">
        <v>1</v>
      </c>
      <c r="D11">
        <v>1.3919999999999999</v>
      </c>
      <c r="E11" s="3">
        <v>42605</v>
      </c>
      <c r="F11" s="3">
        <v>42660</v>
      </c>
      <c r="G11" s="3">
        <v>42878</v>
      </c>
      <c r="H11" s="3">
        <f t="shared" si="0"/>
        <v>42660</v>
      </c>
    </row>
    <row r="12" spans="1:8" x14ac:dyDescent="0.6">
      <c r="A12" s="5"/>
      <c r="B12" s="5"/>
      <c r="C12" s="2">
        <v>2</v>
      </c>
      <c r="D12">
        <v>1.014</v>
      </c>
      <c r="E12" s="3">
        <v>46457</v>
      </c>
      <c r="F12" s="3">
        <v>46457</v>
      </c>
      <c r="G12" s="3">
        <v>46298</v>
      </c>
      <c r="H12" s="3">
        <f t="shared" si="0"/>
        <v>46457</v>
      </c>
    </row>
    <row r="13" spans="1:8" x14ac:dyDescent="0.6">
      <c r="A13" s="5"/>
      <c r="B13" s="5"/>
      <c r="C13" s="2">
        <v>3</v>
      </c>
      <c r="D13">
        <v>0.79920000000000002</v>
      </c>
      <c r="E13" s="3">
        <v>49572</v>
      </c>
      <c r="F13" s="3">
        <v>49406</v>
      </c>
      <c r="G13" s="3">
        <v>49514</v>
      </c>
      <c r="H13" s="3">
        <f t="shared" si="0"/>
        <v>49514</v>
      </c>
    </row>
    <row r="14" spans="1:8" x14ac:dyDescent="0.6">
      <c r="A14" s="5"/>
      <c r="B14" s="5"/>
      <c r="C14" s="2">
        <v>4</v>
      </c>
      <c r="D14">
        <v>0.76480000000000004</v>
      </c>
      <c r="E14" s="3">
        <v>50281</v>
      </c>
      <c r="F14" s="3">
        <v>50314</v>
      </c>
      <c r="G14" s="3">
        <v>50261</v>
      </c>
      <c r="H14" s="3">
        <f t="shared" si="0"/>
        <v>50281</v>
      </c>
    </row>
    <row r="15" spans="1:8" x14ac:dyDescent="0.6">
      <c r="A15" s="5"/>
      <c r="B15" s="5"/>
      <c r="C15" s="2">
        <v>5</v>
      </c>
      <c r="D15">
        <v>0.5272</v>
      </c>
      <c r="E15" s="3">
        <v>51456</v>
      </c>
      <c r="F15" s="3">
        <v>51614</v>
      </c>
      <c r="G15" s="3">
        <v>51554</v>
      </c>
      <c r="H15" s="3">
        <f t="shared" si="0"/>
        <v>51554</v>
      </c>
    </row>
    <row r="16" spans="1:8" x14ac:dyDescent="0.6">
      <c r="A16" s="5"/>
      <c r="B16" s="5"/>
      <c r="C16" s="2">
        <v>6</v>
      </c>
      <c r="D16">
        <v>0.34229999999999999</v>
      </c>
      <c r="E16" s="3">
        <v>53649</v>
      </c>
      <c r="F16" s="3">
        <v>53649</v>
      </c>
      <c r="G16" s="3">
        <v>53558</v>
      </c>
      <c r="H16" s="3">
        <f t="shared" si="0"/>
        <v>53649</v>
      </c>
    </row>
    <row r="17" spans="1:8" x14ac:dyDescent="0.6">
      <c r="A17" s="5"/>
      <c r="B17" s="5"/>
      <c r="C17" s="2">
        <v>7</v>
      </c>
      <c r="D17">
        <v>0.17419999999999999</v>
      </c>
      <c r="E17" s="3">
        <v>54127</v>
      </c>
      <c r="F17" s="3">
        <v>54142</v>
      </c>
      <c r="G17" s="3">
        <v>54134</v>
      </c>
      <c r="H17" s="3">
        <f t="shared" si="0"/>
        <v>54134</v>
      </c>
    </row>
    <row r="18" spans="1:8" x14ac:dyDescent="0.6">
      <c r="A18" s="5"/>
      <c r="B18" s="5"/>
      <c r="C18" s="2">
        <v>8</v>
      </c>
      <c r="D18">
        <v>0</v>
      </c>
      <c r="E18" s="3">
        <v>54870</v>
      </c>
      <c r="F18" s="3">
        <v>54875</v>
      </c>
      <c r="G18" s="3">
        <v>54875</v>
      </c>
      <c r="H18" s="3">
        <f t="shared" si="0"/>
        <v>54875</v>
      </c>
    </row>
    <row r="21" spans="1:8" x14ac:dyDescent="0.6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</row>
    <row r="22" spans="1:8" x14ac:dyDescent="0.6">
      <c r="A22" s="5">
        <v>2</v>
      </c>
      <c r="B22" s="5">
        <v>1</v>
      </c>
      <c r="C22" s="2">
        <v>1</v>
      </c>
      <c r="D22" s="4">
        <v>1.3919999999999999</v>
      </c>
      <c r="E22" s="3">
        <v>42213</v>
      </c>
      <c r="F22" s="3">
        <v>42154</v>
      </c>
      <c r="G22" s="3">
        <v>42296</v>
      </c>
      <c r="H22" s="3">
        <f>MEDIAN(E22:G22)</f>
        <v>42213</v>
      </c>
    </row>
    <row r="23" spans="1:8" x14ac:dyDescent="0.6">
      <c r="A23" s="5"/>
      <c r="B23" s="5"/>
      <c r="C23" s="2">
        <v>2</v>
      </c>
      <c r="D23" s="4">
        <v>1.014</v>
      </c>
      <c r="E23" s="3">
        <v>45901</v>
      </c>
      <c r="F23" s="3">
        <v>45891</v>
      </c>
      <c r="G23" s="3">
        <v>45832</v>
      </c>
      <c r="H23" s="3">
        <f t="shared" ref="H23:H29" si="1">MEDIAN(E23:G23)</f>
        <v>45891</v>
      </c>
    </row>
    <row r="24" spans="1:8" x14ac:dyDescent="0.6">
      <c r="A24" s="5"/>
      <c r="B24" s="5"/>
      <c r="C24" s="2">
        <v>3</v>
      </c>
      <c r="D24" s="4">
        <v>0.79920000000000002</v>
      </c>
      <c r="E24" s="3">
        <v>48526</v>
      </c>
      <c r="F24" s="3">
        <v>49163</v>
      </c>
      <c r="G24" s="3">
        <v>49203</v>
      </c>
      <c r="H24" s="3">
        <f t="shared" si="1"/>
        <v>49163</v>
      </c>
    </row>
    <row r="25" spans="1:8" x14ac:dyDescent="0.6">
      <c r="A25" s="5"/>
      <c r="B25" s="5"/>
      <c r="C25" s="2">
        <v>4</v>
      </c>
      <c r="D25" s="4">
        <v>0.76480000000000004</v>
      </c>
      <c r="E25" s="3">
        <v>50266</v>
      </c>
      <c r="F25" s="3">
        <v>50221</v>
      </c>
      <c r="G25" s="3">
        <v>50195</v>
      </c>
      <c r="H25" s="3">
        <f t="shared" si="1"/>
        <v>50221</v>
      </c>
    </row>
    <row r="26" spans="1:8" x14ac:dyDescent="0.6">
      <c r="A26" s="5"/>
      <c r="B26" s="5"/>
      <c r="C26" s="2">
        <v>5</v>
      </c>
      <c r="D26" s="4">
        <v>0.5272</v>
      </c>
      <c r="E26" s="3">
        <v>51311</v>
      </c>
      <c r="F26" s="3">
        <v>51353</v>
      </c>
      <c r="G26" s="3">
        <v>51365</v>
      </c>
      <c r="H26" s="3">
        <f t="shared" si="1"/>
        <v>51353</v>
      </c>
    </row>
    <row r="27" spans="1:8" x14ac:dyDescent="0.6">
      <c r="A27" s="5"/>
      <c r="B27" s="5"/>
      <c r="C27" s="2">
        <v>6</v>
      </c>
      <c r="D27" s="4">
        <v>0.34229999999999999</v>
      </c>
      <c r="E27" s="3">
        <v>53572</v>
      </c>
      <c r="F27" s="3">
        <v>53566</v>
      </c>
      <c r="G27" s="3">
        <v>53522</v>
      </c>
      <c r="H27" s="3">
        <f t="shared" si="1"/>
        <v>53566</v>
      </c>
    </row>
    <row r="28" spans="1:8" x14ac:dyDescent="0.6">
      <c r="A28" s="5"/>
      <c r="B28" s="5"/>
      <c r="C28" s="2">
        <v>7</v>
      </c>
      <c r="D28" s="4">
        <v>0.17419999999999999</v>
      </c>
      <c r="E28" s="3">
        <v>54695</v>
      </c>
      <c r="F28" s="3">
        <v>54734</v>
      </c>
      <c r="G28" s="3">
        <v>54736</v>
      </c>
      <c r="H28" s="3">
        <f t="shared" si="1"/>
        <v>54734</v>
      </c>
    </row>
    <row r="29" spans="1:8" x14ac:dyDescent="0.6">
      <c r="A29" s="5"/>
      <c r="B29" s="5"/>
      <c r="C29" s="2">
        <v>8</v>
      </c>
      <c r="D29" s="4">
        <v>0</v>
      </c>
      <c r="E29" s="3">
        <v>55501</v>
      </c>
      <c r="F29" s="3">
        <v>55531</v>
      </c>
      <c r="G29" s="3">
        <v>55498</v>
      </c>
      <c r="H29" s="3">
        <f t="shared" si="1"/>
        <v>55501</v>
      </c>
    </row>
    <row r="30" spans="1:8" x14ac:dyDescent="0.6">
      <c r="A30" s="5"/>
      <c r="E30" s="3"/>
      <c r="F30" s="3"/>
      <c r="G30" s="3"/>
      <c r="H30" s="3"/>
    </row>
    <row r="31" spans="1:8" x14ac:dyDescent="0.6">
      <c r="A31" s="5"/>
      <c r="B31" s="5">
        <v>2</v>
      </c>
      <c r="C31" s="2">
        <v>1</v>
      </c>
      <c r="D31" s="4">
        <v>1.3919999999999999</v>
      </c>
      <c r="E31" s="3">
        <v>44547</v>
      </c>
      <c r="F31" s="3">
        <v>44649</v>
      </c>
      <c r="G31" s="3">
        <v>44587</v>
      </c>
      <c r="H31" s="3">
        <f t="shared" ref="H31:H38" si="2">MEDIAN(E31:G31)</f>
        <v>44587</v>
      </c>
    </row>
    <row r="32" spans="1:8" x14ac:dyDescent="0.6">
      <c r="A32" s="5"/>
      <c r="B32" s="5"/>
      <c r="C32" s="2">
        <v>2</v>
      </c>
      <c r="D32" s="4">
        <v>1.014</v>
      </c>
      <c r="E32" s="3">
        <v>49028</v>
      </c>
      <c r="F32" s="3">
        <v>49003</v>
      </c>
      <c r="G32" s="3">
        <v>48958</v>
      </c>
      <c r="H32" s="3">
        <f t="shared" si="2"/>
        <v>49003</v>
      </c>
    </row>
    <row r="33" spans="1:8" x14ac:dyDescent="0.6">
      <c r="A33" s="5"/>
      <c r="B33" s="5"/>
      <c r="C33" s="2">
        <v>3</v>
      </c>
      <c r="D33" s="4">
        <v>0.79920000000000002</v>
      </c>
      <c r="E33" s="3">
        <v>50576</v>
      </c>
      <c r="F33" s="3">
        <v>50616</v>
      </c>
      <c r="G33" s="3">
        <v>50666</v>
      </c>
      <c r="H33" s="3">
        <f t="shared" si="2"/>
        <v>50616</v>
      </c>
    </row>
    <row r="34" spans="1:8" x14ac:dyDescent="0.6">
      <c r="A34" s="5"/>
      <c r="B34" s="5"/>
      <c r="C34" s="2">
        <v>4</v>
      </c>
      <c r="D34" s="4">
        <v>0.76480000000000004</v>
      </c>
      <c r="E34" s="3">
        <v>51488</v>
      </c>
      <c r="F34" s="3">
        <v>51533</v>
      </c>
      <c r="G34" s="3">
        <v>51481</v>
      </c>
      <c r="H34" s="3">
        <f t="shared" si="2"/>
        <v>51488</v>
      </c>
    </row>
    <row r="35" spans="1:8" x14ac:dyDescent="0.6">
      <c r="A35" s="5"/>
      <c r="B35" s="5"/>
      <c r="C35" s="2">
        <v>5</v>
      </c>
      <c r="D35" s="4">
        <v>0.5272</v>
      </c>
      <c r="E35" s="3">
        <v>53279</v>
      </c>
      <c r="F35" s="3">
        <v>53336</v>
      </c>
      <c r="G35" s="3">
        <v>53267</v>
      </c>
      <c r="H35" s="3">
        <f t="shared" si="2"/>
        <v>53279</v>
      </c>
    </row>
    <row r="36" spans="1:8" x14ac:dyDescent="0.6">
      <c r="A36" s="5"/>
      <c r="B36" s="5"/>
      <c r="C36" s="2">
        <v>6</v>
      </c>
      <c r="D36" s="4">
        <v>0.34229999999999999</v>
      </c>
      <c r="E36" s="3">
        <v>55114</v>
      </c>
      <c r="F36" s="3">
        <v>55093</v>
      </c>
      <c r="G36" s="3">
        <v>55092</v>
      </c>
      <c r="H36" s="3">
        <f t="shared" si="2"/>
        <v>55093</v>
      </c>
    </row>
    <row r="37" spans="1:8" x14ac:dyDescent="0.6">
      <c r="A37" s="5"/>
      <c r="B37" s="5"/>
      <c r="C37" s="2">
        <v>7</v>
      </c>
      <c r="D37" s="4">
        <v>0.17419999999999999</v>
      </c>
      <c r="E37" s="3">
        <v>56045</v>
      </c>
      <c r="F37" s="3">
        <v>56001</v>
      </c>
      <c r="G37" s="3">
        <v>56029</v>
      </c>
      <c r="H37" s="3">
        <f t="shared" si="2"/>
        <v>56029</v>
      </c>
    </row>
    <row r="38" spans="1:8" x14ac:dyDescent="0.6">
      <c r="A38" s="5"/>
      <c r="B38" s="5"/>
      <c r="C38" s="2">
        <v>8</v>
      </c>
      <c r="D38" s="4">
        <v>0</v>
      </c>
      <c r="E38" s="3">
        <v>56952</v>
      </c>
      <c r="F38" s="3">
        <v>56947</v>
      </c>
      <c r="G38" s="3">
        <v>56980</v>
      </c>
      <c r="H38" s="3">
        <f t="shared" si="2"/>
        <v>56952</v>
      </c>
    </row>
  </sheetData>
  <mergeCells count="6">
    <mergeCell ref="B22:B29"/>
    <mergeCell ref="A22:A38"/>
    <mergeCell ref="B31:B38"/>
    <mergeCell ref="A2:A18"/>
    <mergeCell ref="B2:B9"/>
    <mergeCell ref="B11:B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</dc:creator>
  <cp:lastModifiedBy>nb</cp:lastModifiedBy>
  <dcterms:created xsi:type="dcterms:W3CDTF">2023-03-21T20:59:19Z</dcterms:created>
  <dcterms:modified xsi:type="dcterms:W3CDTF">2023-04-04T22:48:18Z</dcterms:modified>
</cp:coreProperties>
</file>