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eander\sciebo\FZJ\01_FullStateEco\enerbuilding\enerbuilding\edemand\Data\Import\"/>
    </mc:Choice>
  </mc:AlternateContent>
  <bookViews>
    <workbookView xWindow="0" yWindow="0" windowWidth="19200" windowHeight="1099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7" i="1"/>
  <c r="P10" i="1"/>
  <c r="P3" i="1"/>
  <c r="P4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</calcChain>
</file>

<file path=xl/sharedStrings.xml><?xml version="1.0" encoding="utf-8"?>
<sst xmlns="http://schemas.openxmlformats.org/spreadsheetml/2006/main" count="186" uniqueCount="102">
  <si>
    <t>base cycles/y</t>
  </si>
  <si>
    <t>mean cycles power</t>
  </si>
  <si>
    <t>standby power</t>
  </si>
  <si>
    <t>active occupancy dependent</t>
  </si>
  <si>
    <t>activity use profile</t>
  </si>
  <si>
    <t>average activity profile</t>
  </si>
  <si>
    <t>Cold</t>
  </si>
  <si>
    <t>Consumer Electronics + ICT</t>
  </si>
  <si>
    <t>Cooking</t>
  </si>
  <si>
    <t>Wet</t>
  </si>
  <si>
    <t>Water heating</t>
  </si>
  <si>
    <t>Electric Space Heating</t>
  </si>
  <si>
    <t>CHEST_FREEZER</t>
  </si>
  <si>
    <t>FRIDGE_FREEZER</t>
  </si>
  <si>
    <t>FRIDGE</t>
  </si>
  <si>
    <t>UPRIGHT_FREEZER</t>
  </si>
  <si>
    <t>ANSWER_MACHINE</t>
  </si>
  <si>
    <t>CD_PLAYER</t>
  </si>
  <si>
    <t>CLOCK</t>
  </si>
  <si>
    <t>PHONE</t>
  </si>
  <si>
    <t>HIFI</t>
  </si>
  <si>
    <t>IRON</t>
  </si>
  <si>
    <t>VACUUM</t>
  </si>
  <si>
    <t>FAX</t>
  </si>
  <si>
    <t>PC</t>
  </si>
  <si>
    <t>PRINTER</t>
  </si>
  <si>
    <t>TV1</t>
  </si>
  <si>
    <t>TV2</t>
  </si>
  <si>
    <t>TV3</t>
  </si>
  <si>
    <t>VCR_DVD</t>
  </si>
  <si>
    <t>RECEIVER</t>
  </si>
  <si>
    <t>HOB</t>
  </si>
  <si>
    <t>OVEN</t>
  </si>
  <si>
    <t>MICROWAVE</t>
  </si>
  <si>
    <t>KETTLE</t>
  </si>
  <si>
    <t>SMALL_COOKING</t>
  </si>
  <si>
    <t>DISH_WASHER</t>
  </si>
  <si>
    <t>TUMBLE_DRYER</t>
  </si>
  <si>
    <t>WASHING_MACHINE</t>
  </si>
  <si>
    <t>WASHER_DRYER</t>
  </si>
  <si>
    <t>DESWH</t>
  </si>
  <si>
    <t>E_INST</t>
  </si>
  <si>
    <t>ELEC_SHOWER</t>
  </si>
  <si>
    <t>STORAGE_HEATER</t>
  </si>
  <si>
    <t>ELEC_SPACE_HEATING</t>
  </si>
  <si>
    <t>Fax</t>
  </si>
  <si>
    <t>TV 1</t>
  </si>
  <si>
    <t>TV 2</t>
  </si>
  <si>
    <t>TV 3</t>
  </si>
  <si>
    <t>False</t>
  </si>
  <si>
    <t>True</t>
  </si>
  <si>
    <t>LEVEL</t>
  </si>
  <si>
    <t>ACTIVE_OCC</t>
  </si>
  <si>
    <t>ACT_IRON</t>
  </si>
  <si>
    <t>ACT_HOUSECLEAN</t>
  </si>
  <si>
    <t>ACT_TV</t>
  </si>
  <si>
    <t>ACT_COOKING</t>
  </si>
  <si>
    <t>ACT_LAUNDRY</t>
  </si>
  <si>
    <t>ACT_WASHDRESS</t>
  </si>
  <si>
    <t>CUSTOM</t>
  </si>
  <si>
    <t>ownership</t>
  </si>
  <si>
    <t>long name</t>
  </si>
  <si>
    <t>name</t>
  </si>
  <si>
    <t>type</t>
  </si>
  <si>
    <t>mean cycles length (min)</t>
  </si>
  <si>
    <t>delay restart (min)</t>
  </si>
  <si>
    <t>calibration scalar</t>
  </si>
  <si>
    <t>mean power factor</t>
  </si>
  <si>
    <t>17.52</t>
  </si>
  <si>
    <t>Total energy (kWh/y)</t>
  </si>
  <si>
    <t>Gefrierschrank</t>
  </si>
  <si>
    <t>Gefriertruhe</t>
  </si>
  <si>
    <t>Arufbeantworter</t>
  </si>
  <si>
    <t>CD-Player</t>
  </si>
  <si>
    <t>Telefon</t>
  </si>
  <si>
    <t>HiFi-Anlage</t>
  </si>
  <si>
    <t>Staubsauger</t>
  </si>
  <si>
    <t>Computer</t>
  </si>
  <si>
    <t>Drucker</t>
  </si>
  <si>
    <t>DVD-Player</t>
  </si>
  <si>
    <t>TV-Receiver</t>
  </si>
  <si>
    <t>Kochfeld</t>
  </si>
  <si>
    <t>Ofen</t>
  </si>
  <si>
    <t>Mikrowellenherd</t>
  </si>
  <si>
    <t>Wasserkocher</t>
  </si>
  <si>
    <t>gemeinsames Kochen</t>
  </si>
  <si>
    <t>Waschmaschine</t>
  </si>
  <si>
    <t>Waschmaschine mit Trockner</t>
  </si>
  <si>
    <t>Boiler</t>
  </si>
  <si>
    <t>Durchlauferhitzer Wohnung</t>
  </si>
  <si>
    <t>Durchlauferhitzer Dusche</t>
  </si>
  <si>
    <t>Nachspeicherheizung</t>
  </si>
  <si>
    <t>elektrische Raumheizung</t>
  </si>
  <si>
    <t>Spuelmaschine</t>
  </si>
  <si>
    <t>Waeschetrockner</t>
  </si>
  <si>
    <t>Kuehlschrank mit Gefrierfach</t>
  </si>
  <si>
    <t>Kuehlschrank</t>
  </si>
  <si>
    <t>Buegeleisen</t>
  </si>
  <si>
    <t>0</t>
  </si>
  <si>
    <t>Uhr</t>
  </si>
  <si>
    <t>heat gain</t>
  </si>
  <si>
    <t>heat gain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</si>
</sst>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Border="1"/>
    <xf numFmtId="49" fontId="0" fillId="0" borderId="0" xfId="0" applyNumberFormat="1" applyFont="1" applyBorder="1"/>
    <xf numFmtId="0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Q34"/>
  <sheetViews>
    <sheetView tabSelected="1" topLeftCell="A7" zoomScale="85" zoomScaleNormal="85" workbookViewId="0">
      <selection activeCell="E33" sqref="E33"/>
    </sheetView>
  </sheetViews>
  <sheetFormatPr defaultColWidth="11.42578125" defaultRowHeight="15" x14ac:dyDescent="0.25"/>
  <cols>
    <col min="1" max="1" width="20.5703125" style="2" bestFit="1" customWidth="1"/>
    <col min="2" max="2" width="27.42578125" style="2" bestFit="1" customWidth="1"/>
    <col min="3" max="3" width="25.7109375" style="2" bestFit="1" customWidth="1"/>
    <col min="4" max="4" width="18.28515625" style="2" bestFit="1" customWidth="1"/>
    <col min="5" max="5" width="10.85546875" style="2" bestFit="1" customWidth="1"/>
    <col min="6" max="6" width="14.5703125" style="2" bestFit="1" customWidth="1"/>
    <col min="7" max="7" width="18.5703125" style="2" bestFit="1" customWidth="1"/>
    <col min="8" max="8" width="13.28515625" style="2" bestFit="1" customWidth="1"/>
    <col min="9" max="9" width="24.28515625" style="2" bestFit="1" customWidth="1"/>
    <col min="10" max="10" width="18.28515625" style="2" bestFit="1" customWidth="1"/>
    <col min="11" max="11" width="17.5703125" style="2" bestFit="1" customWidth="1"/>
    <col min="12" max="12" width="19.85546875" bestFit="1" customWidth="1"/>
    <col min="13" max="13" width="27.42578125" style="2" bestFit="1" customWidth="1"/>
    <col min="14" max="14" width="22.28515625" style="2" bestFit="1" customWidth="1"/>
    <col min="15" max="15" width="28.5703125" style="2" bestFit="1" customWidth="1"/>
    <col min="16" max="16" width="21.7109375" style="2" customWidth="1"/>
    <col min="17" max="17" width="14.7109375" style="2" customWidth="1"/>
    <col min="18" max="16384" width="11.42578125" style="2"/>
  </cols>
  <sheetData>
    <row r="1" spans="1:17" x14ac:dyDescent="0.25">
      <c r="A1" s="1" t="s">
        <v>62</v>
      </c>
      <c r="B1" s="1" t="s">
        <v>61</v>
      </c>
      <c r="C1" s="5" t="s">
        <v>63</v>
      </c>
      <c r="D1" s="1" t="s">
        <v>4</v>
      </c>
      <c r="E1" s="1" t="s">
        <v>60</v>
      </c>
      <c r="F1" s="1" t="s">
        <v>2</v>
      </c>
      <c r="G1" s="1" t="s">
        <v>1</v>
      </c>
      <c r="H1" s="1" t="s">
        <v>0</v>
      </c>
      <c r="I1" s="1" t="s">
        <v>64</v>
      </c>
      <c r="J1" s="1" t="s">
        <v>65</v>
      </c>
      <c r="K1" s="2" t="s">
        <v>66</v>
      </c>
      <c r="L1" s="2" t="s">
        <v>69</v>
      </c>
      <c r="M1" s="1" t="s">
        <v>3</v>
      </c>
      <c r="N1" s="1" t="s">
        <v>5</v>
      </c>
      <c r="O1" s="1" t="s">
        <v>67</v>
      </c>
      <c r="P1" s="1" t="s">
        <v>100</v>
      </c>
      <c r="Q1" t="s">
        <v>101</v>
      </c>
    </row>
    <row r="2" spans="1:17" x14ac:dyDescent="0.25">
      <c r="A2" s="3" t="s">
        <v>12</v>
      </c>
      <c r="B2" s="4" t="s">
        <v>71</v>
      </c>
      <c r="C2" s="4" t="s">
        <v>6</v>
      </c>
      <c r="D2" s="1" t="s">
        <v>51</v>
      </c>
      <c r="E2" s="4">
        <v>0.16300000000000001</v>
      </c>
      <c r="F2" s="1">
        <v>0</v>
      </c>
      <c r="G2" s="1">
        <v>190</v>
      </c>
      <c r="H2" s="1">
        <v>6115.7593285101466</v>
      </c>
      <c r="I2" s="1">
        <v>14</v>
      </c>
      <c r="J2" s="1">
        <v>56</v>
      </c>
      <c r="K2" s="2">
        <v>6.2727765219331252E-2</v>
      </c>
      <c r="L2" s="2">
        <v>2711319969</v>
      </c>
      <c r="M2" s="1" t="s">
        <v>49</v>
      </c>
      <c r="N2" s="1">
        <v>1</v>
      </c>
      <c r="O2" s="1">
        <v>0.8</v>
      </c>
      <c r="P2" s="7">
        <f>Q2/G2</f>
        <v>0.39473684210526316</v>
      </c>
      <c r="Q2">
        <v>75</v>
      </c>
    </row>
    <row r="3" spans="1:17" x14ac:dyDescent="0.25">
      <c r="A3" s="3" t="s">
        <v>13</v>
      </c>
      <c r="B3" s="4" t="s">
        <v>95</v>
      </c>
      <c r="C3" s="4" t="s">
        <v>6</v>
      </c>
      <c r="D3" s="1" t="s">
        <v>51</v>
      </c>
      <c r="E3" s="4">
        <v>0.65100000000000002</v>
      </c>
      <c r="F3" s="1">
        <v>0</v>
      </c>
      <c r="G3" s="1">
        <v>190</v>
      </c>
      <c r="H3" s="1">
        <v>6115.7593285101466</v>
      </c>
      <c r="I3" s="1">
        <v>22</v>
      </c>
      <c r="J3" s="1">
        <v>44</v>
      </c>
      <c r="K3" s="2">
        <v>5.0145663573665428E-2</v>
      </c>
      <c r="L3" s="2">
        <v>4260645666</v>
      </c>
      <c r="M3" s="1" t="s">
        <v>49</v>
      </c>
      <c r="N3" s="1">
        <v>1</v>
      </c>
      <c r="O3" s="1">
        <v>0.8</v>
      </c>
      <c r="P3" s="7">
        <f t="shared" ref="P3:P34" si="0">Q3/G3</f>
        <v>0.39473684210526316</v>
      </c>
      <c r="Q3">
        <v>75</v>
      </c>
    </row>
    <row r="4" spans="1:17" x14ac:dyDescent="0.25">
      <c r="A4" s="3" t="s">
        <v>14</v>
      </c>
      <c r="B4" s="4" t="s">
        <v>96</v>
      </c>
      <c r="C4" s="4" t="s">
        <v>6</v>
      </c>
      <c r="D4" s="1" t="s">
        <v>51</v>
      </c>
      <c r="E4" s="4">
        <v>0.43</v>
      </c>
      <c r="F4" s="1">
        <v>0</v>
      </c>
      <c r="G4" s="1">
        <v>110</v>
      </c>
      <c r="H4" s="1">
        <v>6115.7593285101466</v>
      </c>
      <c r="I4" s="1">
        <v>18</v>
      </c>
      <c r="J4" s="1">
        <v>36</v>
      </c>
      <c r="K4" s="2">
        <v>3.1306837739551091E-2</v>
      </c>
      <c r="L4" s="2">
        <v>2018200578</v>
      </c>
      <c r="M4" s="1" t="s">
        <v>49</v>
      </c>
      <c r="N4" s="1">
        <v>1</v>
      </c>
      <c r="O4" s="1">
        <v>0.8</v>
      </c>
      <c r="P4" s="7">
        <f t="shared" si="0"/>
        <v>0.4</v>
      </c>
      <c r="Q4">
        <v>44</v>
      </c>
    </row>
    <row r="5" spans="1:17" x14ac:dyDescent="0.25">
      <c r="A5" s="3" t="s">
        <v>15</v>
      </c>
      <c r="B5" s="4" t="s">
        <v>70</v>
      </c>
      <c r="C5" s="4" t="s">
        <v>6</v>
      </c>
      <c r="D5" s="1" t="s">
        <v>51</v>
      </c>
      <c r="E5" s="4">
        <v>0.29099999999999998</v>
      </c>
      <c r="F5" s="1">
        <v>0</v>
      </c>
      <c r="G5" s="1">
        <v>155</v>
      </c>
      <c r="H5" s="1">
        <v>6115.7593285101466</v>
      </c>
      <c r="I5" s="1">
        <v>20</v>
      </c>
      <c r="J5" s="1">
        <v>40</v>
      </c>
      <c r="K5" s="2">
        <v>3.8547672018222678E-2</v>
      </c>
      <c r="L5" s="2">
        <v>3159808986</v>
      </c>
      <c r="M5" s="1" t="s">
        <v>49</v>
      </c>
      <c r="N5" s="1">
        <v>1</v>
      </c>
      <c r="O5" s="1">
        <v>0.8</v>
      </c>
      <c r="P5" s="7">
        <f t="shared" si="0"/>
        <v>0.3935483870967742</v>
      </c>
      <c r="Q5">
        <v>61</v>
      </c>
    </row>
    <row r="6" spans="1:17" x14ac:dyDescent="0.25">
      <c r="A6" s="3" t="s">
        <v>16</v>
      </c>
      <c r="B6" s="4" t="s">
        <v>72</v>
      </c>
      <c r="C6" s="4" t="s">
        <v>7</v>
      </c>
      <c r="D6" s="1" t="s">
        <v>52</v>
      </c>
      <c r="E6" s="4">
        <v>0.9</v>
      </c>
      <c r="F6" s="1">
        <v>1</v>
      </c>
      <c r="G6" s="1">
        <v>0</v>
      </c>
      <c r="H6" s="1">
        <v>1.0000000000000001E-5</v>
      </c>
      <c r="I6" s="1">
        <v>0</v>
      </c>
      <c r="J6" s="1">
        <v>0</v>
      </c>
      <c r="K6" s="2" t="s">
        <v>98</v>
      </c>
      <c r="L6" s="2">
        <v>27973</v>
      </c>
      <c r="M6" s="1" t="s">
        <v>50</v>
      </c>
      <c r="N6" s="1">
        <v>1</v>
      </c>
      <c r="O6" s="1">
        <v>1</v>
      </c>
      <c r="P6" s="6">
        <v>0</v>
      </c>
      <c r="Q6">
        <v>0</v>
      </c>
    </row>
    <row r="7" spans="1:17" x14ac:dyDescent="0.25">
      <c r="A7" s="3" t="s">
        <v>17</v>
      </c>
      <c r="B7" s="4" t="s">
        <v>73</v>
      </c>
      <c r="C7" s="4" t="s">
        <v>7</v>
      </c>
      <c r="D7" s="1" t="s">
        <v>52</v>
      </c>
      <c r="E7" s="4">
        <v>0.9</v>
      </c>
      <c r="F7" s="1">
        <v>2</v>
      </c>
      <c r="G7" s="1">
        <v>15</v>
      </c>
      <c r="H7" s="1">
        <v>1212.7628580967942</v>
      </c>
      <c r="I7" s="1">
        <v>60</v>
      </c>
      <c r="J7" s="1">
        <v>0</v>
      </c>
      <c r="K7" s="2">
        <v>7.2059299038079753E-3</v>
      </c>
      <c r="L7" s="2">
        <v>3328591716</v>
      </c>
      <c r="M7" s="1" t="s">
        <v>50</v>
      </c>
      <c r="N7" s="1">
        <v>1</v>
      </c>
      <c r="O7" s="1">
        <v>1</v>
      </c>
      <c r="P7" s="7">
        <f t="shared" si="0"/>
        <v>0.2</v>
      </c>
      <c r="Q7">
        <v>3</v>
      </c>
    </row>
    <row r="8" spans="1:17" x14ac:dyDescent="0.25">
      <c r="A8" s="3" t="s">
        <v>18</v>
      </c>
      <c r="B8" s="4" t="s">
        <v>99</v>
      </c>
      <c r="C8" s="4" t="s">
        <v>7</v>
      </c>
      <c r="D8" s="1" t="s">
        <v>51</v>
      </c>
      <c r="E8" s="4">
        <v>0.9</v>
      </c>
      <c r="F8" s="1">
        <v>2</v>
      </c>
      <c r="G8" s="1">
        <v>0</v>
      </c>
      <c r="H8" s="1">
        <v>1.0000000000000001E-5</v>
      </c>
      <c r="I8" s="1">
        <v>0</v>
      </c>
      <c r="J8" s="1">
        <v>0</v>
      </c>
      <c r="K8" s="2" t="s">
        <v>98</v>
      </c>
      <c r="L8" s="2" t="s">
        <v>68</v>
      </c>
      <c r="M8" s="1" t="s">
        <v>49</v>
      </c>
      <c r="N8" s="1">
        <v>1</v>
      </c>
      <c r="O8" s="1">
        <v>1</v>
      </c>
      <c r="P8" s="7">
        <v>0</v>
      </c>
      <c r="Q8">
        <v>0</v>
      </c>
    </row>
    <row r="9" spans="1:17" x14ac:dyDescent="0.25">
      <c r="A9" s="3" t="s">
        <v>19</v>
      </c>
      <c r="B9" s="4" t="s">
        <v>74</v>
      </c>
      <c r="C9" s="4" t="s">
        <v>7</v>
      </c>
      <c r="D9" s="1" t="s">
        <v>52</v>
      </c>
      <c r="E9" s="4">
        <v>0.9</v>
      </c>
      <c r="F9" s="1">
        <v>1</v>
      </c>
      <c r="G9" s="1">
        <v>0</v>
      </c>
      <c r="H9" s="1">
        <v>1.0000000000000001E-5</v>
      </c>
      <c r="I9" s="1">
        <v>0</v>
      </c>
      <c r="J9" s="1">
        <v>0</v>
      </c>
      <c r="K9" s="2" t="s">
        <v>98</v>
      </c>
      <c r="L9" s="2">
        <v>27973</v>
      </c>
      <c r="M9" s="1" t="s">
        <v>50</v>
      </c>
      <c r="N9" s="1">
        <v>1</v>
      </c>
      <c r="O9" s="1">
        <v>1</v>
      </c>
      <c r="P9" s="7">
        <v>0</v>
      </c>
      <c r="Q9">
        <v>0</v>
      </c>
    </row>
    <row r="10" spans="1:17" x14ac:dyDescent="0.25">
      <c r="A10" s="3" t="s">
        <v>20</v>
      </c>
      <c r="B10" s="4" t="s">
        <v>75</v>
      </c>
      <c r="C10" s="4" t="s">
        <v>7</v>
      </c>
      <c r="D10" s="1" t="s">
        <v>52</v>
      </c>
      <c r="E10" s="4">
        <v>0.9</v>
      </c>
      <c r="F10" s="1">
        <v>9</v>
      </c>
      <c r="G10" s="1">
        <v>100</v>
      </c>
      <c r="H10" s="1">
        <v>109.4255449998425</v>
      </c>
      <c r="I10" s="1">
        <v>60</v>
      </c>
      <c r="J10" s="1">
        <v>0</v>
      </c>
      <c r="K10" s="2">
        <v>4.6663163822148582E-4</v>
      </c>
      <c r="L10" s="2">
        <v>8879772459</v>
      </c>
      <c r="M10" s="1" t="s">
        <v>50</v>
      </c>
      <c r="N10" s="1">
        <v>1</v>
      </c>
      <c r="O10" s="1">
        <v>1</v>
      </c>
      <c r="P10" s="7">
        <f t="shared" si="0"/>
        <v>0.38</v>
      </c>
      <c r="Q10">
        <v>38</v>
      </c>
    </row>
    <row r="11" spans="1:17" x14ac:dyDescent="0.25">
      <c r="A11" s="3" t="s">
        <v>21</v>
      </c>
      <c r="B11" s="4" t="s">
        <v>97</v>
      </c>
      <c r="C11" s="4" t="s">
        <v>7</v>
      </c>
      <c r="D11" s="1" t="s">
        <v>53</v>
      </c>
      <c r="E11" s="4">
        <v>0.9</v>
      </c>
      <c r="F11" s="1">
        <v>0</v>
      </c>
      <c r="G11" s="1">
        <v>1000</v>
      </c>
      <c r="H11" s="1">
        <v>35.459469210774678</v>
      </c>
      <c r="I11" s="1">
        <v>30</v>
      </c>
      <c r="J11" s="1">
        <v>0</v>
      </c>
      <c r="K11" s="2">
        <v>8.0018246041488605E-3</v>
      </c>
      <c r="L11" s="2">
        <v>1772973461</v>
      </c>
      <c r="M11" s="1" t="s">
        <v>50</v>
      </c>
      <c r="N11" s="1">
        <v>1.8464057565467505E-2</v>
      </c>
      <c r="O11" s="1">
        <v>1</v>
      </c>
      <c r="P11" s="7">
        <f t="shared" si="0"/>
        <v>0.67</v>
      </c>
      <c r="Q11">
        <v>670</v>
      </c>
    </row>
    <row r="12" spans="1:17" x14ac:dyDescent="0.25">
      <c r="A12" s="3" t="s">
        <v>22</v>
      </c>
      <c r="B12" s="4" t="s">
        <v>76</v>
      </c>
      <c r="C12" s="4" t="s">
        <v>7</v>
      </c>
      <c r="D12" s="1" t="s">
        <v>54</v>
      </c>
      <c r="E12" s="4">
        <v>0.93700000000000006</v>
      </c>
      <c r="F12" s="1">
        <v>0</v>
      </c>
      <c r="G12" s="1">
        <v>2000</v>
      </c>
      <c r="H12" s="1">
        <v>110.36759791853621</v>
      </c>
      <c r="I12" s="1">
        <v>20</v>
      </c>
      <c r="J12" s="1">
        <v>0</v>
      </c>
      <c r="K12" s="2">
        <v>6.952224271656194E-3</v>
      </c>
      <c r="L12" s="2">
        <v>7357839861</v>
      </c>
      <c r="M12" s="1" t="s">
        <v>50</v>
      </c>
      <c r="N12" s="1">
        <v>6.6462402697566564E-2</v>
      </c>
      <c r="O12" s="1">
        <v>1</v>
      </c>
      <c r="P12" s="7">
        <f t="shared" si="0"/>
        <v>0.1</v>
      </c>
      <c r="Q12">
        <v>200</v>
      </c>
    </row>
    <row r="13" spans="1:17" x14ac:dyDescent="0.25">
      <c r="A13" s="3" t="s">
        <v>23</v>
      </c>
      <c r="B13" s="4" t="s">
        <v>45</v>
      </c>
      <c r="C13" s="4" t="s">
        <v>7</v>
      </c>
      <c r="D13" s="1" t="s">
        <v>52</v>
      </c>
      <c r="E13" s="4">
        <v>0.2</v>
      </c>
      <c r="F13" s="1">
        <v>3</v>
      </c>
      <c r="G13" s="1">
        <v>37</v>
      </c>
      <c r="H13" s="1">
        <v>197.12358834843343</v>
      </c>
      <c r="I13" s="1">
        <v>31</v>
      </c>
      <c r="J13" s="1">
        <v>0</v>
      </c>
      <c r="K13" s="2">
        <v>8.3898224418296383E-4</v>
      </c>
      <c r="L13" s="2">
        <v>2974280437</v>
      </c>
      <c r="M13" s="1" t="s">
        <v>50</v>
      </c>
      <c r="N13" s="1">
        <v>1</v>
      </c>
      <c r="O13" s="1">
        <v>0.9</v>
      </c>
      <c r="P13" s="7">
        <f t="shared" si="0"/>
        <v>0.40540540540540543</v>
      </c>
      <c r="Q13">
        <v>15</v>
      </c>
    </row>
    <row r="14" spans="1:17" x14ac:dyDescent="0.25">
      <c r="A14" s="3" t="s">
        <v>24</v>
      </c>
      <c r="B14" s="4" t="s">
        <v>77</v>
      </c>
      <c r="C14" s="4" t="s">
        <v>7</v>
      </c>
      <c r="D14" s="1" t="s">
        <v>52</v>
      </c>
      <c r="E14" s="4">
        <v>0.70799999999999996</v>
      </c>
      <c r="F14" s="1">
        <v>5</v>
      </c>
      <c r="G14" s="1">
        <v>140.69999999999999</v>
      </c>
      <c r="H14" s="1">
        <v>449.23798477601161</v>
      </c>
      <c r="I14" s="1">
        <v>300</v>
      </c>
      <c r="J14" s="1">
        <v>0</v>
      </c>
      <c r="K14" s="2">
        <v>4.2263302518613906E-3</v>
      </c>
      <c r="L14" s="2">
        <v>3486079727</v>
      </c>
      <c r="M14" s="1" t="s">
        <v>50</v>
      </c>
      <c r="N14" s="1">
        <v>1</v>
      </c>
      <c r="O14" s="1">
        <v>0.9</v>
      </c>
      <c r="P14" s="7">
        <f t="shared" si="0"/>
        <v>0.3909026297085999</v>
      </c>
      <c r="Q14">
        <v>55</v>
      </c>
    </row>
    <row r="15" spans="1:17" x14ac:dyDescent="0.25">
      <c r="A15" s="3" t="s">
        <v>25</v>
      </c>
      <c r="B15" s="4" t="s">
        <v>78</v>
      </c>
      <c r="C15" s="4" t="s">
        <v>7</v>
      </c>
      <c r="D15" s="1" t="s">
        <v>52</v>
      </c>
      <c r="E15" s="4">
        <v>0.66500000000000004</v>
      </c>
      <c r="F15" s="1">
        <v>4</v>
      </c>
      <c r="G15" s="1">
        <v>335.2</v>
      </c>
      <c r="H15" s="1">
        <v>654.87595801136911</v>
      </c>
      <c r="I15" s="1">
        <v>4</v>
      </c>
      <c r="J15" s="1">
        <v>0</v>
      </c>
      <c r="K15" s="2">
        <v>2.7464221350262377E-3</v>
      </c>
      <c r="L15" s="2">
        <v>4949966115</v>
      </c>
      <c r="M15" s="1" t="s">
        <v>50</v>
      </c>
      <c r="N15" s="1">
        <v>1</v>
      </c>
      <c r="O15" s="1">
        <v>0.9</v>
      </c>
      <c r="P15" s="7">
        <f t="shared" si="0"/>
        <v>0.38782816229116945</v>
      </c>
      <c r="Q15">
        <v>130</v>
      </c>
    </row>
    <row r="16" spans="1:17" x14ac:dyDescent="0.25">
      <c r="A16" s="3" t="s">
        <v>26</v>
      </c>
      <c r="B16" s="4" t="s">
        <v>46</v>
      </c>
      <c r="C16" s="4" t="s">
        <v>7</v>
      </c>
      <c r="D16" s="1" t="s">
        <v>55</v>
      </c>
      <c r="E16" s="4">
        <v>0.97699999999999998</v>
      </c>
      <c r="F16" s="1">
        <v>3</v>
      </c>
      <c r="G16" s="1">
        <v>124</v>
      </c>
      <c r="H16" s="1">
        <v>1464.2665373768289</v>
      </c>
      <c r="I16" s="1">
        <v>73</v>
      </c>
      <c r="J16" s="1">
        <v>0</v>
      </c>
      <c r="K16" s="2">
        <v>3.2120666896814622E-2</v>
      </c>
      <c r="L16" s="2">
        <v>2418444387</v>
      </c>
      <c r="M16" s="1" t="s">
        <v>50</v>
      </c>
      <c r="N16" s="1">
        <v>0.33975356210711299</v>
      </c>
      <c r="O16" s="1">
        <v>0.9</v>
      </c>
      <c r="P16" s="7">
        <f t="shared" si="0"/>
        <v>0.2661290322580645</v>
      </c>
      <c r="Q16">
        <v>33</v>
      </c>
    </row>
    <row r="17" spans="1:17" x14ac:dyDescent="0.25">
      <c r="A17" s="3" t="s">
        <v>27</v>
      </c>
      <c r="B17" s="4" t="s">
        <v>47</v>
      </c>
      <c r="C17" s="4" t="s">
        <v>7</v>
      </c>
      <c r="D17" s="1" t="s">
        <v>55</v>
      </c>
      <c r="E17" s="4">
        <v>0.57999999999999996</v>
      </c>
      <c r="F17" s="1">
        <v>3</v>
      </c>
      <c r="G17" s="1">
        <v>124</v>
      </c>
      <c r="H17" s="1">
        <v>1464.2665373768291</v>
      </c>
      <c r="I17" s="1">
        <v>73</v>
      </c>
      <c r="J17" s="1">
        <v>0</v>
      </c>
      <c r="K17" s="2">
        <v>3.2120666896814636E-2</v>
      </c>
      <c r="L17" s="2">
        <v>2418444387</v>
      </c>
      <c r="M17" s="1" t="s">
        <v>50</v>
      </c>
      <c r="N17" s="1">
        <v>0.33975356210711299</v>
      </c>
      <c r="O17" s="1">
        <v>0.9</v>
      </c>
      <c r="P17" s="7">
        <f t="shared" si="0"/>
        <v>0.2661290322580645</v>
      </c>
      <c r="Q17">
        <v>33</v>
      </c>
    </row>
    <row r="18" spans="1:17" x14ac:dyDescent="0.25">
      <c r="A18" s="3" t="s">
        <v>28</v>
      </c>
      <c r="B18" s="4" t="s">
        <v>48</v>
      </c>
      <c r="C18" s="4" t="s">
        <v>7</v>
      </c>
      <c r="D18" s="1" t="s">
        <v>55</v>
      </c>
      <c r="E18" s="4">
        <v>0.18</v>
      </c>
      <c r="F18" s="1">
        <v>2</v>
      </c>
      <c r="G18" s="1">
        <v>124</v>
      </c>
      <c r="H18" s="1">
        <v>1521.4959662521808</v>
      </c>
      <c r="I18" s="1">
        <v>73</v>
      </c>
      <c r="J18" s="1">
        <v>0</v>
      </c>
      <c r="K18" s="2">
        <v>3.4448685577086718E-2</v>
      </c>
      <c r="L18" s="2">
        <v>2433607179</v>
      </c>
      <c r="M18" s="1" t="s">
        <v>50</v>
      </c>
      <c r="N18" s="1">
        <v>0.33975356210711299</v>
      </c>
      <c r="O18" s="1">
        <v>0.9</v>
      </c>
      <c r="P18" s="7">
        <f t="shared" si="0"/>
        <v>0.2661290322580645</v>
      </c>
      <c r="Q18">
        <v>33</v>
      </c>
    </row>
    <row r="19" spans="1:17" x14ac:dyDescent="0.25">
      <c r="A19" s="3" t="s">
        <v>29</v>
      </c>
      <c r="B19" s="4" t="s">
        <v>79</v>
      </c>
      <c r="C19" s="4" t="s">
        <v>7</v>
      </c>
      <c r="D19" s="1" t="s">
        <v>55</v>
      </c>
      <c r="E19" s="4">
        <v>0.89600000000000002</v>
      </c>
      <c r="F19" s="1">
        <v>2</v>
      </c>
      <c r="G19" s="1">
        <v>33.55219735291432</v>
      </c>
      <c r="H19" s="1">
        <v>1464.2665373768289</v>
      </c>
      <c r="I19" s="1">
        <v>73</v>
      </c>
      <c r="J19" s="1">
        <v>0</v>
      </c>
      <c r="K19" s="2">
        <v>3.2120666896814622E-2</v>
      </c>
      <c r="L19" s="2">
        <v>737310059</v>
      </c>
      <c r="M19" s="1" t="s">
        <v>50</v>
      </c>
      <c r="N19" s="1">
        <v>0.33975356210711299</v>
      </c>
      <c r="O19" s="1">
        <v>1</v>
      </c>
      <c r="P19" s="7">
        <f t="shared" si="0"/>
        <v>0.23843445828161611</v>
      </c>
      <c r="Q19">
        <v>8</v>
      </c>
    </row>
    <row r="20" spans="1:17" x14ac:dyDescent="0.25">
      <c r="A20" s="3" t="s">
        <v>30</v>
      </c>
      <c r="B20" s="4" t="s">
        <v>80</v>
      </c>
      <c r="C20" s="4" t="s">
        <v>7</v>
      </c>
      <c r="D20" s="1" t="s">
        <v>55</v>
      </c>
      <c r="E20" s="4">
        <v>0.93400000000000005</v>
      </c>
      <c r="F20" s="1">
        <v>15</v>
      </c>
      <c r="G20" s="1">
        <v>26.823742372673486</v>
      </c>
      <c r="H20" s="1">
        <v>1464.2665373768289</v>
      </c>
      <c r="I20" s="1">
        <v>73</v>
      </c>
      <c r="J20" s="1">
        <v>0</v>
      </c>
      <c r="K20" s="2">
        <v>3.2120666896814622E-2</v>
      </c>
      <c r="L20" s="2">
        <v>1524642842</v>
      </c>
      <c r="M20" s="1" t="s">
        <v>50</v>
      </c>
      <c r="N20" s="1">
        <v>0.33975356210711299</v>
      </c>
      <c r="O20" s="1">
        <v>1</v>
      </c>
      <c r="P20" s="7">
        <f t="shared" si="0"/>
        <v>0.26096284041003931</v>
      </c>
      <c r="Q20">
        <v>7</v>
      </c>
    </row>
    <row r="21" spans="1:17" x14ac:dyDescent="0.25">
      <c r="A21" s="3" t="s">
        <v>31</v>
      </c>
      <c r="B21" s="4" t="s">
        <v>81</v>
      </c>
      <c r="C21" s="4" t="s">
        <v>8</v>
      </c>
      <c r="D21" s="1" t="s">
        <v>56</v>
      </c>
      <c r="E21" s="4">
        <v>0.46300000000000002</v>
      </c>
      <c r="F21" s="1">
        <v>1</v>
      </c>
      <c r="G21" s="1">
        <v>2400</v>
      </c>
      <c r="H21" s="1">
        <v>417.90200729867883</v>
      </c>
      <c r="I21" s="1">
        <v>16</v>
      </c>
      <c r="J21" s="1">
        <v>0</v>
      </c>
      <c r="K21" s="2">
        <v>1.2359850458583102E-2</v>
      </c>
      <c r="L21" s="2">
        <v>2761058441</v>
      </c>
      <c r="M21" s="1" t="s">
        <v>50</v>
      </c>
      <c r="N21" s="1">
        <v>0.14425825237799811</v>
      </c>
      <c r="O21" s="1">
        <v>1</v>
      </c>
      <c r="P21" s="7">
        <f t="shared" si="0"/>
        <v>0.26124999999999998</v>
      </c>
      <c r="Q21">
        <v>627</v>
      </c>
    </row>
    <row r="22" spans="1:17" x14ac:dyDescent="0.25">
      <c r="A22" s="3" t="s">
        <v>32</v>
      </c>
      <c r="B22" s="4" t="s">
        <v>82</v>
      </c>
      <c r="C22" s="4" t="s">
        <v>8</v>
      </c>
      <c r="D22" s="1" t="s">
        <v>56</v>
      </c>
      <c r="E22" s="4">
        <v>0.61599999999999999</v>
      </c>
      <c r="F22" s="1">
        <v>3</v>
      </c>
      <c r="G22" s="1">
        <v>2125</v>
      </c>
      <c r="H22" s="1">
        <v>219.79280100850326</v>
      </c>
      <c r="I22" s="1">
        <v>27</v>
      </c>
      <c r="J22" s="1">
        <v>0</v>
      </c>
      <c r="K22" s="2">
        <v>6.4797908145636466E-3</v>
      </c>
      <c r="L22" s="2">
        <v>2361601457</v>
      </c>
      <c r="M22" s="1" t="s">
        <v>50</v>
      </c>
      <c r="N22" s="1">
        <v>0.14425825237799811</v>
      </c>
      <c r="O22" s="1">
        <v>1</v>
      </c>
      <c r="P22" s="7">
        <f t="shared" si="0"/>
        <v>0.26117647058823529</v>
      </c>
      <c r="Q22">
        <v>555</v>
      </c>
    </row>
    <row r="23" spans="1:17" x14ac:dyDescent="0.25">
      <c r="A23" s="3" t="s">
        <v>33</v>
      </c>
      <c r="B23" s="4" t="s">
        <v>83</v>
      </c>
      <c r="C23" s="4" t="s">
        <v>8</v>
      </c>
      <c r="D23" s="1" t="s">
        <v>56</v>
      </c>
      <c r="E23" s="4">
        <v>0.85899999999999999</v>
      </c>
      <c r="F23" s="1">
        <v>2</v>
      </c>
      <c r="G23" s="1">
        <v>1250</v>
      </c>
      <c r="H23" s="1">
        <v>94.619322407248035</v>
      </c>
      <c r="I23" s="1">
        <v>30</v>
      </c>
      <c r="J23" s="1">
        <v>0</v>
      </c>
      <c r="K23" s="2">
        <v>2.7532560823281911E-3</v>
      </c>
      <c r="L23" s="2">
        <v>7656245718</v>
      </c>
      <c r="M23" s="1" t="s">
        <v>50</v>
      </c>
      <c r="N23" s="1">
        <v>0.14425825237799811</v>
      </c>
      <c r="O23" s="1">
        <v>1</v>
      </c>
      <c r="P23" s="7">
        <f t="shared" si="0"/>
        <v>1</v>
      </c>
      <c r="Q23">
        <v>1250</v>
      </c>
    </row>
    <row r="24" spans="1:17" x14ac:dyDescent="0.25">
      <c r="A24" s="3" t="s">
        <v>34</v>
      </c>
      <c r="B24" s="4" t="s">
        <v>84</v>
      </c>
      <c r="C24" s="4" t="s">
        <v>8</v>
      </c>
      <c r="D24" s="1" t="s">
        <v>52</v>
      </c>
      <c r="E24" s="4">
        <v>0.97499999999999998</v>
      </c>
      <c r="F24" s="1">
        <v>1</v>
      </c>
      <c r="G24" s="1">
        <v>2000</v>
      </c>
      <c r="H24" s="1">
        <v>1519.8228661664216</v>
      </c>
      <c r="I24" s="1">
        <v>3</v>
      </c>
      <c r="J24" s="1">
        <v>0</v>
      </c>
      <c r="K24" s="2">
        <v>6.4261227618580379E-3</v>
      </c>
      <c r="L24" s="2">
        <v>1606662955</v>
      </c>
      <c r="M24" s="1" t="s">
        <v>50</v>
      </c>
      <c r="N24" s="1">
        <v>1</v>
      </c>
      <c r="O24" s="1">
        <v>1</v>
      </c>
      <c r="P24" s="7">
        <f t="shared" si="0"/>
        <v>7.7499999999999999E-2</v>
      </c>
      <c r="Q24">
        <v>155</v>
      </c>
    </row>
    <row r="25" spans="1:17" x14ac:dyDescent="0.25">
      <c r="A25" s="3" t="s">
        <v>35</v>
      </c>
      <c r="B25" s="4" t="s">
        <v>85</v>
      </c>
      <c r="C25" s="4" t="s">
        <v>8</v>
      </c>
      <c r="D25" s="1" t="s">
        <v>56</v>
      </c>
      <c r="E25" s="4">
        <v>1</v>
      </c>
      <c r="F25" s="1">
        <v>2</v>
      </c>
      <c r="G25" s="1">
        <v>1000</v>
      </c>
      <c r="H25" s="1">
        <v>292.32622404105638</v>
      </c>
      <c r="I25" s="1">
        <v>3</v>
      </c>
      <c r="J25" s="1">
        <v>0</v>
      </c>
      <c r="K25" s="2">
        <v>8.4367106106956295E-3</v>
      </c>
      <c r="L25" s="2">
        <v>3210707858</v>
      </c>
      <c r="M25" s="1" t="s">
        <v>50</v>
      </c>
      <c r="N25" s="1">
        <v>0.14425825237799811</v>
      </c>
      <c r="O25" s="1">
        <v>1</v>
      </c>
      <c r="P25" s="7">
        <f t="shared" si="0"/>
        <v>0.26100000000000001</v>
      </c>
      <c r="Q25">
        <v>261</v>
      </c>
    </row>
    <row r="26" spans="1:17" x14ac:dyDescent="0.25">
      <c r="A26" s="3" t="s">
        <v>36</v>
      </c>
      <c r="B26" s="4" t="s">
        <v>93</v>
      </c>
      <c r="C26" s="4" t="s">
        <v>9</v>
      </c>
      <c r="D26" s="1" t="s">
        <v>56</v>
      </c>
      <c r="E26" s="4">
        <v>0.33500000000000002</v>
      </c>
      <c r="F26" s="1">
        <v>0</v>
      </c>
      <c r="G26" s="1">
        <v>1130.6122448979593</v>
      </c>
      <c r="H26" s="1">
        <v>241.47639572683093</v>
      </c>
      <c r="I26" s="1">
        <v>60</v>
      </c>
      <c r="J26" s="1">
        <v>0</v>
      </c>
      <c r="K26" s="2">
        <v>7.3878240695157398E-3</v>
      </c>
      <c r="L26" s="2">
        <v>2730161699</v>
      </c>
      <c r="M26" s="1" t="s">
        <v>50</v>
      </c>
      <c r="N26" s="1">
        <v>0.14425825237799811</v>
      </c>
      <c r="O26" s="1">
        <v>0.8</v>
      </c>
      <c r="P26" s="7">
        <f t="shared" si="0"/>
        <v>0.13267148014440433</v>
      </c>
      <c r="Q26">
        <v>150</v>
      </c>
    </row>
    <row r="27" spans="1:17" x14ac:dyDescent="0.25">
      <c r="A27" s="3" t="s">
        <v>37</v>
      </c>
      <c r="B27" s="4" t="s">
        <v>94</v>
      </c>
      <c r="C27" s="4" t="s">
        <v>9</v>
      </c>
      <c r="D27" s="1" t="s">
        <v>57</v>
      </c>
      <c r="E27" s="4">
        <v>0.41599999999999998</v>
      </c>
      <c r="F27" s="1">
        <v>1</v>
      </c>
      <c r="G27" s="1">
        <v>2500</v>
      </c>
      <c r="H27" s="1">
        <v>122.07291573827781</v>
      </c>
      <c r="I27" s="1">
        <v>60</v>
      </c>
      <c r="J27" s="1">
        <v>0</v>
      </c>
      <c r="K27" s="2">
        <v>2.9509716828271641E-2</v>
      </c>
      <c r="L27" s="2">
        <v>3138202164</v>
      </c>
      <c r="M27" s="1" t="s">
        <v>50</v>
      </c>
      <c r="N27" s="1">
        <v>1.7697722839512747E-2</v>
      </c>
      <c r="O27" s="1">
        <v>0.8</v>
      </c>
      <c r="P27" s="7">
        <f t="shared" si="0"/>
        <v>6.5600000000000006E-2</v>
      </c>
      <c r="Q27">
        <v>164</v>
      </c>
    </row>
    <row r="28" spans="1:17" x14ac:dyDescent="0.25">
      <c r="A28" s="3" t="s">
        <v>38</v>
      </c>
      <c r="B28" s="4" t="s">
        <v>86</v>
      </c>
      <c r="C28" s="4" t="s">
        <v>9</v>
      </c>
      <c r="D28" s="1" t="s">
        <v>57</v>
      </c>
      <c r="E28" s="4">
        <v>0.78100000000000003</v>
      </c>
      <c r="F28" s="1">
        <v>1</v>
      </c>
      <c r="G28" s="1">
        <v>405.54347826086956</v>
      </c>
      <c r="H28" s="1">
        <v>195.90659586554477</v>
      </c>
      <c r="I28" s="1">
        <v>138</v>
      </c>
      <c r="J28" s="1">
        <v>0</v>
      </c>
      <c r="K28" s="2">
        <v>5.1719498892147935E-2</v>
      </c>
      <c r="L28" s="2">
        <v>1910412921</v>
      </c>
      <c r="M28" s="1" t="s">
        <v>50</v>
      </c>
      <c r="N28" s="1">
        <v>1.7697722839512747E-2</v>
      </c>
      <c r="O28" s="1">
        <v>0.8</v>
      </c>
      <c r="P28" s="7">
        <f t="shared" si="0"/>
        <v>0.13315465022782097</v>
      </c>
      <c r="Q28">
        <v>54</v>
      </c>
    </row>
    <row r="29" spans="1:17" x14ac:dyDescent="0.25">
      <c r="A29" s="3" t="s">
        <v>39</v>
      </c>
      <c r="B29" s="4" t="s">
        <v>87</v>
      </c>
      <c r="C29" s="4" t="s">
        <v>9</v>
      </c>
      <c r="D29" s="1" t="s">
        <v>57</v>
      </c>
      <c r="E29" s="4">
        <v>0.153</v>
      </c>
      <c r="F29" s="1">
        <v>1</v>
      </c>
      <c r="G29" s="1">
        <v>792.0347860576635</v>
      </c>
      <c r="H29" s="1">
        <v>195.90659586554477</v>
      </c>
      <c r="I29" s="1">
        <v>198</v>
      </c>
      <c r="J29" s="1">
        <v>0</v>
      </c>
      <c r="K29" s="2">
        <v>5.4724940146052101E-2</v>
      </c>
      <c r="L29" s="2">
        <v>5201574761</v>
      </c>
      <c r="M29" s="1" t="s">
        <v>50</v>
      </c>
      <c r="N29" s="1">
        <v>1.7697722839512747E-2</v>
      </c>
      <c r="O29" s="1">
        <v>0.8</v>
      </c>
      <c r="P29" s="7">
        <f t="shared" si="0"/>
        <v>6.5653682029332208E-2</v>
      </c>
      <c r="Q29">
        <v>52</v>
      </c>
    </row>
    <row r="30" spans="1:17" x14ac:dyDescent="0.25">
      <c r="A30" s="3" t="s">
        <v>40</v>
      </c>
      <c r="B30" s="4" t="s">
        <v>88</v>
      </c>
      <c r="C30" s="4" t="s">
        <v>10</v>
      </c>
      <c r="D30" s="1" t="s">
        <v>52</v>
      </c>
      <c r="E30" s="4">
        <v>0.17</v>
      </c>
      <c r="F30" s="1">
        <v>0</v>
      </c>
      <c r="G30" s="1">
        <v>3000</v>
      </c>
      <c r="H30" s="1">
        <v>2684.9968455895232</v>
      </c>
      <c r="I30" s="1">
        <v>20</v>
      </c>
      <c r="J30" s="1">
        <v>0</v>
      </c>
      <c r="K30" s="2">
        <v>1.4330185629377863E-2</v>
      </c>
      <c r="L30" s="2">
        <v>2684996846</v>
      </c>
      <c r="M30" s="1" t="s">
        <v>50</v>
      </c>
      <c r="N30" s="1">
        <v>1</v>
      </c>
      <c r="O30" s="1">
        <v>1</v>
      </c>
      <c r="P30" s="7">
        <f t="shared" si="0"/>
        <v>0</v>
      </c>
      <c r="Q30">
        <v>0</v>
      </c>
    </row>
    <row r="31" spans="1:17" x14ac:dyDescent="0.25">
      <c r="A31" s="3" t="s">
        <v>41</v>
      </c>
      <c r="B31" s="4" t="s">
        <v>89</v>
      </c>
      <c r="C31" s="4" t="s">
        <v>10</v>
      </c>
      <c r="D31" s="1" t="s">
        <v>52</v>
      </c>
      <c r="E31" s="4">
        <v>0.01</v>
      </c>
      <c r="F31" s="1">
        <v>0</v>
      </c>
      <c r="G31" s="1">
        <v>3000</v>
      </c>
      <c r="H31" s="1">
        <v>7208.6328354414363</v>
      </c>
      <c r="I31" s="1">
        <v>5</v>
      </c>
      <c r="J31" s="1">
        <v>0</v>
      </c>
      <c r="K31" s="2">
        <v>3.5160069611620923E-2</v>
      </c>
      <c r="L31" s="2">
        <v>1802158209</v>
      </c>
      <c r="M31" s="1" t="s">
        <v>50</v>
      </c>
      <c r="N31" s="1">
        <v>1</v>
      </c>
      <c r="O31" s="1">
        <v>1</v>
      </c>
      <c r="P31" s="7">
        <f t="shared" si="0"/>
        <v>0</v>
      </c>
      <c r="Q31">
        <v>0</v>
      </c>
    </row>
    <row r="32" spans="1:17" x14ac:dyDescent="0.25">
      <c r="A32" s="3" t="s">
        <v>42</v>
      </c>
      <c r="B32" s="4" t="s">
        <v>90</v>
      </c>
      <c r="C32" s="4" t="s">
        <v>10</v>
      </c>
      <c r="D32" s="1" t="s">
        <v>58</v>
      </c>
      <c r="E32" s="4">
        <v>0.67</v>
      </c>
      <c r="F32" s="1">
        <v>0</v>
      </c>
      <c r="G32" s="1">
        <v>9000</v>
      </c>
      <c r="H32" s="1">
        <v>290.3955056878134</v>
      </c>
      <c r="I32" s="1">
        <v>3</v>
      </c>
      <c r="J32" s="1">
        <v>0</v>
      </c>
      <c r="K32" s="2">
        <v>9.6608464843476356E-3</v>
      </c>
      <c r="L32" s="2">
        <v>1306779776</v>
      </c>
      <c r="M32" s="1" t="s">
        <v>50</v>
      </c>
      <c r="N32" s="1">
        <v>0.12514407112909459</v>
      </c>
      <c r="O32" s="1">
        <v>1</v>
      </c>
      <c r="P32" s="7">
        <f t="shared" si="0"/>
        <v>0</v>
      </c>
      <c r="Q32">
        <v>0</v>
      </c>
    </row>
    <row r="33" spans="1:17" x14ac:dyDescent="0.25">
      <c r="A33" s="3" t="s">
        <v>43</v>
      </c>
      <c r="B33" s="4" t="s">
        <v>91</v>
      </c>
      <c r="C33" s="4" t="s">
        <v>11</v>
      </c>
      <c r="D33" s="1" t="s">
        <v>59</v>
      </c>
      <c r="E33" s="4">
        <v>2.7699999999999999E-2</v>
      </c>
      <c r="F33" s="1">
        <v>0</v>
      </c>
      <c r="G33" s="1">
        <v>10200</v>
      </c>
      <c r="H33" s="1">
        <v>227.2087838085352</v>
      </c>
      <c r="I33" s="1">
        <v>360</v>
      </c>
      <c r="J33" s="1">
        <v>0</v>
      </c>
      <c r="K33" s="2">
        <v>8.2243357640165223E-4</v>
      </c>
      <c r="L33" s="2">
        <v>1390517757</v>
      </c>
      <c r="M33" s="1" t="s">
        <v>49</v>
      </c>
      <c r="N33" s="1">
        <v>0.62248981865352115</v>
      </c>
      <c r="O33" s="1">
        <v>1</v>
      </c>
      <c r="P33" s="7">
        <f t="shared" si="0"/>
        <v>0</v>
      </c>
      <c r="Q33">
        <v>0</v>
      </c>
    </row>
    <row r="34" spans="1:17" x14ac:dyDescent="0.25">
      <c r="A34" s="3" t="s">
        <v>44</v>
      </c>
      <c r="B34" s="4" t="s">
        <v>92</v>
      </c>
      <c r="C34" s="4" t="s">
        <v>11</v>
      </c>
      <c r="D34" s="1" t="s">
        <v>52</v>
      </c>
      <c r="E34" s="4">
        <v>2.5999999999999999E-2</v>
      </c>
      <c r="F34" s="1">
        <v>0</v>
      </c>
      <c r="G34" s="1">
        <v>2000</v>
      </c>
      <c r="H34" s="1">
        <v>365.67577623611385</v>
      </c>
      <c r="I34" s="1">
        <v>240</v>
      </c>
      <c r="J34" s="1">
        <v>0</v>
      </c>
      <c r="K34" s="2">
        <v>2.3852943073491206E-3</v>
      </c>
      <c r="L34" s="2">
        <v>292540621</v>
      </c>
      <c r="M34" s="1" t="s">
        <v>50</v>
      </c>
      <c r="N34" s="1">
        <v>1</v>
      </c>
      <c r="O34" s="1">
        <v>1</v>
      </c>
      <c r="P34" s="7">
        <f t="shared" si="0"/>
        <v>0</v>
      </c>
      <c r="Q3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Leander</cp:lastModifiedBy>
  <dcterms:created xsi:type="dcterms:W3CDTF">2016-02-16T14:01:48Z</dcterms:created>
  <dcterms:modified xsi:type="dcterms:W3CDTF">2018-01-11T12:51:50Z</dcterms:modified>
</cp:coreProperties>
</file>