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ults" sheetId="1" state="visible" r:id="rId1"/>
    <sheet xmlns:r="http://schemas.openxmlformats.org/officeDocument/2006/relationships" name="commen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2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File: </t>
        </is>
      </c>
      <c r="B1" t="inlineStr">
        <is>
          <t>C:\_DATA\RECHERCHE\Calculations\LaserD - analyse image faisceau\v1 Aire eff etc from imageFaisc\analy_faisc_py_gui\tif_data_210118_BP_f15cm\26_zp02_50\105807 - 2021-01-18-20-05-38.tiff</t>
        </is>
      </c>
    </row>
    <row r="2">
      <c r="A2" t="inlineStr">
        <is>
          <t xml:space="preserve">Analyzed on: </t>
        </is>
      </c>
      <c r="B2" t="inlineStr">
        <is>
          <t>2021-2-10 18h53m1s</t>
        </is>
      </c>
      <c r="D2" t="inlineStr">
        <is>
          <t xml:space="preserve">Used no of imges: </t>
        </is>
      </c>
      <c r="E2" t="n">
        <v>20</v>
      </c>
      <c r="G2" t="inlineStr">
        <is>
          <t>Err. confidence</t>
        </is>
      </c>
      <c r="H2" t="n">
        <v>0.6827</v>
      </c>
    </row>
    <row r="3">
      <c r="A3" t="inlineStr"/>
    </row>
    <row r="4">
      <c r="A4" t="inlineStr"/>
      <c r="B4" t="inlineStr">
        <is>
          <t>Effective surface (px²)</t>
        </is>
      </c>
      <c r="C4" t="inlineStr">
        <is>
          <t>Aeff slope</t>
        </is>
      </c>
      <c r="D4" t="inlineStr">
        <is>
          <t>Aeff straightness</t>
        </is>
      </c>
      <c r="E4" t="inlineStr">
        <is>
          <t>Max value (GL)</t>
        </is>
      </c>
      <c r="F4" t="inlineStr">
        <is>
          <t>Background (GL)</t>
        </is>
      </c>
      <c r="G4" t="inlineStr">
        <is>
          <t>Energy (GL)</t>
        </is>
      </c>
      <c r="H4" t="inlineStr">
        <is>
          <t>Max pos X (px)</t>
        </is>
      </c>
      <c r="I4" t="inlineStr">
        <is>
          <t>Max pos Y (px)</t>
        </is>
      </c>
      <c r="J4" t="inlineStr">
        <is>
          <t>RG beam radius w1 (px)</t>
        </is>
      </c>
      <c r="K4" t="inlineStr">
        <is>
          <t>RG Max value (GL)</t>
        </is>
      </c>
      <c r="L4" t="inlineStr">
        <is>
          <t>RG Max pos X (px)</t>
        </is>
      </c>
      <c r="M4" t="inlineStr">
        <is>
          <t>RG Max pos Y (px)</t>
        </is>
      </c>
      <c r="N4" t="inlineStr">
        <is>
          <t>RG status</t>
        </is>
      </c>
      <c r="O4" t="inlineStr">
        <is>
          <t>RG GOF</t>
        </is>
      </c>
    </row>
    <row r="5">
      <c r="A5" t="inlineStr">
        <is>
          <t>Mean</t>
        </is>
      </c>
      <c r="B5">
        <f>AVERAGE(B13:B33)</f>
        <v/>
      </c>
      <c r="C5">
        <f>AVERAGE(C13:C33)</f>
        <v/>
      </c>
      <c r="D5">
        <f>AVERAGE(D13:D33)</f>
        <v/>
      </c>
      <c r="E5">
        <f>AVERAGE(E13:E33)</f>
        <v/>
      </c>
      <c r="F5">
        <f>AVERAGE(F13:F33)</f>
        <v/>
      </c>
      <c r="G5">
        <f>AVERAGE(G13:G33)</f>
        <v/>
      </c>
      <c r="H5">
        <f>AVERAGE(H13:H33)</f>
        <v/>
      </c>
      <c r="I5">
        <f>AVERAGE(I13:I33)</f>
        <v/>
      </c>
      <c r="J5">
        <f>AVERAGE(J13:J33)</f>
        <v/>
      </c>
      <c r="K5">
        <f>AVERAGE(K13:K33)</f>
        <v/>
      </c>
      <c r="L5">
        <f>AVERAGE(L13:L33)</f>
        <v/>
      </c>
      <c r="M5">
        <f>AVERAGE(M13:M33)</f>
        <v/>
      </c>
      <c r="N5">
        <f>AVERAGE(N13:N33)</f>
        <v/>
      </c>
      <c r="O5">
        <f>AVERAGE(O13:O33)</f>
        <v/>
      </c>
    </row>
    <row r="6">
      <c r="A6" t="inlineStr">
        <is>
          <t>Rel err.</t>
        </is>
      </c>
      <c r="B6" s="1">
        <f>STDEVA(B13:B33)/SQRT(COUNT(B13:B33)) * TINV(1-H2, COUNT(B13:B33)-1)/AVERAGE(B13:B33)</f>
        <v/>
      </c>
      <c r="C6" s="1">
        <f>STDEVA(C13:C33)/SQRT(COUNT(C13:C33)) * TINV(1-H2, COUNT(C13:C33)-1)/AVERAGE(C13:C33)</f>
        <v/>
      </c>
      <c r="D6" s="1">
        <f>STDEVA(D13:D33)/SQRT(COUNT(D13:D33)) * TINV(1-H2, COUNT(D13:D33)-1)/AVERAGE(D13:D33)</f>
        <v/>
      </c>
      <c r="E6" s="1">
        <f>STDEVA(E13:E33)/SQRT(COUNT(E13:E33)) * TINV(1-H2, COUNT(E13:E33)-1)/AVERAGE(E13:E33)</f>
        <v/>
      </c>
      <c r="F6" s="1">
        <f>STDEVA(F13:F33)/SQRT(COUNT(F13:F33)) * TINV(1-H2, COUNT(F13:F33)-1)/AVERAGE(F13:F33)</f>
        <v/>
      </c>
      <c r="G6" s="1">
        <f>STDEVA(G13:G33)/SQRT(COUNT(G13:G33)) * TINV(1-H2, COUNT(G13:G33)-1)/AVERAGE(G13:G33)</f>
        <v/>
      </c>
      <c r="H6" s="1">
        <f>STDEVA(H13:H33)/SQRT(COUNT(H13:H33)) * TINV(1-H2, COUNT(H13:H33)-1)/AVERAGE(H13:H33)</f>
        <v/>
      </c>
      <c r="I6" s="1">
        <f>STDEVA(I13:I33)/SQRT(COUNT(I13:I33)) * TINV(1-H2, COUNT(I13:I33)-1)/AVERAGE(I13:I33)</f>
        <v/>
      </c>
      <c r="J6" s="1">
        <f>STDEVA(J13:J33)/SQRT(COUNT(J13:J33)) * TINV(1-H2, COUNT(J13:J33)-1)/AVERAGE(J13:J33)</f>
        <v/>
      </c>
      <c r="K6" s="1">
        <f>STDEVA(K13:K33)/SQRT(COUNT(K13:K33)) * TINV(1-H2, COUNT(K13:K33)-1)/AVERAGE(K13:K33)</f>
        <v/>
      </c>
      <c r="L6" s="1">
        <f>STDEVA(L13:L33)/SQRT(COUNT(L13:L33)) * TINV(1-H2, COUNT(L13:L33)-1)/AVERAGE(L13:L33)</f>
        <v/>
      </c>
      <c r="M6" s="1">
        <f>STDEVA(M13:M33)/SQRT(COUNT(M13:M33)) * TINV(1-H2, COUNT(M13:M33)-1)/AVERAGE(M13:M33)</f>
        <v/>
      </c>
      <c r="N6" s="1">
        <f>STDEVA(N13:N33)/SQRT(COUNT(N13:N33)) * TINV(1-H2, COUNT(N13:N33)-1)/AVERAGE(N13:N33)</f>
        <v/>
      </c>
      <c r="O6" s="1">
        <f>STDEVA(O13:O33)/SQRT(COUNT(O13:O33)) * TINV(1-H2, COUNT(O13:O33)-1)/AVERAGE(O13:O33)</f>
        <v/>
      </c>
    </row>
    <row r="7">
      <c r="A7" t="inlineStr">
        <is>
          <t>Std err.</t>
        </is>
      </c>
      <c r="B7">
        <f>STDEVA(B13:B33)/SQRT(COUNT(B13:B33)) * TINV(1-H2, COUNT(B13:B33)-1)</f>
        <v/>
      </c>
      <c r="C7">
        <f>STDEVA(C13:C33)/SQRT(COUNT(C13:C33)) * TINV(1-H2, COUNT(C13:C33)-1)</f>
        <v/>
      </c>
      <c r="D7">
        <f>STDEVA(D13:D33)/SQRT(COUNT(D13:D33)) * TINV(1-H2, COUNT(D13:D33)-1)</f>
        <v/>
      </c>
      <c r="E7">
        <f>STDEVA(E13:E33)/SQRT(COUNT(E13:E33)) * TINV(1-H2, COUNT(E13:E33)-1)</f>
        <v/>
      </c>
      <c r="F7">
        <f>STDEVA(F13:F33)/SQRT(COUNT(F13:F33)) * TINV(1-H2, COUNT(F13:F33)-1)</f>
        <v/>
      </c>
      <c r="G7">
        <f>STDEVA(G13:G33)/SQRT(COUNT(G13:G33)) * TINV(1-H2, COUNT(G13:G33)-1)</f>
        <v/>
      </c>
      <c r="H7">
        <f>STDEVA(H13:H33)/SQRT(COUNT(H13:H33)) * TINV(1-H2, COUNT(H13:H33)-1)</f>
        <v/>
      </c>
      <c r="I7">
        <f>STDEVA(I13:I33)/SQRT(COUNT(I13:I33)) * TINV(1-H2, COUNT(I13:I33)-1)</f>
        <v/>
      </c>
      <c r="J7">
        <f>STDEVA(J13:J33)/SQRT(COUNT(J13:J33)) * TINV(1-H2, COUNT(J13:J33)-1)</f>
        <v/>
      </c>
      <c r="K7">
        <f>STDEVA(K13:K33)/SQRT(COUNT(K13:K33)) * TINV(1-H2, COUNT(K13:K33)-1)</f>
        <v/>
      </c>
      <c r="L7">
        <f>STDEVA(L13:L33)/SQRT(COUNT(L13:L33)) * TINV(1-H2, COUNT(L13:L33)-1)</f>
        <v/>
      </c>
      <c r="M7">
        <f>STDEVA(M13:M33)/SQRT(COUNT(M13:M33)) * TINV(1-H2, COUNT(M13:M33)-1)</f>
        <v/>
      </c>
      <c r="N7">
        <f>STDEVA(N13:N33)/SQRT(COUNT(N13:N33)) * TINV(1-H2, COUNT(N13:N33)-1)</f>
        <v/>
      </c>
      <c r="O7">
        <f>STDEVA(O13:O33)/SQRT(COUNT(O13:O33)) * TINV(1-H2, COUNT(O13:O33)-1)</f>
        <v/>
      </c>
    </row>
    <row r="8">
      <c r="A8" t="inlineStr">
        <is>
          <t>Min.</t>
        </is>
      </c>
      <c r="B8">
        <f>MIN(B13:B33)</f>
        <v/>
      </c>
      <c r="C8">
        <f>MIN(C13:C33)</f>
        <v/>
      </c>
      <c r="D8">
        <f>MIN(D13:D33)</f>
        <v/>
      </c>
      <c r="E8">
        <f>MIN(E13:E33)</f>
        <v/>
      </c>
      <c r="F8">
        <f>MIN(F13:F33)</f>
        <v/>
      </c>
      <c r="G8">
        <f>MIN(G13:G33)</f>
        <v/>
      </c>
      <c r="H8">
        <f>MIN(H13:H33)</f>
        <v/>
      </c>
      <c r="I8">
        <f>MIN(I13:I33)</f>
        <v/>
      </c>
      <c r="J8">
        <f>MIN(J13:J33)</f>
        <v/>
      </c>
      <c r="K8">
        <f>MIN(K13:K33)</f>
        <v/>
      </c>
      <c r="L8">
        <f>MIN(L13:L33)</f>
        <v/>
      </c>
      <c r="M8">
        <f>MIN(M13:M33)</f>
        <v/>
      </c>
      <c r="N8">
        <f>MIN(N13:N33)</f>
        <v/>
      </c>
      <c r="O8">
        <f>MIN(O13:O33)</f>
        <v/>
      </c>
    </row>
    <row r="9">
      <c r="A9" t="inlineStr">
        <is>
          <t>Max.</t>
        </is>
      </c>
      <c r="B9">
        <f>MAX(B13:B33)</f>
        <v/>
      </c>
      <c r="C9">
        <f>MAX(C13:C33)</f>
        <v/>
      </c>
      <c r="D9">
        <f>MAX(D13:D33)</f>
        <v/>
      </c>
      <c r="E9">
        <f>MAX(E13:E33)</f>
        <v/>
      </c>
      <c r="F9">
        <f>MAX(F13:F33)</f>
        <v/>
      </c>
      <c r="G9">
        <f>MAX(G13:G33)</f>
        <v/>
      </c>
      <c r="H9">
        <f>MAX(H13:H33)</f>
        <v/>
      </c>
      <c r="I9">
        <f>MAX(I13:I33)</f>
        <v/>
      </c>
      <c r="J9">
        <f>MAX(J13:J33)</f>
        <v/>
      </c>
      <c r="K9">
        <f>MAX(K13:K33)</f>
        <v/>
      </c>
      <c r="L9">
        <f>MAX(L13:L33)</f>
        <v/>
      </c>
      <c r="M9">
        <f>MAX(M13:M33)</f>
        <v/>
      </c>
      <c r="N9">
        <f>MAX(N13:N33)</f>
        <v/>
      </c>
      <c r="O9">
        <f>MAX(O13:O33)</f>
        <v/>
      </c>
    </row>
    <row r="10">
      <c r="A10" t="inlineStr">
        <is>
          <t>Median</t>
        </is>
      </c>
      <c r="B10">
        <f>MEDIAN(B13:B33)</f>
        <v/>
      </c>
      <c r="C10">
        <f>MEDIAN(C13:C33)</f>
        <v/>
      </c>
      <c r="D10">
        <f>MEDIAN(D13:D33)</f>
        <v/>
      </c>
      <c r="E10">
        <f>MEDIAN(E13:E33)</f>
        <v/>
      </c>
      <c r="F10">
        <f>MEDIAN(F13:F33)</f>
        <v/>
      </c>
      <c r="G10">
        <f>MEDIAN(G13:G33)</f>
        <v/>
      </c>
      <c r="H10">
        <f>MEDIAN(H13:H33)</f>
        <v/>
      </c>
      <c r="I10">
        <f>MEDIAN(I13:I33)</f>
        <v/>
      </c>
      <c r="J10">
        <f>MEDIAN(J13:J33)</f>
        <v/>
      </c>
      <c r="K10">
        <f>MEDIAN(K13:K33)</f>
        <v/>
      </c>
      <c r="L10">
        <f>MEDIAN(L13:L33)</f>
        <v/>
      </c>
      <c r="M10">
        <f>MEDIAN(M13:M33)</f>
        <v/>
      </c>
      <c r="N10">
        <f>MEDIAN(N13:N33)</f>
        <v/>
      </c>
      <c r="O10">
        <f>MEDIAN(O13:O33)</f>
        <v/>
      </c>
    </row>
    <row r="11">
      <c r="A11" t="inlineStr"/>
    </row>
    <row r="12">
      <c r="A12" t="inlineStr">
        <is>
          <t>Image number</t>
        </is>
      </c>
      <c r="B12" t="inlineStr">
        <is>
          <t>Effective surface (px²)</t>
        </is>
      </c>
      <c r="C12" t="inlineStr">
        <is>
          <t>Aeff slope</t>
        </is>
      </c>
      <c r="D12" t="inlineStr">
        <is>
          <t>Aeff straightness</t>
        </is>
      </c>
      <c r="E12" t="inlineStr">
        <is>
          <t>Max value (GL)</t>
        </is>
      </c>
      <c r="F12" t="inlineStr">
        <is>
          <t>Background (GL)</t>
        </is>
      </c>
      <c r="G12" t="inlineStr">
        <is>
          <t>Energy (GL)</t>
        </is>
      </c>
      <c r="H12" t="inlineStr">
        <is>
          <t>Max pos X (px)</t>
        </is>
      </c>
      <c r="I12" t="inlineStr">
        <is>
          <t>Max pos Y (px)</t>
        </is>
      </c>
      <c r="J12" t="inlineStr">
        <is>
          <t>RG beam radius w1 (px)</t>
        </is>
      </c>
      <c r="K12" t="inlineStr">
        <is>
          <t>RG Max value (GL)</t>
        </is>
      </c>
      <c r="L12" t="inlineStr">
        <is>
          <t>RG Max pos X (px)</t>
        </is>
      </c>
      <c r="M12" t="inlineStr">
        <is>
          <t>RG Max pos Y (px)</t>
        </is>
      </c>
      <c r="N12" t="inlineStr">
        <is>
          <t>RG status</t>
        </is>
      </c>
      <c r="O12" t="inlineStr">
        <is>
          <t>RG GOF</t>
        </is>
      </c>
    </row>
    <row r="13">
      <c r="A13" t="n">
        <v>1</v>
      </c>
      <c r="B13" t="n">
        <v>117.0895294047492</v>
      </c>
      <c r="C13" t="n">
        <v>5.727577056804935e-06</v>
      </c>
      <c r="D13" t="n">
        <v/>
      </c>
      <c r="E13" t="n">
        <v>51057.42981631176</v>
      </c>
      <c r="F13" t="n">
        <v>12.69923948131532</v>
      </c>
      <c r="G13" t="n">
        <v>5977233.951304919</v>
      </c>
      <c r="H13" t="n">
        <v>202.7161178677106</v>
      </c>
      <c r="I13" t="n">
        <v>191.8615550626803</v>
      </c>
      <c r="J13" t="n">
        <v>8.4683531000841</v>
      </c>
      <c r="K13" t="n">
        <v>50593.68345105254</v>
      </c>
      <c r="L13" t="n">
        <v>202.6228273739652</v>
      </c>
      <c r="M13" t="n">
        <v>191.9223201955579</v>
      </c>
      <c r="N13" t="inlineStr">
        <is>
          <t>OK: 3</t>
        </is>
      </c>
      <c r="O13" t="n">
        <v/>
      </c>
    </row>
    <row r="14">
      <c r="A14" t="n">
        <v>2</v>
      </c>
      <c r="B14" t="n">
        <v>3728.98821935928</v>
      </c>
      <c r="C14" t="n">
        <v>2.060115740947889e-05</v>
      </c>
      <c r="D14" t="n">
        <v/>
      </c>
      <c r="E14" t="n">
        <v>49589.68031854471</v>
      </c>
      <c r="F14" t="n">
        <v>17.39147562510259</v>
      </c>
      <c r="G14" t="n">
        <v>184921478.3318925</v>
      </c>
      <c r="H14" t="n">
        <v>202.9284165591463</v>
      </c>
      <c r="I14" t="n">
        <v>196.0986237713402</v>
      </c>
      <c r="J14" t="n">
        <v>48.18634062566943</v>
      </c>
      <c r="K14" t="n">
        <v>47810.65860609593</v>
      </c>
      <c r="L14" t="n">
        <v>199.7787570471527</v>
      </c>
      <c r="M14" t="n">
        <v>197.5585606460416</v>
      </c>
      <c r="N14" t="inlineStr">
        <is>
          <t>OK: 1</t>
        </is>
      </c>
      <c r="O14" t="n">
        <v/>
      </c>
    </row>
    <row r="15">
      <c r="A15" t="n">
        <v>3</v>
      </c>
      <c r="B15" t="n">
        <v>3726.592092309863</v>
      </c>
      <c r="C15" t="n">
        <v>1.566518213083488e-05</v>
      </c>
      <c r="D15" t="n">
        <v/>
      </c>
      <c r="E15" t="n">
        <v>49495.17505154121</v>
      </c>
      <c r="F15" t="n">
        <v>17.11922087870001</v>
      </c>
      <c r="G15" t="n">
        <v>184451546.7702577</v>
      </c>
      <c r="H15" t="n">
        <v>202.9899382684492</v>
      </c>
      <c r="I15" t="n">
        <v>195.830878006433</v>
      </c>
      <c r="J15" t="n">
        <v>48.16013079725872</v>
      </c>
      <c r="K15" t="n">
        <v>47739.06704680128</v>
      </c>
      <c r="L15" t="n">
        <v>199.7617314453239</v>
      </c>
      <c r="M15" t="n">
        <v>197.1977251558814</v>
      </c>
      <c r="N15" t="inlineStr">
        <is>
          <t>OK: 1</t>
        </is>
      </c>
      <c r="O15" t="n">
        <v/>
      </c>
    </row>
    <row r="16">
      <c r="A16" t="n">
        <v>4</v>
      </c>
      <c r="B16" t="n">
        <v>3730.676943828942</v>
      </c>
      <c r="C16" t="n">
        <v>1.768614628384657e-05</v>
      </c>
      <c r="D16" t="n">
        <v/>
      </c>
      <c r="E16" t="n">
        <v>49542.6249317941</v>
      </c>
      <c r="F16" t="n">
        <v>17.20807572358702</v>
      </c>
      <c r="G16" t="n">
        <v>184829812.9487335</v>
      </c>
      <c r="H16" t="n">
        <v>203.062527836884</v>
      </c>
      <c r="I16" t="n">
        <v>195.4918044181397</v>
      </c>
      <c r="J16" t="n">
        <v>48.2978203313039</v>
      </c>
      <c r="K16" t="n">
        <v>47744.26123993742</v>
      </c>
      <c r="L16" t="n">
        <v>199.9367055604728</v>
      </c>
      <c r="M16" t="n">
        <v>196.8364289306529</v>
      </c>
      <c r="N16" t="inlineStr">
        <is>
          <t>OK: 1</t>
        </is>
      </c>
      <c r="O16" t="n">
        <v/>
      </c>
    </row>
    <row r="17">
      <c r="A17" t="n">
        <v>5</v>
      </c>
      <c r="B17" t="n">
        <v>3697.776880872463</v>
      </c>
      <c r="C17" t="n">
        <v>2.08347538913905e-05</v>
      </c>
      <c r="D17" t="n">
        <v/>
      </c>
      <c r="E17" t="n">
        <v>49993.87098098946</v>
      </c>
      <c r="F17" t="n">
        <v>17.00103955791432</v>
      </c>
      <c r="G17" t="n">
        <v>184872089.7644032</v>
      </c>
      <c r="H17" t="n">
        <v>203.0126698176428</v>
      </c>
      <c r="I17" t="n">
        <v>195.7887141261364</v>
      </c>
      <c r="J17" t="n">
        <v>48.07573280370814</v>
      </c>
      <c r="K17" t="n">
        <v>48226.32597622896</v>
      </c>
      <c r="L17" t="n">
        <v>199.4009981598087</v>
      </c>
      <c r="M17" t="n">
        <v>197.1288284208088</v>
      </c>
      <c r="N17" t="inlineStr">
        <is>
          <t>OK: 1</t>
        </is>
      </c>
      <c r="O17" t="n">
        <v/>
      </c>
    </row>
    <row r="18">
      <c r="A18" t="n">
        <v>6</v>
      </c>
      <c r="B18" t="n">
        <v>3712.561969013905</v>
      </c>
      <c r="C18" t="n">
        <v>1.72950109320842e-05</v>
      </c>
      <c r="D18" t="n">
        <v/>
      </c>
      <c r="E18" t="n">
        <v>49739.76786427872</v>
      </c>
      <c r="F18" t="n">
        <v>17.04699896044209</v>
      </c>
      <c r="G18" t="n">
        <v>184667516.8222356</v>
      </c>
      <c r="H18" t="n">
        <v>203.3094373574316</v>
      </c>
      <c r="I18" t="n">
        <v>196.3331812635244</v>
      </c>
      <c r="J18" t="n">
        <v>48.09454252446657</v>
      </c>
      <c r="K18" t="n">
        <v>48002.5999760733</v>
      </c>
      <c r="L18" t="n">
        <v>200.0346983046028</v>
      </c>
      <c r="M18" t="n">
        <v>197.7570452118581</v>
      </c>
      <c r="N18" t="inlineStr">
        <is>
          <t>OK: 1</t>
        </is>
      </c>
      <c r="O18" t="n">
        <v/>
      </c>
    </row>
    <row r="19">
      <c r="A19" t="n">
        <v>7</v>
      </c>
      <c r="B19" t="n">
        <v>3725.713559392579</v>
      </c>
      <c r="C19" t="n">
        <v>1.043817771888728e-05</v>
      </c>
      <c r="D19" t="n">
        <v/>
      </c>
      <c r="E19" t="n">
        <v>49471.07132243091</v>
      </c>
      <c r="F19" t="n">
        <v>17.03955791431854</v>
      </c>
      <c r="G19" t="n">
        <v>184318676.4033485</v>
      </c>
      <c r="H19" t="n">
        <v>203.1323870128723</v>
      </c>
      <c r="I19" t="n">
        <v>195.910914774924</v>
      </c>
      <c r="J19" t="n">
        <v>48.2395503730015</v>
      </c>
      <c r="K19" t="n">
        <v>47628.24197587148</v>
      </c>
      <c r="L19" t="n">
        <v>199.808369381639</v>
      </c>
      <c r="M19" t="n">
        <v>197.1990032170632</v>
      </c>
      <c r="N19" t="inlineStr">
        <is>
          <t>OK: 1</t>
        </is>
      </c>
      <c r="O19" t="n">
        <v/>
      </c>
    </row>
    <row r="20">
      <c r="A20" t="n">
        <v>8</v>
      </c>
      <c r="B20" t="n">
        <v>3746.219121681652</v>
      </c>
      <c r="C20" t="n">
        <v>1.666117126998732e-05</v>
      </c>
      <c r="D20" t="n">
        <v/>
      </c>
      <c r="E20" t="n">
        <v>49196.62197059113</v>
      </c>
      <c r="F20" t="n">
        <v>17.10608962083493</v>
      </c>
      <c r="G20" t="n">
        <v>184303445.3251626</v>
      </c>
      <c r="H20" t="n">
        <v>203.2065905392492</v>
      </c>
      <c r="I20" t="n">
        <v>195.6769017942615</v>
      </c>
      <c r="J20" t="n">
        <v>48.20973804172116</v>
      </c>
      <c r="K20" t="n">
        <v>47639.99621079656</v>
      </c>
      <c r="L20" t="n">
        <v>199.755026940673</v>
      </c>
      <c r="M20" t="n">
        <v>196.9904879293436</v>
      </c>
      <c r="N20" t="inlineStr">
        <is>
          <t>OK: 1</t>
        </is>
      </c>
      <c r="O20" t="n">
        <v/>
      </c>
    </row>
    <row r="21">
      <c r="A21" t="n">
        <v>9</v>
      </c>
      <c r="B21" t="n">
        <v>3750.943291064727</v>
      </c>
      <c r="C21" t="n">
        <v>2.348392227901558e-05</v>
      </c>
      <c r="D21" t="n">
        <v/>
      </c>
      <c r="E21" t="n">
        <v>49123.42879316267</v>
      </c>
      <c r="F21" t="n">
        <v>17.41161022049571</v>
      </c>
      <c r="G21" t="n">
        <v>184263289.3477046</v>
      </c>
      <c r="H21" t="n">
        <v>202.9880477757987</v>
      </c>
      <c r="I21" t="n">
        <v>195.4030573080776</v>
      </c>
      <c r="J21" t="n">
        <v>48.22031186923748</v>
      </c>
      <c r="K21" t="n">
        <v>47469.10527117438</v>
      </c>
      <c r="L21" t="n">
        <v>199.9413775920706</v>
      </c>
      <c r="M21" t="n">
        <v>196.7641216766225</v>
      </c>
      <c r="N21" t="inlineStr">
        <is>
          <t>OK: 1</t>
        </is>
      </c>
      <c r="O21" t="n">
        <v/>
      </c>
    </row>
    <row r="22">
      <c r="A22" t="n">
        <v>10</v>
      </c>
      <c r="B22" t="n">
        <v>3740.90610164097</v>
      </c>
      <c r="C22" t="n">
        <v>1.822711539114468e-05</v>
      </c>
      <c r="D22" t="n">
        <v/>
      </c>
      <c r="E22" t="n">
        <v>49325.21955005493</v>
      </c>
      <c r="F22" t="n">
        <v>17.11571920993599</v>
      </c>
      <c r="G22" t="n">
        <v>184528707.9848991</v>
      </c>
      <c r="H22" t="n">
        <v>203.2402112065466</v>
      </c>
      <c r="I22" t="n">
        <v>195.4403771827474</v>
      </c>
      <c r="J22" t="n">
        <v>48.21346611343203</v>
      </c>
      <c r="K22" t="n">
        <v>47598.91608725712</v>
      </c>
      <c r="L22" t="n">
        <v>200.0480412170405</v>
      </c>
      <c r="M22" t="n">
        <v>196.693331451902</v>
      </c>
      <c r="N22" t="inlineStr">
        <is>
          <t>OK: 1</t>
        </is>
      </c>
      <c r="O22" t="n">
        <v/>
      </c>
    </row>
    <row r="23">
      <c r="A23" t="n">
        <v>11</v>
      </c>
      <c r="B23" t="n">
        <v>3743.929407712078</v>
      </c>
      <c r="C23" t="n">
        <v>1.993684427622189e-05</v>
      </c>
      <c r="D23" t="n">
        <v/>
      </c>
      <c r="E23" t="n">
        <v>49185.3840856164</v>
      </c>
      <c r="F23" t="n">
        <v>17.10477649504842</v>
      </c>
      <c r="G23" t="n">
        <v>184150916.7806532</v>
      </c>
      <c r="H23" t="n">
        <v>203.5139793477206</v>
      </c>
      <c r="I23" t="n">
        <v>195.907405988739</v>
      </c>
      <c r="J23" t="n">
        <v>48.20717243952958</v>
      </c>
      <c r="K23" t="n">
        <v>47517.25108227968</v>
      </c>
      <c r="L23" t="n">
        <v>200.4816899244254</v>
      </c>
      <c r="M23" t="n">
        <v>197.1178381016047</v>
      </c>
      <c r="N23" t="inlineStr">
        <is>
          <t>OK: 1</t>
        </is>
      </c>
      <c r="O23" t="n">
        <v/>
      </c>
    </row>
    <row r="24">
      <c r="A24" t="n">
        <v>12</v>
      </c>
      <c r="B24" t="n">
        <v>3735.168398499111</v>
      </c>
      <c r="C24" t="n">
        <v>2.139572070873426e-05</v>
      </c>
      <c r="D24" t="n">
        <v/>
      </c>
      <c r="E24" t="n">
        <v>49355.55564501487</v>
      </c>
      <c r="F24" t="n">
        <v>17.16386715544127</v>
      </c>
      <c r="G24" t="n">
        <v>184354109.2835804</v>
      </c>
      <c r="H24" t="n">
        <v>203.2346696092076</v>
      </c>
      <c r="I24" t="n">
        <v>196.1291108366952</v>
      </c>
      <c r="J24" t="n">
        <v>48.15382295978932</v>
      </c>
      <c r="K24" t="n">
        <v>47704.54193630584</v>
      </c>
      <c r="L24" t="n">
        <v>200.1813830281958</v>
      </c>
      <c r="M24" t="n">
        <v>197.5005317565033</v>
      </c>
      <c r="N24" t="inlineStr">
        <is>
          <t>OK: 1</t>
        </is>
      </c>
      <c r="O24" t="n">
        <v/>
      </c>
    </row>
    <row r="25">
      <c r="A25" t="n">
        <v>13</v>
      </c>
      <c r="B25" t="n">
        <v>3750.157472569029</v>
      </c>
      <c r="C25" t="n">
        <v>2.852545820754536e-05</v>
      </c>
      <c r="D25" t="n">
        <v/>
      </c>
      <c r="E25" t="n">
        <v>49296.62259053317</v>
      </c>
      <c r="F25" t="n">
        <v>16.94763910926301</v>
      </c>
      <c r="G25" t="n">
        <v>184873086.2876841</v>
      </c>
      <c r="H25" t="n">
        <v>203.2353501583551</v>
      </c>
      <c r="I25" t="n">
        <v>195.8293929667841</v>
      </c>
      <c r="J25" t="n">
        <v>48.24072600889571</v>
      </c>
      <c r="K25" t="n">
        <v>47651.32412562538</v>
      </c>
      <c r="L25" t="n">
        <v>200.2828299445647</v>
      </c>
      <c r="M25" t="n">
        <v>197.187663777857</v>
      </c>
      <c r="N25" t="inlineStr">
        <is>
          <t>OK: 1</t>
        </is>
      </c>
      <c r="O25" t="n">
        <v/>
      </c>
    </row>
    <row r="26">
      <c r="A26" t="n">
        <v>14</v>
      </c>
      <c r="B26" t="n">
        <v>3738.222059914269</v>
      </c>
      <c r="C26" t="n">
        <v>1.682399032169785e-05</v>
      </c>
      <c r="D26" t="n">
        <v/>
      </c>
      <c r="E26" t="n">
        <v>49396.37964954641</v>
      </c>
      <c r="F26" t="n">
        <v>17.11484379274498</v>
      </c>
      <c r="G26" t="n">
        <v>184658702.2885594</v>
      </c>
      <c r="H26" t="n">
        <v>203.1784408574145</v>
      </c>
      <c r="I26" t="n">
        <v>195.5027720856309</v>
      </c>
      <c r="J26" t="n">
        <v>48.32501204682232</v>
      </c>
      <c r="K26" t="n">
        <v>47538.60701979923</v>
      </c>
      <c r="L26" t="n">
        <v>199.6923619856708</v>
      </c>
      <c r="M26" t="n">
        <v>196.7325540110839</v>
      </c>
      <c r="N26" t="inlineStr">
        <is>
          <t>OK: 1</t>
        </is>
      </c>
      <c r="O26" t="n">
        <v/>
      </c>
    </row>
    <row r="27">
      <c r="A27" t="n">
        <v>15</v>
      </c>
      <c r="B27" t="n">
        <v>3726.610267264141</v>
      </c>
      <c r="C27" t="n">
        <v>1.192116048266935e-05</v>
      </c>
      <c r="D27" t="n">
        <v/>
      </c>
      <c r="E27" t="n">
        <v>49579.17905571957</v>
      </c>
      <c r="F27" t="n">
        <v>16.94326202330798</v>
      </c>
      <c r="G27" t="n">
        <v>184765969.8059856</v>
      </c>
      <c r="H27" t="n">
        <v>203.0258174043774</v>
      </c>
      <c r="I27" t="n">
        <v>195.1288238592657</v>
      </c>
      <c r="J27" t="n">
        <v>48.15180144977786</v>
      </c>
      <c r="K27" t="n">
        <v>47953.39584177634</v>
      </c>
      <c r="L27" t="n">
        <v>199.7934942988358</v>
      </c>
      <c r="M27" t="n">
        <v>196.4211470671818</v>
      </c>
      <c r="N27" t="inlineStr">
        <is>
          <t>OK: 1</t>
        </is>
      </c>
      <c r="O27" t="n">
        <v/>
      </c>
    </row>
    <row r="28">
      <c r="A28" t="n">
        <v>16</v>
      </c>
      <c r="B28" t="n">
        <v>3723.096270697531</v>
      </c>
      <c r="C28" t="n">
        <v>1.94963818446487e-05</v>
      </c>
      <c r="D28" t="n">
        <v/>
      </c>
      <c r="E28" t="n">
        <v>49410.65955989903</v>
      </c>
      <c r="F28" t="n">
        <v>16.83427258302785</v>
      </c>
      <c r="G28" t="n">
        <v>183967124.6116979</v>
      </c>
      <c r="H28" t="n">
        <v>203.1613424008402</v>
      </c>
      <c r="I28" t="n">
        <v>195.8995340073316</v>
      </c>
      <c r="J28" t="n">
        <v>48.05496655227268</v>
      </c>
      <c r="K28" t="n">
        <v>47816.33362378048</v>
      </c>
      <c r="L28" t="n">
        <v>199.7920249641565</v>
      </c>
      <c r="M28" t="n">
        <v>197.1014444725576</v>
      </c>
      <c r="N28" t="inlineStr">
        <is>
          <t>OK: 1</t>
        </is>
      </c>
      <c r="O28" t="n">
        <v/>
      </c>
    </row>
    <row r="29">
      <c r="A29" t="n">
        <v>17</v>
      </c>
      <c r="B29" t="n">
        <v>3722.735879913096</v>
      </c>
      <c r="C29" t="n">
        <v>1.975871804999136e-05</v>
      </c>
      <c r="D29" t="n">
        <v/>
      </c>
      <c r="E29" t="n">
        <v>49494.24217119665</v>
      </c>
      <c r="F29" t="n">
        <v>17.05969250971166</v>
      </c>
      <c r="G29" t="n">
        <v>184256967.4191607</v>
      </c>
      <c r="H29" t="n">
        <v>203.3484006664924</v>
      </c>
      <c r="I29" t="n">
        <v>195.4162349155439</v>
      </c>
      <c r="J29" t="n">
        <v>48.24022710887471</v>
      </c>
      <c r="K29" t="n">
        <v>47609.99880732641</v>
      </c>
      <c r="L29" t="n">
        <v>199.9952027104536</v>
      </c>
      <c r="M29" t="n">
        <v>196.8147816860725</v>
      </c>
      <c r="N29" t="inlineStr">
        <is>
          <t>OK: 1</t>
        </is>
      </c>
      <c r="O29" t="n">
        <v/>
      </c>
    </row>
    <row r="30">
      <c r="A30" t="n">
        <v>18</v>
      </c>
      <c r="B30" t="n">
        <v>3697.924401796978</v>
      </c>
      <c r="C30" t="n">
        <v>7.924801869788903e-06</v>
      </c>
      <c r="D30" t="n">
        <v/>
      </c>
      <c r="E30" t="n">
        <v>49726.7057213923</v>
      </c>
      <c r="F30" t="n">
        <v>17.02073644471193</v>
      </c>
      <c r="G30" t="n">
        <v>183886993.9320457</v>
      </c>
      <c r="H30" t="n">
        <v>202.918534616516</v>
      </c>
      <c r="I30" t="n">
        <v>196.0454457710201</v>
      </c>
      <c r="J30" t="n">
        <v>48.03672453468199</v>
      </c>
      <c r="K30" t="n">
        <v>47967.33464994365</v>
      </c>
      <c r="L30" t="n">
        <v>199.8083601578445</v>
      </c>
      <c r="M30" t="n">
        <v>197.3965019672942</v>
      </c>
      <c r="N30" t="inlineStr">
        <is>
          <t>OK: 1</t>
        </is>
      </c>
      <c r="O30" t="n">
        <v/>
      </c>
    </row>
    <row r="31">
      <c r="A31" t="n">
        <v>19</v>
      </c>
      <c r="B31" t="n">
        <v>3695.651845815322</v>
      </c>
      <c r="C31" t="n">
        <v>1.287537595585966e-05</v>
      </c>
      <c r="D31" t="n">
        <v/>
      </c>
      <c r="E31" t="n">
        <v>49861.63027676162</v>
      </c>
      <c r="F31" t="n">
        <v>16.97740329375718</v>
      </c>
      <c r="G31" t="n">
        <v>184276575.9632325</v>
      </c>
      <c r="H31" t="n">
        <v>202.8106024051928</v>
      </c>
      <c r="I31" t="n">
        <v>195.6535443306398</v>
      </c>
      <c r="J31" t="n">
        <v>48.10327345104427</v>
      </c>
      <c r="K31" t="n">
        <v>2397112596.034883</v>
      </c>
      <c r="L31" t="n">
        <v>199.6840426023576</v>
      </c>
      <c r="M31" t="n">
        <v>196.92033990191</v>
      </c>
      <c r="N31" t="inlineStr">
        <is>
          <t>OK: 1</t>
        </is>
      </c>
      <c r="O31" t="n">
        <v/>
      </c>
    </row>
    <row r="32">
      <c r="A32" t="n">
        <v>20</v>
      </c>
      <c r="B32" t="n">
        <v>3695.651845815322</v>
      </c>
      <c r="C32" t="n">
        <v>1.287537595585966e-05</v>
      </c>
      <c r="D32" t="n">
        <v/>
      </c>
      <c r="E32" t="n">
        <v>49861.63027676162</v>
      </c>
      <c r="F32" t="n">
        <v>16.97740329375718</v>
      </c>
      <c r="G32" t="n">
        <v>184276575.9632325</v>
      </c>
      <c r="H32" t="n">
        <v>202.8106024051928</v>
      </c>
      <c r="I32" t="n">
        <v>195.6535443306398</v>
      </c>
      <c r="J32" t="n">
        <v>48.10327345104427</v>
      </c>
      <c r="K32" t="n">
        <v>2397112596.034883</v>
      </c>
      <c r="L32" t="n">
        <v>199.6840426023576</v>
      </c>
      <c r="M32" t="n">
        <v>196.92033990191</v>
      </c>
      <c r="N32" t="inlineStr">
        <is>
          <t>OK: 1</t>
        </is>
      </c>
      <c r="O32" t="n"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 how the numbers in the data sheet were obtained.</t>
        </is>
      </c>
    </row>
    <row r="3">
      <c r="A3" t="inlineStr">
        <is>
          <t xml:space="preserve">File information: </t>
        </is>
      </c>
    </row>
    <row r="4">
      <c r="B4" t="inlineStr">
        <is>
          <t xml:space="preserve">Location of treated file: </t>
        </is>
      </c>
      <c r="C4" t="inlineStr">
        <is>
          <t>C:/_DATA/RECHERCHE/Calculations/LaserD - analyse image faisceau/v1 Aire eff etc from imageFaisc/analy_faisc_py_gui/tif_data_210118_BP_f15cm/26_zp02_50</t>
        </is>
      </c>
    </row>
    <row r="5">
      <c r="B5" t="inlineStr">
        <is>
          <t xml:space="preserve">File type: </t>
        </is>
      </c>
      <c r="C5" t="inlineStr">
        <is>
          <t>tiff</t>
        </is>
      </c>
    </row>
    <row r="6">
      <c r="B6" t="inlineStr">
        <is>
          <t xml:space="preserve">File name: </t>
        </is>
      </c>
      <c r="C6" t="inlineStr">
        <is>
          <t>105807 - 2021-01-18-20-05-38</t>
        </is>
      </c>
    </row>
    <row r="8">
      <c r="A8" t="inlineStr">
        <is>
          <t xml:space="preserve">Background correction method used: </t>
        </is>
      </c>
    </row>
    <row r="9">
      <c r="B9" t="inlineStr">
        <is>
          <t xml:space="preserve">Dark image number: </t>
        </is>
      </c>
      <c r="C9" t="inlineStr">
        <is>
          <t>No dark image used</t>
        </is>
      </c>
    </row>
    <row r="10">
      <c r="B10" t="inlineStr">
        <is>
          <t xml:space="preserve">Size of analyzed image (x, y in px): </t>
        </is>
      </c>
    </row>
    <row r="11">
      <c r="B11" t="inlineStr">
        <is>
          <t>Symmetric auto-crop was enabled.</t>
        </is>
      </c>
    </row>
    <row r="12">
      <c r="B12" s="2" t="inlineStr">
        <is>
          <t>Mean outside ROI</t>
        </is>
      </c>
    </row>
    <row r="14">
      <c r="A14" t="inlineStr">
        <is>
          <t xml:space="preserve">Maximum smoothing method used for Aeff: </t>
        </is>
      </c>
    </row>
    <row r="15">
      <c r="B15" s="2" t="inlineStr">
        <is>
          <t>Cap fit 90%</t>
        </is>
      </c>
    </row>
    <row r="17">
      <c r="A17" t="inlineStr">
        <is>
          <t>Analytical model-beams fitted to the data:</t>
        </is>
      </c>
    </row>
    <row r="18">
      <c r="B18" t="inlineStr">
        <is>
          <t>Model name</t>
        </is>
      </c>
      <c r="C18" s="2" t="inlineStr">
        <is>
          <t>Round G.</t>
        </is>
      </c>
    </row>
    <row r="19">
      <c r="B19" t="inlineStr">
        <is>
          <t>Vert. fit limit (rel.)</t>
        </is>
      </c>
      <c r="C19" t="inlineStr">
        <is>
          <t>0.5</t>
        </is>
      </c>
    </row>
    <row r="20">
      <c r="A20" t="inlineStr"/>
    </row>
    <row r="21">
      <c r="A21" t="inlineStr">
        <is>
          <t>Relative values (rel.) in GL (grey levels)</t>
        </is>
      </c>
    </row>
    <row r="22">
      <c r="A22" t="inlineStr">
        <is>
          <t xml:space="preserve">are defined with respect to the maximum used for the Aeff calculation. </t>
        </is>
      </c>
    </row>
    <row r="23">
      <c r="A23" t="inlineStr">
        <is>
          <t xml:space="preserve">Thus the absolute vertical fit limit depends slightly on the </t>
        </is>
      </c>
    </row>
    <row r="24">
      <c r="A24" t="inlineStr">
        <is>
          <t xml:space="preserve">maximum smoothing method chosen for the Aeff calculation. </t>
        </is>
      </c>
    </row>
    <row r="25">
      <c r="A25" t="inlineStr">
        <is>
          <t xml:space="preserve">If the Aeff max is taken from the fit, the vertical fit limit depends </t>
        </is>
      </c>
    </row>
    <row r="26">
      <c r="A26" t="inlineStr">
        <is>
          <t xml:space="preserve">on the max obtained by the method displayed on the combobox on tab2. 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2021-02-10T18:51:26Z</dcterms:created>
  <dcterms:modified xmlns:dcterms="http://purl.org/dc/terms/" xmlns:xsi="http://www.w3.org/2001/XMLSchema-instance" xsi:type="dcterms:W3CDTF">2021-02-10T18:51:26Z</dcterms:modified>
</cp:coreProperties>
</file>