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File: </t>
        </is>
      </c>
      <c r="B1" t="inlineStr">
        <is>
          <t>C:\_DATA\RECHERCHE\Calculations\LaserD - analyse image faisceau\v1 Aire eff etc from imageFaisc\analy_faisc_py_gui\tif_data_210118_BP_f15cm\26_zp02_50\105807 - 2021-01-18-20-05-38.tiff</t>
        </is>
      </c>
    </row>
    <row r="2">
      <c r="A2" t="inlineStr">
        <is>
          <t xml:space="preserve">Analyzed on: </t>
        </is>
      </c>
      <c r="B2" t="inlineStr">
        <is>
          <t>2021-2-10 18h53m17s</t>
        </is>
      </c>
      <c r="D2" t="inlineStr">
        <is>
          <t xml:space="preserve">Used no of imges: </t>
        </is>
      </c>
      <c r="E2" t="n">
        <v>16</v>
      </c>
      <c r="G2" t="inlineStr">
        <is>
          <t>Err. confidence</t>
        </is>
      </c>
      <c r="H2" t="n">
        <v>0.6827</v>
      </c>
    </row>
    <row r="3">
      <c r="A3" t="inlineStr"/>
    </row>
    <row r="4">
      <c r="A4" t="inlineStr"/>
      <c r="B4" t="inlineStr">
        <is>
          <t>Effective surface (px²)</t>
        </is>
      </c>
      <c r="C4" t="inlineStr">
        <is>
          <t>Aeff slope</t>
        </is>
      </c>
      <c r="D4" t="inlineStr">
        <is>
          <t>Aeff straightness</t>
        </is>
      </c>
      <c r="E4" t="inlineStr">
        <is>
          <t>Max value (GL)</t>
        </is>
      </c>
      <c r="F4" t="inlineStr">
        <is>
          <t>Background (GL)</t>
        </is>
      </c>
      <c r="G4" t="inlineStr">
        <is>
          <t>Energy (GL)</t>
        </is>
      </c>
      <c r="H4" t="inlineStr">
        <is>
          <t>Max pos X (px)</t>
        </is>
      </c>
      <c r="I4" t="inlineStr">
        <is>
          <t>Max pos Y (px)</t>
        </is>
      </c>
      <c r="J4" t="inlineStr">
        <is>
          <t>RG beam radius w1 (px)</t>
        </is>
      </c>
      <c r="K4" t="inlineStr">
        <is>
          <t>RG Max value (GL)</t>
        </is>
      </c>
      <c r="L4" t="inlineStr">
        <is>
          <t>RG Max pos X (px)</t>
        </is>
      </c>
      <c r="M4" t="inlineStr">
        <is>
          <t>RG Max pos Y (px)</t>
        </is>
      </c>
      <c r="N4" t="inlineStr">
        <is>
          <t>RG status</t>
        </is>
      </c>
      <c r="O4" t="inlineStr">
        <is>
          <t>RG GOF</t>
        </is>
      </c>
    </row>
    <row r="5">
      <c r="A5" t="inlineStr">
        <is>
          <t>Mean</t>
        </is>
      </c>
      <c r="B5">
        <f>AVERAGE(B13:B29)</f>
        <v/>
      </c>
      <c r="C5">
        <f>AVERAGE(C13:C29)</f>
        <v/>
      </c>
      <c r="D5">
        <f>AVERAGE(D13:D29)</f>
        <v/>
      </c>
      <c r="E5">
        <f>AVERAGE(E13:E29)</f>
        <v/>
      </c>
      <c r="F5">
        <f>AVERAGE(F13:F29)</f>
        <v/>
      </c>
      <c r="G5">
        <f>AVERAGE(G13:G29)</f>
        <v/>
      </c>
      <c r="H5">
        <f>AVERAGE(H13:H29)</f>
        <v/>
      </c>
      <c r="I5">
        <f>AVERAGE(I13:I29)</f>
        <v/>
      </c>
      <c r="J5">
        <f>AVERAGE(J13:J29)</f>
        <v/>
      </c>
      <c r="K5">
        <f>AVERAGE(K13:K29)</f>
        <v/>
      </c>
      <c r="L5">
        <f>AVERAGE(L13:L29)</f>
        <v/>
      </c>
      <c r="M5">
        <f>AVERAGE(M13:M29)</f>
        <v/>
      </c>
      <c r="N5">
        <f>AVERAGE(N13:N29)</f>
        <v/>
      </c>
      <c r="O5">
        <f>AVERAGE(O13:O29)</f>
        <v/>
      </c>
    </row>
    <row r="6">
      <c r="A6" t="inlineStr">
        <is>
          <t>Rel err.</t>
        </is>
      </c>
      <c r="B6" s="1">
        <f>STDEVA(B13:B29)/SQRT(COUNT(B13:B29)) * TINV(1-H2, COUNT(B13:B29)-1)/AVERAGE(B13:B29)</f>
        <v/>
      </c>
      <c r="C6" s="1">
        <f>STDEVA(C13:C29)/SQRT(COUNT(C13:C29)) * TINV(1-H2, COUNT(C13:C29)-1)/AVERAGE(C13:C29)</f>
        <v/>
      </c>
      <c r="D6" s="1">
        <f>STDEVA(D13:D29)/SQRT(COUNT(D13:D29)) * TINV(1-H2, COUNT(D13:D29)-1)/AVERAGE(D13:D29)</f>
        <v/>
      </c>
      <c r="E6" s="1">
        <f>STDEVA(E13:E29)/SQRT(COUNT(E13:E29)) * TINV(1-H2, COUNT(E13:E29)-1)/AVERAGE(E13:E29)</f>
        <v/>
      </c>
      <c r="F6" s="1">
        <f>STDEVA(F13:F29)/SQRT(COUNT(F13:F29)) * TINV(1-H2, COUNT(F13:F29)-1)/AVERAGE(F13:F29)</f>
        <v/>
      </c>
      <c r="G6" s="1">
        <f>STDEVA(G13:G29)/SQRT(COUNT(G13:G29)) * TINV(1-H2, COUNT(G13:G29)-1)/AVERAGE(G13:G29)</f>
        <v/>
      </c>
      <c r="H6" s="1">
        <f>STDEVA(H13:H29)/SQRT(COUNT(H13:H29)) * TINV(1-H2, COUNT(H13:H29)-1)/AVERAGE(H13:H29)</f>
        <v/>
      </c>
      <c r="I6" s="1">
        <f>STDEVA(I13:I29)/SQRT(COUNT(I13:I29)) * TINV(1-H2, COUNT(I13:I29)-1)/AVERAGE(I13:I29)</f>
        <v/>
      </c>
      <c r="J6" s="1">
        <f>STDEVA(J13:J29)/SQRT(COUNT(J13:J29)) * TINV(1-H2, COUNT(J13:J29)-1)/AVERAGE(J13:J29)</f>
        <v/>
      </c>
      <c r="K6" s="1">
        <f>STDEVA(K13:K29)/SQRT(COUNT(K13:K29)) * TINV(1-H2, COUNT(K13:K29)-1)/AVERAGE(K13:K29)</f>
        <v/>
      </c>
      <c r="L6" s="1">
        <f>STDEVA(L13:L29)/SQRT(COUNT(L13:L29)) * TINV(1-H2, COUNT(L13:L29)-1)/AVERAGE(L13:L29)</f>
        <v/>
      </c>
      <c r="M6" s="1">
        <f>STDEVA(M13:M29)/SQRT(COUNT(M13:M29)) * TINV(1-H2, COUNT(M13:M29)-1)/AVERAGE(M13:M29)</f>
        <v/>
      </c>
      <c r="N6" s="1">
        <f>STDEVA(N13:N29)/SQRT(COUNT(N13:N29)) * TINV(1-H2, COUNT(N13:N29)-1)/AVERAGE(N13:N29)</f>
        <v/>
      </c>
      <c r="O6" s="1">
        <f>STDEVA(O13:O29)/SQRT(COUNT(O13:O29)) * TINV(1-H2, COUNT(O13:O29)-1)/AVERAGE(O13:O29)</f>
        <v/>
      </c>
    </row>
    <row r="7">
      <c r="A7" t="inlineStr">
        <is>
          <t>Std err.</t>
        </is>
      </c>
      <c r="B7">
        <f>STDEVA(B13:B29)/SQRT(COUNT(B13:B29)) * TINV(1-H2, COUNT(B13:B29)-1)</f>
        <v/>
      </c>
      <c r="C7">
        <f>STDEVA(C13:C29)/SQRT(COUNT(C13:C29)) * TINV(1-H2, COUNT(C13:C29)-1)</f>
        <v/>
      </c>
      <c r="D7">
        <f>STDEVA(D13:D29)/SQRT(COUNT(D13:D29)) * TINV(1-H2, COUNT(D13:D29)-1)</f>
        <v/>
      </c>
      <c r="E7">
        <f>STDEVA(E13:E29)/SQRT(COUNT(E13:E29)) * TINV(1-H2, COUNT(E13:E29)-1)</f>
        <v/>
      </c>
      <c r="F7">
        <f>STDEVA(F13:F29)/SQRT(COUNT(F13:F29)) * TINV(1-H2, COUNT(F13:F29)-1)</f>
        <v/>
      </c>
      <c r="G7">
        <f>STDEVA(G13:G29)/SQRT(COUNT(G13:G29)) * TINV(1-H2, COUNT(G13:G29)-1)</f>
        <v/>
      </c>
      <c r="H7">
        <f>STDEVA(H13:H29)/SQRT(COUNT(H13:H29)) * TINV(1-H2, COUNT(H13:H29)-1)</f>
        <v/>
      </c>
      <c r="I7">
        <f>STDEVA(I13:I29)/SQRT(COUNT(I13:I29)) * TINV(1-H2, COUNT(I13:I29)-1)</f>
        <v/>
      </c>
      <c r="J7">
        <f>STDEVA(J13:J29)/SQRT(COUNT(J13:J29)) * TINV(1-H2, COUNT(J13:J29)-1)</f>
        <v/>
      </c>
      <c r="K7">
        <f>STDEVA(K13:K29)/SQRT(COUNT(K13:K29)) * TINV(1-H2, COUNT(K13:K29)-1)</f>
        <v/>
      </c>
      <c r="L7">
        <f>STDEVA(L13:L29)/SQRT(COUNT(L13:L29)) * TINV(1-H2, COUNT(L13:L29)-1)</f>
        <v/>
      </c>
      <c r="M7">
        <f>STDEVA(M13:M29)/SQRT(COUNT(M13:M29)) * TINV(1-H2, COUNT(M13:M29)-1)</f>
        <v/>
      </c>
      <c r="N7">
        <f>STDEVA(N13:N29)/SQRT(COUNT(N13:N29)) * TINV(1-H2, COUNT(N13:N29)-1)</f>
        <v/>
      </c>
      <c r="O7">
        <f>STDEVA(O13:O29)/SQRT(COUNT(O13:O29)) * TINV(1-H2, COUNT(O13:O29)-1)</f>
        <v/>
      </c>
    </row>
    <row r="8">
      <c r="A8" t="inlineStr">
        <is>
          <t>Min.</t>
        </is>
      </c>
      <c r="B8">
        <f>MIN(B13:B29)</f>
        <v/>
      </c>
      <c r="C8">
        <f>MIN(C13:C29)</f>
        <v/>
      </c>
      <c r="D8">
        <f>MIN(D13:D29)</f>
        <v/>
      </c>
      <c r="E8">
        <f>MIN(E13:E29)</f>
        <v/>
      </c>
      <c r="F8">
        <f>MIN(F13:F29)</f>
        <v/>
      </c>
      <c r="G8">
        <f>MIN(G13:G29)</f>
        <v/>
      </c>
      <c r="H8">
        <f>MIN(H13:H29)</f>
        <v/>
      </c>
      <c r="I8">
        <f>MIN(I13:I29)</f>
        <v/>
      </c>
      <c r="J8">
        <f>MIN(J13:J29)</f>
        <v/>
      </c>
      <c r="K8">
        <f>MIN(K13:K29)</f>
        <v/>
      </c>
      <c r="L8">
        <f>MIN(L13:L29)</f>
        <v/>
      </c>
      <c r="M8">
        <f>MIN(M13:M29)</f>
        <v/>
      </c>
      <c r="N8">
        <f>MIN(N13:N29)</f>
        <v/>
      </c>
      <c r="O8">
        <f>MIN(O13:O29)</f>
        <v/>
      </c>
    </row>
    <row r="9">
      <c r="A9" t="inlineStr">
        <is>
          <t>Max.</t>
        </is>
      </c>
      <c r="B9">
        <f>MAX(B13:B29)</f>
        <v/>
      </c>
      <c r="C9">
        <f>MAX(C13:C29)</f>
        <v/>
      </c>
      <c r="D9">
        <f>MAX(D13:D29)</f>
        <v/>
      </c>
      <c r="E9">
        <f>MAX(E13:E29)</f>
        <v/>
      </c>
      <c r="F9">
        <f>MAX(F13:F29)</f>
        <v/>
      </c>
      <c r="G9">
        <f>MAX(G13:G29)</f>
        <v/>
      </c>
      <c r="H9">
        <f>MAX(H13:H29)</f>
        <v/>
      </c>
      <c r="I9">
        <f>MAX(I13:I29)</f>
        <v/>
      </c>
      <c r="J9">
        <f>MAX(J13:J29)</f>
        <v/>
      </c>
      <c r="K9">
        <f>MAX(K13:K29)</f>
        <v/>
      </c>
      <c r="L9">
        <f>MAX(L13:L29)</f>
        <v/>
      </c>
      <c r="M9">
        <f>MAX(M13:M29)</f>
        <v/>
      </c>
      <c r="N9">
        <f>MAX(N13:N29)</f>
        <v/>
      </c>
      <c r="O9">
        <f>MAX(O13:O29)</f>
        <v/>
      </c>
    </row>
    <row r="10">
      <c r="A10" t="inlineStr">
        <is>
          <t>Median</t>
        </is>
      </c>
      <c r="B10">
        <f>MEDIAN(B13:B29)</f>
        <v/>
      </c>
      <c r="C10">
        <f>MEDIAN(C13:C29)</f>
        <v/>
      </c>
      <c r="D10">
        <f>MEDIAN(D13:D29)</f>
        <v/>
      </c>
      <c r="E10">
        <f>MEDIAN(E13:E29)</f>
        <v/>
      </c>
      <c r="F10">
        <f>MEDIAN(F13:F29)</f>
        <v/>
      </c>
      <c r="G10">
        <f>MEDIAN(G13:G29)</f>
        <v/>
      </c>
      <c r="H10">
        <f>MEDIAN(H13:H29)</f>
        <v/>
      </c>
      <c r="I10">
        <f>MEDIAN(I13:I29)</f>
        <v/>
      </c>
      <c r="J10">
        <f>MEDIAN(J13:J29)</f>
        <v/>
      </c>
      <c r="K10">
        <f>MEDIAN(K13:K29)</f>
        <v/>
      </c>
      <c r="L10">
        <f>MEDIAN(L13:L29)</f>
        <v/>
      </c>
      <c r="M10">
        <f>MEDIAN(M13:M29)</f>
        <v/>
      </c>
      <c r="N10">
        <f>MEDIAN(N13:N29)</f>
        <v/>
      </c>
      <c r="O10">
        <f>MEDIAN(O13:O29)</f>
        <v/>
      </c>
    </row>
    <row r="11">
      <c r="A11" t="inlineStr"/>
    </row>
    <row r="12">
      <c r="A12" t="inlineStr">
        <is>
          <t>Image number</t>
        </is>
      </c>
      <c r="B12" t="inlineStr">
        <is>
          <t>Effective surface (px²)</t>
        </is>
      </c>
      <c r="C12" t="inlineStr">
        <is>
          <t>Aeff slope</t>
        </is>
      </c>
      <c r="D12" t="inlineStr">
        <is>
          <t>Aeff straightness</t>
        </is>
      </c>
      <c r="E12" t="inlineStr">
        <is>
          <t>Max value (GL)</t>
        </is>
      </c>
      <c r="F12" t="inlineStr">
        <is>
          <t>Background (GL)</t>
        </is>
      </c>
      <c r="G12" t="inlineStr">
        <is>
          <t>Energy (GL)</t>
        </is>
      </c>
      <c r="H12" t="inlineStr">
        <is>
          <t>Max pos X (px)</t>
        </is>
      </c>
      <c r="I12" t="inlineStr">
        <is>
          <t>Max pos Y (px)</t>
        </is>
      </c>
      <c r="J12" t="inlineStr">
        <is>
          <t>RG beam radius w1 (px)</t>
        </is>
      </c>
      <c r="K12" t="inlineStr">
        <is>
          <t>RG Max value (GL)</t>
        </is>
      </c>
      <c r="L12" t="inlineStr">
        <is>
          <t>RG Max pos X (px)</t>
        </is>
      </c>
      <c r="M12" t="inlineStr">
        <is>
          <t>RG Max pos Y (px)</t>
        </is>
      </c>
      <c r="N12" t="inlineStr">
        <is>
          <t>RG status</t>
        </is>
      </c>
      <c r="O12" t="inlineStr">
        <is>
          <t>RG GOF</t>
        </is>
      </c>
    </row>
    <row r="13">
      <c r="A13" t="n">
        <v>1</v>
      </c>
      <c r="B13" t="n">
        <v>3639.01030644356</v>
      </c>
      <c r="C13" t="n">
        <v>3.4262207400892e-05</v>
      </c>
      <c r="D13" t="n">
        <v/>
      </c>
      <c r="E13" t="n">
        <v>50725.30045025371</v>
      </c>
      <c r="F13" t="n">
        <v>18.54965256880232</v>
      </c>
      <c r="G13" t="n">
        <v>184599062.5892651</v>
      </c>
      <c r="H13" t="n">
        <v>195.0824194788964</v>
      </c>
      <c r="I13" t="n">
        <v>190.4979194759329</v>
      </c>
      <c r="J13" t="n">
        <v>44.99679103513035</v>
      </c>
      <c r="K13" t="n">
        <v>50325.49542572936</v>
      </c>
      <c r="L13" t="n">
        <v>194.9110476355818</v>
      </c>
      <c r="M13" t="n">
        <v>190.8508617609847</v>
      </c>
      <c r="N13" t="inlineStr">
        <is>
          <t>OK: 1</t>
        </is>
      </c>
      <c r="O13" t="n">
        <v/>
      </c>
    </row>
    <row r="14">
      <c r="A14" t="n">
        <v>2</v>
      </c>
      <c r="B14" t="n">
        <v>3639.01030644356</v>
      </c>
      <c r="C14" t="n">
        <v>3.4262207400892e-05</v>
      </c>
      <c r="D14" t="n">
        <v/>
      </c>
      <c r="E14" t="n">
        <v>50725.30045025371</v>
      </c>
      <c r="F14" t="n">
        <v>18.54965256880232</v>
      </c>
      <c r="G14" t="n">
        <v>184599062.5892651</v>
      </c>
      <c r="H14" t="n">
        <v>195.0824194788964</v>
      </c>
      <c r="I14" t="n">
        <v>190.4979194759329</v>
      </c>
      <c r="J14" t="n">
        <v>44.99679108511937</v>
      </c>
      <c r="K14" t="n">
        <v>50325.49540072261</v>
      </c>
      <c r="L14" t="n">
        <v>194.9110480168498</v>
      </c>
      <c r="M14" t="n">
        <v>190.8508615195728</v>
      </c>
      <c r="N14" t="inlineStr">
        <is>
          <t>OK: 1</t>
        </is>
      </c>
      <c r="O14" t="n">
        <v/>
      </c>
    </row>
    <row r="15">
      <c r="A15" t="n">
        <v>3</v>
      </c>
      <c r="B15" t="n">
        <v>3604.469234066494</v>
      </c>
      <c r="C15" t="n">
        <v>4.096142965641489e-05</v>
      </c>
      <c r="D15" t="n">
        <v/>
      </c>
      <c r="E15" t="n">
        <v>51153.4990194548</v>
      </c>
      <c r="F15" t="n">
        <v>19.08934726705696</v>
      </c>
      <c r="G15" t="n">
        <v>184392118.3826667</v>
      </c>
      <c r="H15" t="n">
        <v>196.5305348504783</v>
      </c>
      <c r="I15" t="n">
        <v>190.5124727840909</v>
      </c>
      <c r="J15" t="n">
        <v>44.7268637435358</v>
      </c>
      <c r="K15" t="n">
        <v>50811.99389549296</v>
      </c>
      <c r="L15" t="n">
        <v>196.5675498425492</v>
      </c>
      <c r="M15" t="n">
        <v>190.8052128046749</v>
      </c>
      <c r="N15" t="inlineStr">
        <is>
          <t>OK: 1</t>
        </is>
      </c>
      <c r="O15" t="n">
        <v/>
      </c>
    </row>
    <row r="16">
      <c r="A16" t="n">
        <v>4</v>
      </c>
      <c r="B16" t="n">
        <v>3621.567100488259</v>
      </c>
      <c r="C16" t="n">
        <v>2.908365644195368e-05</v>
      </c>
      <c r="D16" t="n">
        <v/>
      </c>
      <c r="E16" t="n">
        <v>51016.8251549626</v>
      </c>
      <c r="F16" t="n">
        <v>19.03725994419215</v>
      </c>
      <c r="G16" t="n">
        <v>184764603.450457</v>
      </c>
      <c r="H16" t="n">
        <v>195.0893290329986</v>
      </c>
      <c r="I16" t="n">
        <v>190.1835679240725</v>
      </c>
      <c r="J16" t="n">
        <v>44.98063744755177</v>
      </c>
      <c r="K16" t="n">
        <v>50601.89767024689</v>
      </c>
      <c r="L16" t="n">
        <v>195.0112408770889</v>
      </c>
      <c r="M16" t="n">
        <v>190.3792184323615</v>
      </c>
      <c r="N16" t="inlineStr">
        <is>
          <t>OK: 1</t>
        </is>
      </c>
      <c r="O16" t="n">
        <v/>
      </c>
    </row>
    <row r="17">
      <c r="A17" t="n">
        <v>5</v>
      </c>
      <c r="B17" t="n">
        <v>3609.05877533114</v>
      </c>
      <c r="C17" t="n">
        <v>2.944726946732102e-05</v>
      </c>
      <c r="D17" t="n">
        <v/>
      </c>
      <c r="E17" t="n">
        <v>50983.78220988138</v>
      </c>
      <c r="F17" t="n">
        <v>18.96284948295672</v>
      </c>
      <c r="G17" t="n">
        <v>184014087.2615857</v>
      </c>
      <c r="H17" t="n">
        <v>194.4084039205902</v>
      </c>
      <c r="I17" t="n">
        <v>189.3257089743842</v>
      </c>
      <c r="J17" t="n">
        <v>44.7968375808101</v>
      </c>
      <c r="K17" t="n">
        <v>50620.17526160207</v>
      </c>
      <c r="L17" t="n">
        <v>194.228532593671</v>
      </c>
      <c r="M17" t="n">
        <v>189.5603699791527</v>
      </c>
      <c r="N17" t="inlineStr">
        <is>
          <t>OK: 1</t>
        </is>
      </c>
      <c r="O17" t="n">
        <v/>
      </c>
    </row>
    <row r="18">
      <c r="A18" t="n">
        <v>6</v>
      </c>
      <c r="B18" t="n">
        <v>3544.704984297029</v>
      </c>
      <c r="C18" t="n">
        <v>2.96495410509145e-05</v>
      </c>
      <c r="D18" t="n">
        <v/>
      </c>
      <c r="E18" t="n">
        <v>52073.67699376098</v>
      </c>
      <c r="F18" t="n">
        <v>18.94796739070964</v>
      </c>
      <c r="G18" t="n">
        <v>184594054.4238115</v>
      </c>
      <c r="H18" t="n">
        <v>194.2827445006106</v>
      </c>
      <c r="I18" t="n">
        <v>189.1304419605414</v>
      </c>
      <c r="J18" t="n">
        <v>44.31793123938256</v>
      </c>
      <c r="K18" t="n">
        <v>51818.92262804865</v>
      </c>
      <c r="L18" t="n">
        <v>194.2171092353689</v>
      </c>
      <c r="M18" t="n">
        <v>189.3999204497264</v>
      </c>
      <c r="N18" t="inlineStr">
        <is>
          <t>OK: 1</t>
        </is>
      </c>
      <c r="O18" t="n">
        <v/>
      </c>
    </row>
    <row r="19">
      <c r="A19" t="n">
        <v>7</v>
      </c>
      <c r="B19" t="n">
        <v>3521.331364371723</v>
      </c>
      <c r="C19" t="n">
        <v>3.539367116713119e-05</v>
      </c>
      <c r="D19" t="n">
        <v/>
      </c>
      <c r="E19" t="n">
        <v>52450.03304104387</v>
      </c>
      <c r="F19" t="n">
        <v>18.81928106363189</v>
      </c>
      <c r="G19" t="n">
        <v>184704177.0618811</v>
      </c>
      <c r="H19" t="n">
        <v>195.7454217931977</v>
      </c>
      <c r="I19" t="n">
        <v>191.2307873083378</v>
      </c>
      <c r="J19" t="n">
        <v>44.08200522785525</v>
      </c>
      <c r="K19" t="n">
        <v>52188.09456653028</v>
      </c>
      <c r="L19" t="n">
        <v>195.6525192200249</v>
      </c>
      <c r="M19" t="n">
        <v>191.3599795187452</v>
      </c>
      <c r="N19" t="inlineStr">
        <is>
          <t>OK: 1</t>
        </is>
      </c>
      <c r="O19" t="n">
        <v/>
      </c>
    </row>
    <row r="20">
      <c r="A20" t="n">
        <v>8</v>
      </c>
      <c r="B20" t="n">
        <v>3602.097336018719</v>
      </c>
      <c r="C20" t="n">
        <v>2.767358356063202e-05</v>
      </c>
      <c r="D20" t="n">
        <v/>
      </c>
      <c r="E20" t="n">
        <v>51262.83607622865</v>
      </c>
      <c r="F20" t="n">
        <v>18.60130218307162</v>
      </c>
      <c r="G20" t="n">
        <v>184660822.6733052</v>
      </c>
      <c r="H20" t="n">
        <v>193.7021780453135</v>
      </c>
      <c r="I20" t="n">
        <v>187.227531870728</v>
      </c>
      <c r="J20" t="n">
        <v>44.72905009239868</v>
      </c>
      <c r="K20" t="n">
        <v>50936.82508019315</v>
      </c>
      <c r="L20" t="n">
        <v>193.438904228239</v>
      </c>
      <c r="M20" t="n">
        <v>187.3124571893199</v>
      </c>
      <c r="N20" t="inlineStr">
        <is>
          <t>OK: 1</t>
        </is>
      </c>
      <c r="O20" t="n">
        <v/>
      </c>
    </row>
    <row r="21">
      <c r="A21" t="n">
        <v>9</v>
      </c>
      <c r="B21" t="n">
        <v>3602.910540441136</v>
      </c>
      <c r="C21" t="n">
        <v>2.949317080145729e-05</v>
      </c>
      <c r="D21" t="n">
        <v/>
      </c>
      <c r="E21" t="n">
        <v>51216.020556656</v>
      </c>
      <c r="F21" t="n">
        <v>18.93220988127154</v>
      </c>
      <c r="G21" t="n">
        <v>184533471.8896976</v>
      </c>
      <c r="H21" t="n">
        <v>194.7996887879526</v>
      </c>
      <c r="I21" t="n">
        <v>189.1484810845518</v>
      </c>
      <c r="J21" t="n">
        <v>44.77140239425584</v>
      </c>
      <c r="K21" t="n">
        <v>50871.59849122421</v>
      </c>
      <c r="L21" t="n">
        <v>194.6440967392426</v>
      </c>
      <c r="M21" t="n">
        <v>189.2122295035972</v>
      </c>
      <c r="N21" t="inlineStr">
        <is>
          <t>OK: 1</t>
        </is>
      </c>
      <c r="O21" t="n">
        <v/>
      </c>
    </row>
    <row r="22">
      <c r="A22" t="n">
        <v>10</v>
      </c>
      <c r="B22" t="n">
        <v>3606.39261887442</v>
      </c>
      <c r="C22" t="n">
        <v>3.216776227203605e-05</v>
      </c>
      <c r="D22" t="n">
        <v/>
      </c>
      <c r="E22" t="n">
        <v>51211.2489210112</v>
      </c>
      <c r="F22" t="n">
        <v>19.00793346829348</v>
      </c>
      <c r="G22" t="n">
        <v>184695252.6230783</v>
      </c>
      <c r="H22" t="n">
        <v>194.2932234639093</v>
      </c>
      <c r="I22" t="n">
        <v>189.2578222713181</v>
      </c>
      <c r="J22" t="n">
        <v>44.75080378435921</v>
      </c>
      <c r="K22" t="n">
        <v>50841.57871050158</v>
      </c>
      <c r="L22" t="n">
        <v>194.1390020178627</v>
      </c>
      <c r="M22" t="n">
        <v>189.3532293207188</v>
      </c>
      <c r="N22" t="inlineStr">
        <is>
          <t>OK: 1</t>
        </is>
      </c>
      <c r="O22" t="n">
        <v/>
      </c>
    </row>
    <row r="23">
      <c r="A23" t="n">
        <v>11</v>
      </c>
      <c r="B23" t="n">
        <v>3655.055224431081</v>
      </c>
      <c r="C23" t="n">
        <v>3.459338778445902e-05</v>
      </c>
      <c r="D23" t="n">
        <v/>
      </c>
      <c r="E23" t="n">
        <v>50531.18228918091</v>
      </c>
      <c r="F23" t="n">
        <v>18.70547682880122</v>
      </c>
      <c r="G23" t="n">
        <v>184704364.5377251</v>
      </c>
      <c r="H23" t="n">
        <v>193.5379171078956</v>
      </c>
      <c r="I23" t="n">
        <v>189.04894259417</v>
      </c>
      <c r="J23" t="n">
        <v>45.12105192847091</v>
      </c>
      <c r="K23" t="n">
        <v>50169.0393868393</v>
      </c>
      <c r="L23" t="n">
        <v>193.4812715303883</v>
      </c>
      <c r="M23" t="n">
        <v>189.1126896755215</v>
      </c>
      <c r="N23" t="inlineStr">
        <is>
          <t>OK: 1</t>
        </is>
      </c>
      <c r="O23" t="n">
        <v/>
      </c>
    </row>
    <row r="24">
      <c r="A24" t="n">
        <v>12</v>
      </c>
      <c r="B24" t="n">
        <v>3658.323571554353</v>
      </c>
      <c r="C24" t="n">
        <v>4.026545455192166e-05</v>
      </c>
      <c r="D24" t="n">
        <v/>
      </c>
      <c r="E24" t="n">
        <v>50440.50850427825</v>
      </c>
      <c r="F24" t="n">
        <v>18.78951687913771</v>
      </c>
      <c r="G24" t="n">
        <v>184536447.3863327</v>
      </c>
      <c r="H24" t="n">
        <v>195.0489902429997</v>
      </c>
      <c r="I24" t="n">
        <v>188.8698115047973</v>
      </c>
      <c r="J24" t="n">
        <v>44.88124645652716</v>
      </c>
      <c r="K24" t="n">
        <v>50110.70743833114</v>
      </c>
      <c r="L24" t="n">
        <v>194.7951687743647</v>
      </c>
      <c r="M24" t="n">
        <v>188.8841616647507</v>
      </c>
      <c r="N24" t="inlineStr">
        <is>
          <t>OK: 1</t>
        </is>
      </c>
      <c r="O24" t="n">
        <v/>
      </c>
    </row>
    <row r="25">
      <c r="A25" t="n">
        <v>13</v>
      </c>
      <c r="B25" t="n">
        <v>3690.405669121209</v>
      </c>
      <c r="C25" t="n">
        <v>3.040806253412452e-05</v>
      </c>
      <c r="D25" t="n">
        <v/>
      </c>
      <c r="E25" t="n">
        <v>50058.57972110977</v>
      </c>
      <c r="F25" t="n">
        <v>18.83591399026098</v>
      </c>
      <c r="G25" t="n">
        <v>184742541.2923346</v>
      </c>
      <c r="H25" t="n">
        <v>194.4165209914959</v>
      </c>
      <c r="I25" t="n">
        <v>188.628118129896</v>
      </c>
      <c r="J25" t="n">
        <v>45.27200881994093</v>
      </c>
      <c r="K25" t="n">
        <v>49626.21321298573</v>
      </c>
      <c r="L25" t="n">
        <v>194.2018436065219</v>
      </c>
      <c r="M25" t="n">
        <v>188.7951222100171</v>
      </c>
      <c r="N25" t="inlineStr">
        <is>
          <t>OK: 1</t>
        </is>
      </c>
      <c r="O25" t="n">
        <v/>
      </c>
    </row>
    <row r="26">
      <c r="A26" t="n">
        <v>15</v>
      </c>
      <c r="B26" t="n">
        <v>3642.86577660393</v>
      </c>
      <c r="C26" t="n">
        <v>3.942824659440433e-05</v>
      </c>
      <c r="D26" t="n">
        <v/>
      </c>
      <c r="E26" t="n">
        <v>50603.90504827831</v>
      </c>
      <c r="F26" t="n">
        <v>18.81884335503639</v>
      </c>
      <c r="G26" t="n">
        <v>184353126.2137113</v>
      </c>
      <c r="H26" t="n">
        <v>193.6960769510618</v>
      </c>
      <c r="I26" t="n">
        <v>188.7104540853642</v>
      </c>
      <c r="J26" t="n">
        <v>44.87430738317625</v>
      </c>
      <c r="K26" t="n">
        <v>50223.37945931833</v>
      </c>
      <c r="L26" t="n">
        <v>193.4948140861895</v>
      </c>
      <c r="M26" t="n">
        <v>188.7480010117904</v>
      </c>
      <c r="N26" t="inlineStr">
        <is>
          <t>OK: 1</t>
        </is>
      </c>
      <c r="O26" t="n">
        <v/>
      </c>
    </row>
    <row r="27">
      <c r="A27" t="n">
        <v>16</v>
      </c>
      <c r="B27" t="n">
        <v>3677.870419435727</v>
      </c>
      <c r="C27" t="n">
        <v>3.050514580139583e-05</v>
      </c>
      <c r="D27" t="n">
        <v/>
      </c>
      <c r="E27" t="n">
        <v>50228.25015494799</v>
      </c>
      <c r="F27" t="n">
        <v>19.07752913497839</v>
      </c>
      <c r="G27" t="n">
        <v>184736305.4820813</v>
      </c>
      <c r="H27" t="n">
        <v>193.1844678055591</v>
      </c>
      <c r="I27" t="n">
        <v>187.9352330659838</v>
      </c>
      <c r="J27" t="n">
        <v>45.06152289537364</v>
      </c>
      <c r="K27" t="n">
        <v>49877.40614679</v>
      </c>
      <c r="L27" t="n">
        <v>192.9955755785002</v>
      </c>
      <c r="M27" t="n">
        <v>187.8513796368487</v>
      </c>
      <c r="N27" t="inlineStr">
        <is>
          <t>OK: 1</t>
        </is>
      </c>
      <c r="O27" t="n">
        <v/>
      </c>
    </row>
    <row r="28">
      <c r="A28" t="n">
        <v>17</v>
      </c>
      <c r="B28" t="n">
        <v>3569.542747482866</v>
      </c>
      <c r="C28" t="n">
        <v>4.069249994228085e-05</v>
      </c>
      <c r="D28" t="n">
        <v/>
      </c>
      <c r="E28" t="n">
        <v>51704.49156389535</v>
      </c>
      <c r="F28" t="n">
        <v>19.097226021776</v>
      </c>
      <c r="G28" t="n">
        <v>184569209.6497237</v>
      </c>
      <c r="H28" t="n">
        <v>194.8551304023289</v>
      </c>
      <c r="I28" t="n">
        <v>188.9813787159316</v>
      </c>
      <c r="J28" t="n">
        <v>44.33452500555671</v>
      </c>
      <c r="K28" t="n">
        <v>51508.06869936237</v>
      </c>
      <c r="L28" t="n">
        <v>194.7688981463253</v>
      </c>
      <c r="M28" t="n">
        <v>189.1589955064555</v>
      </c>
      <c r="N28" t="inlineStr">
        <is>
          <t>OK: 1</t>
        </is>
      </c>
      <c r="O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Describes how the numbers in the data sheet were obtained.</t>
        </is>
      </c>
    </row>
    <row r="3">
      <c r="A3" t="inlineStr">
        <is>
          <t xml:space="preserve">File information: </t>
        </is>
      </c>
    </row>
    <row r="4">
      <c r="B4" t="inlineStr">
        <is>
          <t xml:space="preserve">Location of treated file: </t>
        </is>
      </c>
      <c r="C4" t="inlineStr">
        <is>
          <t>C:/_DATA/RECHERCHE/Calculations/LaserD - analyse image faisceau/v1 Aire eff etc from imageFaisc/analy_faisc_py_gui/tif_data_210118_BP_f15cm/26_zp02_50</t>
        </is>
      </c>
    </row>
    <row r="5">
      <c r="B5" t="inlineStr">
        <is>
          <t xml:space="preserve">File type: </t>
        </is>
      </c>
      <c r="C5" t="inlineStr">
        <is>
          <t>tiff</t>
        </is>
      </c>
    </row>
    <row r="6">
      <c r="B6" t="inlineStr">
        <is>
          <t xml:space="preserve">File name: </t>
        </is>
      </c>
      <c r="C6" t="inlineStr">
        <is>
          <t>105807 - 2021-01-18-20-05-38</t>
        </is>
      </c>
    </row>
    <row r="8">
      <c r="A8" t="inlineStr">
        <is>
          <t xml:space="preserve">Background correction method used: </t>
        </is>
      </c>
    </row>
    <row r="9">
      <c r="B9" t="inlineStr">
        <is>
          <t xml:space="preserve">Dark image number: </t>
        </is>
      </c>
      <c r="C9" t="inlineStr">
        <is>
          <t>No dark image used</t>
        </is>
      </c>
    </row>
    <row r="10">
      <c r="B10" t="inlineStr">
        <is>
          <t xml:space="preserve">Size of analyzed image (x, y in px): </t>
        </is>
      </c>
    </row>
    <row r="11">
      <c r="B11" t="inlineStr">
        <is>
          <t>Symmetric auto-crop was enabled.</t>
        </is>
      </c>
    </row>
    <row r="12">
      <c r="B12" s="2" t="inlineStr">
        <is>
          <t>Mean outside ROI</t>
        </is>
      </c>
    </row>
    <row r="14">
      <c r="A14" t="inlineStr">
        <is>
          <t xml:space="preserve">Maximum smoothing method used for Aeff: </t>
        </is>
      </c>
    </row>
    <row r="15">
      <c r="B15" s="2" t="inlineStr">
        <is>
          <t>Cap fit 90%</t>
        </is>
      </c>
    </row>
    <row r="17">
      <c r="A17" t="inlineStr">
        <is>
          <t>Analytical model-beams fitted to the data:</t>
        </is>
      </c>
    </row>
    <row r="18">
      <c r="B18" t="inlineStr">
        <is>
          <t>Model name</t>
        </is>
      </c>
      <c r="C18" s="2" t="inlineStr">
        <is>
          <t>Round G.</t>
        </is>
      </c>
    </row>
    <row r="19">
      <c r="B19" t="inlineStr">
        <is>
          <t>Vert. fit limit (rel.)</t>
        </is>
      </c>
      <c r="C19" t="inlineStr">
        <is>
          <t>0.5</t>
        </is>
      </c>
    </row>
    <row r="20">
      <c r="A20" t="inlineStr"/>
    </row>
    <row r="21">
      <c r="A21" t="inlineStr">
        <is>
          <t>Relative values (rel.) in GL (grey levels)</t>
        </is>
      </c>
    </row>
    <row r="22">
      <c r="A22" t="inlineStr">
        <is>
          <t xml:space="preserve">are defined with respect to the maximum used for the Aeff calculation. </t>
        </is>
      </c>
    </row>
    <row r="23">
      <c r="A23" t="inlineStr">
        <is>
          <t xml:space="preserve">Thus the absolute vertical fit limit depends slightly on the </t>
        </is>
      </c>
    </row>
    <row r="24">
      <c r="A24" t="inlineStr">
        <is>
          <t xml:space="preserve">maximum smoothing method chosen for the Aeff calculation. </t>
        </is>
      </c>
    </row>
    <row r="25">
      <c r="A25" t="inlineStr">
        <is>
          <t xml:space="preserve">If the Aeff max is taken from the fit, the vertical fit limit depends </t>
        </is>
      </c>
    </row>
    <row r="26">
      <c r="A26" t="inlineStr">
        <is>
          <t xml:space="preserve">on the max obtained by the method displayed on the combobox on tab2.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2021-02-10T18:51:26Z</dcterms:created>
  <dcterms:modified xmlns:dcterms="http://purl.org/dc/terms/" xmlns:xsi="http://www.w3.org/2001/XMLSchema-instance" xsi:type="dcterms:W3CDTF">2021-02-10T18:51:26Z</dcterms:modified>
</cp:coreProperties>
</file>