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com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File: </t>
        </is>
      </c>
      <c r="B1" t="inlineStr">
        <is>
          <t>C:\_DATA\RECHERCHE\Calculations\LaserD - analyse image faisceau\v1 Aire eff etc from imageFaisc\analy_faisc_py_gui\tif_data_210118_BP_f15cm\26_zp02_50\105807 - 2021-01-18-20-05-38.tiff</t>
        </is>
      </c>
    </row>
    <row r="2">
      <c r="A2" t="inlineStr">
        <is>
          <t xml:space="preserve">Analyzed on: </t>
        </is>
      </c>
      <c r="B2" t="inlineStr">
        <is>
          <t>2021-2-10 18h53m12s</t>
        </is>
      </c>
      <c r="D2" t="inlineStr">
        <is>
          <t xml:space="preserve">Used no of imges: </t>
        </is>
      </c>
      <c r="E2" t="n">
        <v>22</v>
      </c>
      <c r="G2" t="inlineStr">
        <is>
          <t>Err. confidence</t>
        </is>
      </c>
      <c r="H2" t="n">
        <v>0.6827</v>
      </c>
    </row>
    <row r="3">
      <c r="A3" t="inlineStr"/>
    </row>
    <row r="4">
      <c r="A4" t="inlineStr"/>
      <c r="B4" t="inlineStr">
        <is>
          <t>Effective surface (px²)</t>
        </is>
      </c>
      <c r="C4" t="inlineStr">
        <is>
          <t>Aeff slope</t>
        </is>
      </c>
      <c r="D4" t="inlineStr">
        <is>
          <t>Aeff straightness</t>
        </is>
      </c>
      <c r="E4" t="inlineStr">
        <is>
          <t>Max value (GL)</t>
        </is>
      </c>
      <c r="F4" t="inlineStr">
        <is>
          <t>Background (GL)</t>
        </is>
      </c>
      <c r="G4" t="inlineStr">
        <is>
          <t>Energy (GL)</t>
        </is>
      </c>
      <c r="H4" t="inlineStr">
        <is>
          <t>Max pos X (px)</t>
        </is>
      </c>
      <c r="I4" t="inlineStr">
        <is>
          <t>Max pos Y (px)</t>
        </is>
      </c>
      <c r="J4" t="inlineStr">
        <is>
          <t>RG beam radius w1 (px)</t>
        </is>
      </c>
      <c r="K4" t="inlineStr">
        <is>
          <t>RG Max value (GL)</t>
        </is>
      </c>
      <c r="L4" t="inlineStr">
        <is>
          <t>RG Max pos X (px)</t>
        </is>
      </c>
      <c r="M4" t="inlineStr">
        <is>
          <t>RG Max pos Y (px)</t>
        </is>
      </c>
      <c r="N4" t="inlineStr">
        <is>
          <t>RG status</t>
        </is>
      </c>
      <c r="O4" t="inlineStr">
        <is>
          <t>RG GOF</t>
        </is>
      </c>
    </row>
    <row r="5">
      <c r="A5" t="inlineStr">
        <is>
          <t>Mean</t>
        </is>
      </c>
      <c r="B5">
        <f>AVERAGE(B13:B35)</f>
        <v/>
      </c>
      <c r="C5">
        <f>AVERAGE(C13:C35)</f>
        <v/>
      </c>
      <c r="D5">
        <f>AVERAGE(D13:D35)</f>
        <v/>
      </c>
      <c r="E5">
        <f>AVERAGE(E13:E35)</f>
        <v/>
      </c>
      <c r="F5">
        <f>AVERAGE(F13:F35)</f>
        <v/>
      </c>
      <c r="G5">
        <f>AVERAGE(G13:G35)</f>
        <v/>
      </c>
      <c r="H5">
        <f>AVERAGE(H13:H35)</f>
        <v/>
      </c>
      <c r="I5">
        <f>AVERAGE(I13:I35)</f>
        <v/>
      </c>
      <c r="J5">
        <f>AVERAGE(J13:J35)</f>
        <v/>
      </c>
      <c r="K5">
        <f>AVERAGE(K13:K35)</f>
        <v/>
      </c>
      <c r="L5">
        <f>AVERAGE(L13:L35)</f>
        <v/>
      </c>
      <c r="M5">
        <f>AVERAGE(M13:M35)</f>
        <v/>
      </c>
      <c r="N5">
        <f>AVERAGE(N13:N35)</f>
        <v/>
      </c>
      <c r="O5">
        <f>AVERAGE(O13:O35)</f>
        <v/>
      </c>
    </row>
    <row r="6">
      <c r="A6" t="inlineStr">
        <is>
          <t>Rel err.</t>
        </is>
      </c>
      <c r="B6" s="1">
        <f>STDEVA(B13:B35)/SQRT(COUNT(B13:B35)) * TINV(1-H2, COUNT(B13:B35)-1)/AVERAGE(B13:B35)</f>
        <v/>
      </c>
      <c r="C6" s="1">
        <f>STDEVA(C13:C35)/SQRT(COUNT(C13:C35)) * TINV(1-H2, COUNT(C13:C35)-1)/AVERAGE(C13:C35)</f>
        <v/>
      </c>
      <c r="D6" s="1">
        <f>STDEVA(D13:D35)/SQRT(COUNT(D13:D35)) * TINV(1-H2, COUNT(D13:D35)-1)/AVERAGE(D13:D35)</f>
        <v/>
      </c>
      <c r="E6" s="1">
        <f>STDEVA(E13:E35)/SQRT(COUNT(E13:E35)) * TINV(1-H2, COUNT(E13:E35)-1)/AVERAGE(E13:E35)</f>
        <v/>
      </c>
      <c r="F6" s="1">
        <f>STDEVA(F13:F35)/SQRT(COUNT(F13:F35)) * TINV(1-H2, COUNT(F13:F35)-1)/AVERAGE(F13:F35)</f>
        <v/>
      </c>
      <c r="G6" s="1">
        <f>STDEVA(G13:G35)/SQRT(COUNT(G13:G35)) * TINV(1-H2, COUNT(G13:G35)-1)/AVERAGE(G13:G35)</f>
        <v/>
      </c>
      <c r="H6" s="1">
        <f>STDEVA(H13:H35)/SQRT(COUNT(H13:H35)) * TINV(1-H2, COUNT(H13:H35)-1)/AVERAGE(H13:H35)</f>
        <v/>
      </c>
      <c r="I6" s="1">
        <f>STDEVA(I13:I35)/SQRT(COUNT(I13:I35)) * TINV(1-H2, COUNT(I13:I35)-1)/AVERAGE(I13:I35)</f>
        <v/>
      </c>
      <c r="J6" s="1">
        <f>STDEVA(J13:J35)/SQRT(COUNT(J13:J35)) * TINV(1-H2, COUNT(J13:J35)-1)/AVERAGE(J13:J35)</f>
        <v/>
      </c>
      <c r="K6" s="1">
        <f>STDEVA(K13:K35)/SQRT(COUNT(K13:K35)) * TINV(1-H2, COUNT(K13:K35)-1)/AVERAGE(K13:K35)</f>
        <v/>
      </c>
      <c r="L6" s="1">
        <f>STDEVA(L13:L35)/SQRT(COUNT(L13:L35)) * TINV(1-H2, COUNT(L13:L35)-1)/AVERAGE(L13:L35)</f>
        <v/>
      </c>
      <c r="M6" s="1">
        <f>STDEVA(M13:M35)/SQRT(COUNT(M13:M35)) * TINV(1-H2, COUNT(M13:M35)-1)/AVERAGE(M13:M35)</f>
        <v/>
      </c>
      <c r="N6" s="1">
        <f>STDEVA(N13:N35)/SQRT(COUNT(N13:N35)) * TINV(1-H2, COUNT(N13:N35)-1)/AVERAGE(N13:N35)</f>
        <v/>
      </c>
      <c r="O6" s="1">
        <f>STDEVA(O13:O35)/SQRT(COUNT(O13:O35)) * TINV(1-H2, COUNT(O13:O35)-1)/AVERAGE(O13:O35)</f>
        <v/>
      </c>
    </row>
    <row r="7">
      <c r="A7" t="inlineStr">
        <is>
          <t>Std err.</t>
        </is>
      </c>
      <c r="B7">
        <f>STDEVA(B13:B35)/SQRT(COUNT(B13:B35)) * TINV(1-H2, COUNT(B13:B35)-1)</f>
        <v/>
      </c>
      <c r="C7">
        <f>STDEVA(C13:C35)/SQRT(COUNT(C13:C35)) * TINV(1-H2, COUNT(C13:C35)-1)</f>
        <v/>
      </c>
      <c r="D7">
        <f>STDEVA(D13:D35)/SQRT(COUNT(D13:D35)) * TINV(1-H2, COUNT(D13:D35)-1)</f>
        <v/>
      </c>
      <c r="E7">
        <f>STDEVA(E13:E35)/SQRT(COUNT(E13:E35)) * TINV(1-H2, COUNT(E13:E35)-1)</f>
        <v/>
      </c>
      <c r="F7">
        <f>STDEVA(F13:F35)/SQRT(COUNT(F13:F35)) * TINV(1-H2, COUNT(F13:F35)-1)</f>
        <v/>
      </c>
      <c r="G7">
        <f>STDEVA(G13:G35)/SQRT(COUNT(G13:G35)) * TINV(1-H2, COUNT(G13:G35)-1)</f>
        <v/>
      </c>
      <c r="H7">
        <f>STDEVA(H13:H35)/SQRT(COUNT(H13:H35)) * TINV(1-H2, COUNT(H13:H35)-1)</f>
        <v/>
      </c>
      <c r="I7">
        <f>STDEVA(I13:I35)/SQRT(COUNT(I13:I35)) * TINV(1-H2, COUNT(I13:I35)-1)</f>
        <v/>
      </c>
      <c r="J7">
        <f>STDEVA(J13:J35)/SQRT(COUNT(J13:J35)) * TINV(1-H2, COUNT(J13:J35)-1)</f>
        <v/>
      </c>
      <c r="K7">
        <f>STDEVA(K13:K35)/SQRT(COUNT(K13:K35)) * TINV(1-H2, COUNT(K13:K35)-1)</f>
        <v/>
      </c>
      <c r="L7">
        <f>STDEVA(L13:L35)/SQRT(COUNT(L13:L35)) * TINV(1-H2, COUNT(L13:L35)-1)</f>
        <v/>
      </c>
      <c r="M7">
        <f>STDEVA(M13:M35)/SQRT(COUNT(M13:M35)) * TINV(1-H2, COUNT(M13:M35)-1)</f>
        <v/>
      </c>
      <c r="N7">
        <f>STDEVA(N13:N35)/SQRT(COUNT(N13:N35)) * TINV(1-H2, COUNT(N13:N35)-1)</f>
        <v/>
      </c>
      <c r="O7">
        <f>STDEVA(O13:O35)/SQRT(COUNT(O13:O35)) * TINV(1-H2, COUNT(O13:O35)-1)</f>
        <v/>
      </c>
    </row>
    <row r="8">
      <c r="A8" t="inlineStr">
        <is>
          <t>Min.</t>
        </is>
      </c>
      <c r="B8">
        <f>MIN(B13:B35)</f>
        <v/>
      </c>
      <c r="C8">
        <f>MIN(C13:C35)</f>
        <v/>
      </c>
      <c r="D8">
        <f>MIN(D13:D35)</f>
        <v/>
      </c>
      <c r="E8">
        <f>MIN(E13:E35)</f>
        <v/>
      </c>
      <c r="F8">
        <f>MIN(F13:F35)</f>
        <v/>
      </c>
      <c r="G8">
        <f>MIN(G13:G35)</f>
        <v/>
      </c>
      <c r="H8">
        <f>MIN(H13:H35)</f>
        <v/>
      </c>
      <c r="I8">
        <f>MIN(I13:I35)</f>
        <v/>
      </c>
      <c r="J8">
        <f>MIN(J13:J35)</f>
        <v/>
      </c>
      <c r="K8">
        <f>MIN(K13:K35)</f>
        <v/>
      </c>
      <c r="L8">
        <f>MIN(L13:L35)</f>
        <v/>
      </c>
      <c r="M8">
        <f>MIN(M13:M35)</f>
        <v/>
      </c>
      <c r="N8">
        <f>MIN(N13:N35)</f>
        <v/>
      </c>
      <c r="O8">
        <f>MIN(O13:O35)</f>
        <v/>
      </c>
    </row>
    <row r="9">
      <c r="A9" t="inlineStr">
        <is>
          <t>Max.</t>
        </is>
      </c>
      <c r="B9">
        <f>MAX(B13:B35)</f>
        <v/>
      </c>
      <c r="C9">
        <f>MAX(C13:C35)</f>
        <v/>
      </c>
      <c r="D9">
        <f>MAX(D13:D35)</f>
        <v/>
      </c>
      <c r="E9">
        <f>MAX(E13:E35)</f>
        <v/>
      </c>
      <c r="F9">
        <f>MAX(F13:F35)</f>
        <v/>
      </c>
      <c r="G9">
        <f>MAX(G13:G35)</f>
        <v/>
      </c>
      <c r="H9">
        <f>MAX(H13:H35)</f>
        <v/>
      </c>
      <c r="I9">
        <f>MAX(I13:I35)</f>
        <v/>
      </c>
      <c r="J9">
        <f>MAX(J13:J35)</f>
        <v/>
      </c>
      <c r="K9">
        <f>MAX(K13:K35)</f>
        <v/>
      </c>
      <c r="L9">
        <f>MAX(L13:L35)</f>
        <v/>
      </c>
      <c r="M9">
        <f>MAX(M13:M35)</f>
        <v/>
      </c>
      <c r="N9">
        <f>MAX(N13:N35)</f>
        <v/>
      </c>
      <c r="O9">
        <f>MAX(O13:O35)</f>
        <v/>
      </c>
    </row>
    <row r="10">
      <c r="A10" t="inlineStr">
        <is>
          <t>Median</t>
        </is>
      </c>
      <c r="B10">
        <f>MEDIAN(B13:B35)</f>
        <v/>
      </c>
      <c r="C10">
        <f>MEDIAN(C13:C35)</f>
        <v/>
      </c>
      <c r="D10">
        <f>MEDIAN(D13:D35)</f>
        <v/>
      </c>
      <c r="E10">
        <f>MEDIAN(E13:E35)</f>
        <v/>
      </c>
      <c r="F10">
        <f>MEDIAN(F13:F35)</f>
        <v/>
      </c>
      <c r="G10">
        <f>MEDIAN(G13:G35)</f>
        <v/>
      </c>
      <c r="H10">
        <f>MEDIAN(H13:H35)</f>
        <v/>
      </c>
      <c r="I10">
        <f>MEDIAN(I13:I35)</f>
        <v/>
      </c>
      <c r="J10">
        <f>MEDIAN(J13:J35)</f>
        <v/>
      </c>
      <c r="K10">
        <f>MEDIAN(K13:K35)</f>
        <v/>
      </c>
      <c r="L10">
        <f>MEDIAN(L13:L35)</f>
        <v/>
      </c>
      <c r="M10">
        <f>MEDIAN(M13:M35)</f>
        <v/>
      </c>
      <c r="N10">
        <f>MEDIAN(N13:N35)</f>
        <v/>
      </c>
      <c r="O10">
        <f>MEDIAN(O13:O35)</f>
        <v/>
      </c>
    </row>
    <row r="11">
      <c r="A11" t="inlineStr"/>
    </row>
    <row r="12">
      <c r="A12" t="inlineStr">
        <is>
          <t>Image number</t>
        </is>
      </c>
      <c r="B12" t="inlineStr">
        <is>
          <t>Effective surface (px²)</t>
        </is>
      </c>
      <c r="C12" t="inlineStr">
        <is>
          <t>Aeff slope</t>
        </is>
      </c>
      <c r="D12" t="inlineStr">
        <is>
          <t>Aeff straightness</t>
        </is>
      </c>
      <c r="E12" t="inlineStr">
        <is>
          <t>Max value (GL)</t>
        </is>
      </c>
      <c r="F12" t="inlineStr">
        <is>
          <t>Background (GL)</t>
        </is>
      </c>
      <c r="G12" t="inlineStr">
        <is>
          <t>Energy (GL)</t>
        </is>
      </c>
      <c r="H12" t="inlineStr">
        <is>
          <t>Max pos X (px)</t>
        </is>
      </c>
      <c r="I12" t="inlineStr">
        <is>
          <t>Max pos Y (px)</t>
        </is>
      </c>
      <c r="J12" t="inlineStr">
        <is>
          <t>RG beam radius w1 (px)</t>
        </is>
      </c>
      <c r="K12" t="inlineStr">
        <is>
          <t>RG Max value (GL)</t>
        </is>
      </c>
      <c r="L12" t="inlineStr">
        <is>
          <t>RG Max pos X (px)</t>
        </is>
      </c>
      <c r="M12" t="inlineStr">
        <is>
          <t>RG Max pos Y (px)</t>
        </is>
      </c>
      <c r="N12" t="inlineStr">
        <is>
          <t>RG status</t>
        </is>
      </c>
      <c r="O12" t="inlineStr">
        <is>
          <t>RG GOF</t>
        </is>
      </c>
    </row>
    <row r="13">
      <c r="A13" t="n">
        <v>1</v>
      </c>
      <c r="B13" t="n">
        <v>1075.746365561603</v>
      </c>
      <c r="C13" t="n">
        <v>7.488979010761467e-06</v>
      </c>
      <c r="D13" t="n">
        <v/>
      </c>
      <c r="E13" t="n">
        <v>50560.04430863103</v>
      </c>
      <c r="F13" t="n">
        <v>14.22115226787766</v>
      </c>
      <c r="G13" t="n">
        <v>54391961.03780704</v>
      </c>
      <c r="H13" t="n">
        <v>196.7406568509984</v>
      </c>
      <c r="I13" t="n">
        <v>190.325399399469</v>
      </c>
      <c r="J13" t="n">
        <v>25.357724343998</v>
      </c>
      <c r="K13" t="n">
        <v>51034.62430188965</v>
      </c>
      <c r="L13" t="n">
        <v>197.4225291487187</v>
      </c>
      <c r="M13" t="n">
        <v>190.0051727198889</v>
      </c>
      <c r="N13" t="inlineStr">
        <is>
          <t>OK: 1</t>
        </is>
      </c>
      <c r="O13" t="n">
        <v/>
      </c>
    </row>
    <row r="14">
      <c r="A14" t="n">
        <v>2</v>
      </c>
      <c r="B14" t="n">
        <v>1075.746365561603</v>
      </c>
      <c r="C14" t="n">
        <v>7.488979010761467e-06</v>
      </c>
      <c r="D14" t="n">
        <v/>
      </c>
      <c r="E14" t="n">
        <v>50560.04430863103</v>
      </c>
      <c r="F14" t="n">
        <v>14.22115226787766</v>
      </c>
      <c r="G14" t="n">
        <v>54391961.03780704</v>
      </c>
      <c r="H14" t="n">
        <v>196.7406568509984</v>
      </c>
      <c r="I14" t="n">
        <v>190.325399399469</v>
      </c>
      <c r="J14" t="n">
        <v>25.35772500413794</v>
      </c>
      <c r="K14" t="n">
        <v>51034.62366730632</v>
      </c>
      <c r="L14" t="n">
        <v>197.4225281456464</v>
      </c>
      <c r="M14" t="n">
        <v>190.0051734733924</v>
      </c>
      <c r="N14" t="inlineStr">
        <is>
          <t>OK: 1</t>
        </is>
      </c>
      <c r="O14" t="n">
        <v/>
      </c>
    </row>
    <row r="15">
      <c r="A15" t="n">
        <v>3</v>
      </c>
      <c r="B15" t="n">
        <v>1074.468603062708</v>
      </c>
      <c r="C15" t="n">
        <v>4.216492612301722e-06</v>
      </c>
      <c r="D15" t="n">
        <v/>
      </c>
      <c r="E15" t="n">
        <v>50559.93237244132</v>
      </c>
      <c r="F15" t="n">
        <v>14.33320566832631</v>
      </c>
      <c r="G15" t="n">
        <v>54330306.16928378</v>
      </c>
      <c r="H15" t="n">
        <v>195.4154903511012</v>
      </c>
      <c r="I15" t="n">
        <v>190.3333981565355</v>
      </c>
      <c r="J15" t="n">
        <v>25.39255276272245</v>
      </c>
      <c r="K15" t="n">
        <v>50932.61250663174</v>
      </c>
      <c r="L15" t="n">
        <v>196.2612125640394</v>
      </c>
      <c r="M15" t="n">
        <v>190.113667500951</v>
      </c>
      <c r="N15" t="inlineStr">
        <is>
          <t>OK: 1</t>
        </is>
      </c>
      <c r="O15" t="n">
        <v/>
      </c>
    </row>
    <row r="16">
      <c r="A16" t="n">
        <v>4</v>
      </c>
      <c r="B16" t="n">
        <v>1078.179053288058</v>
      </c>
      <c r="C16" t="n">
        <v>5.177955744721771e-06</v>
      </c>
      <c r="D16" t="n">
        <v/>
      </c>
      <c r="E16" t="n">
        <v>50373.14767693605</v>
      </c>
      <c r="F16" t="n">
        <v>14.1769436997319</v>
      </c>
      <c r="G16" t="n">
        <v>54314785.37265415</v>
      </c>
      <c r="H16" t="n">
        <v>195.917427883752</v>
      </c>
      <c r="I16" t="n">
        <v>190.752100695436</v>
      </c>
      <c r="J16" t="n">
        <v>25.37570933806797</v>
      </c>
      <c r="K16" t="n">
        <v>50831.1829987187</v>
      </c>
      <c r="L16" t="n">
        <v>196.7784063790764</v>
      </c>
      <c r="M16" t="n">
        <v>190.5036109135534</v>
      </c>
      <c r="N16" t="inlineStr">
        <is>
          <t>OK: 1</t>
        </is>
      </c>
      <c r="O16" t="n">
        <v/>
      </c>
    </row>
    <row r="17">
      <c r="A17" t="n">
        <v>5</v>
      </c>
      <c r="B17" t="n">
        <v>1112.423916281399</v>
      </c>
      <c r="C17" t="n">
        <v>9.391925081832091e-06</v>
      </c>
      <c r="D17" t="n">
        <v/>
      </c>
      <c r="E17" t="n">
        <v>48879.17367830977</v>
      </c>
      <c r="F17" t="n">
        <v>14.17913224270942</v>
      </c>
      <c r="G17" t="n">
        <v>54378023.61350328</v>
      </c>
      <c r="H17" t="n">
        <v>196.4417250596855</v>
      </c>
      <c r="I17" t="n">
        <v>190.5267647963025</v>
      </c>
      <c r="J17" t="n">
        <v>25.71945272358118</v>
      </c>
      <c r="K17" t="n">
        <v>49552.47962939589</v>
      </c>
      <c r="L17" t="n">
        <v>197.1393079143809</v>
      </c>
      <c r="M17" t="n">
        <v>190.3023687976133</v>
      </c>
      <c r="N17" t="inlineStr">
        <is>
          <t>OK: 1</t>
        </is>
      </c>
      <c r="O17" t="n">
        <v/>
      </c>
    </row>
    <row r="18">
      <c r="A18" t="n">
        <v>6</v>
      </c>
      <c r="B18" t="n">
        <v>1107.038068198874</v>
      </c>
      <c r="C18" t="n">
        <v>6.399274756655655e-06</v>
      </c>
      <c r="D18" t="n">
        <v/>
      </c>
      <c r="E18" t="n">
        <v>49159.96448900423</v>
      </c>
      <c r="F18" t="n">
        <v>14.107348033047</v>
      </c>
      <c r="G18" t="n">
        <v>54426772.51365103</v>
      </c>
      <c r="H18" t="n">
        <v>197.1236385076643</v>
      </c>
      <c r="I18" t="n">
        <v>190.3652738555146</v>
      </c>
      <c r="J18" t="n">
        <v>25.78926455415333</v>
      </c>
      <c r="K18" t="n">
        <v>49710.06353659251</v>
      </c>
      <c r="L18" t="n">
        <v>197.6909416016939</v>
      </c>
      <c r="M18" t="n">
        <v>190.1182399931877</v>
      </c>
      <c r="N18" t="inlineStr">
        <is>
          <t>OK: 1</t>
        </is>
      </c>
      <c r="O18" t="n">
        <v/>
      </c>
    </row>
    <row r="19">
      <c r="A19" t="n">
        <v>7</v>
      </c>
      <c r="B19" t="n">
        <v>1106.716739200868</v>
      </c>
      <c r="C19" t="n">
        <v>4.533167826064501e-06</v>
      </c>
      <c r="D19" t="n">
        <v/>
      </c>
      <c r="E19" t="n">
        <v>49233.38920177182</v>
      </c>
      <c r="F19" t="n">
        <v>14.32620233079827</v>
      </c>
      <c r="G19" t="n">
        <v>54490052.59856654</v>
      </c>
      <c r="H19" t="n">
        <v>197.0571986795329</v>
      </c>
      <c r="I19" t="n">
        <v>190.849707119787</v>
      </c>
      <c r="J19" t="n">
        <v>25.78392069112341</v>
      </c>
      <c r="K19" t="n">
        <v>49801.21800907252</v>
      </c>
      <c r="L19" t="n">
        <v>197.7017751568377</v>
      </c>
      <c r="M19" t="n">
        <v>190.5494121607197</v>
      </c>
      <c r="N19" t="inlineStr">
        <is>
          <t>OK: 1</t>
        </is>
      </c>
      <c r="O19" t="n">
        <v/>
      </c>
    </row>
    <row r="20">
      <c r="A20" t="n">
        <v>8</v>
      </c>
      <c r="B20" t="n">
        <v>1069.938374066985</v>
      </c>
      <c r="C20" t="n">
        <v>5.901948597108509e-06</v>
      </c>
      <c r="D20" t="n">
        <v/>
      </c>
      <c r="E20" t="n">
        <v>50851.19991885007</v>
      </c>
      <c r="F20" t="n">
        <v>14.27674125950648</v>
      </c>
      <c r="G20" t="n">
        <v>54410346.7553756</v>
      </c>
      <c r="H20" t="n">
        <v>197.9846592418265</v>
      </c>
      <c r="I20" t="n">
        <v>191.977402839884</v>
      </c>
      <c r="J20" t="n">
        <v>25.45016301640862</v>
      </c>
      <c r="K20" t="n">
        <v>51202.49248380891</v>
      </c>
      <c r="L20" t="n">
        <v>198.5600175933619</v>
      </c>
      <c r="M20" t="n">
        <v>191.6219473661982</v>
      </c>
      <c r="N20" t="inlineStr">
        <is>
          <t>OK: 1</t>
        </is>
      </c>
      <c r="O20" t="n">
        <v/>
      </c>
    </row>
    <row r="21">
      <c r="A21" t="n">
        <v>9</v>
      </c>
      <c r="B21" t="n">
        <v>1057.100825732865</v>
      </c>
      <c r="C21" t="n">
        <v>6.095664554506686e-06</v>
      </c>
      <c r="D21" t="n">
        <v/>
      </c>
      <c r="E21" t="n">
        <v>51508.19236626662</v>
      </c>
      <c r="F21" t="n">
        <v>14.28068063686601</v>
      </c>
      <c r="G21" t="n">
        <v>54452876.38890406</v>
      </c>
      <c r="H21" t="n">
        <v>198.4896963594107</v>
      </c>
      <c r="I21" t="n">
        <v>191.4801954480972</v>
      </c>
      <c r="J21" t="n">
        <v>25.20196456427061</v>
      </c>
      <c r="K21" t="n">
        <v>52059.79463286142</v>
      </c>
      <c r="L21" t="n">
        <v>198.9701106491152</v>
      </c>
      <c r="M21" t="n">
        <v>191.1499729172164</v>
      </c>
      <c r="N21" t="inlineStr">
        <is>
          <t>OK: 1</t>
        </is>
      </c>
      <c r="O21" t="n">
        <v/>
      </c>
    </row>
    <row r="22">
      <c r="A22" t="n">
        <v>10</v>
      </c>
      <c r="B22" t="n">
        <v>1057.733648786244</v>
      </c>
      <c r="C22" t="n">
        <v>4.062578502573087e-06</v>
      </c>
      <c r="D22" t="n">
        <v/>
      </c>
      <c r="E22" t="n">
        <v>51562.97771195812</v>
      </c>
      <c r="F22" t="n">
        <v>14.24216228046178</v>
      </c>
      <c r="G22" t="n">
        <v>54541889.74995901</v>
      </c>
      <c r="H22" t="n">
        <v>197.511594527366</v>
      </c>
      <c r="I22" t="n">
        <v>191.504908324704</v>
      </c>
      <c r="J22" t="n">
        <v>25.16080588318214</v>
      </c>
      <c r="K22" t="n">
        <v>52061.03010965919</v>
      </c>
      <c r="L22" t="n">
        <v>198.1199634965926</v>
      </c>
      <c r="M22" t="n">
        <v>191.1492883084337</v>
      </c>
      <c r="N22" t="inlineStr">
        <is>
          <t>OK: 1</t>
        </is>
      </c>
      <c r="O22" t="n">
        <v/>
      </c>
    </row>
    <row r="23">
      <c r="A23" t="n">
        <v>11</v>
      </c>
      <c r="B23" t="n">
        <v>1069.924567008631</v>
      </c>
      <c r="C23" t="n">
        <v>1.026773247963121e-05</v>
      </c>
      <c r="D23" t="n">
        <v/>
      </c>
      <c r="E23" t="n">
        <v>51003.22656254918</v>
      </c>
      <c r="F23" t="n">
        <v>14.02680965147453</v>
      </c>
      <c r="G23" t="n">
        <v>54570168.45040214</v>
      </c>
      <c r="H23" t="n">
        <v>196.5964818728393</v>
      </c>
      <c r="I23" t="n">
        <v>190.8547667391874</v>
      </c>
      <c r="J23" t="n">
        <v>25.32340117862205</v>
      </c>
      <c r="K23" t="n">
        <v>51507.67710138195</v>
      </c>
      <c r="L23" t="n">
        <v>197.4184076717803</v>
      </c>
      <c r="M23" t="n">
        <v>190.599271387114</v>
      </c>
      <c r="N23" t="inlineStr">
        <is>
          <t>OK: 1</t>
        </is>
      </c>
      <c r="O23" t="n">
        <v/>
      </c>
    </row>
    <row r="24">
      <c r="A24" t="n">
        <v>12</v>
      </c>
      <c r="B24" t="n">
        <v>1094.450210330163</v>
      </c>
      <c r="C24" t="n">
        <v>1.473339134999046e-05</v>
      </c>
      <c r="D24" t="n">
        <v/>
      </c>
      <c r="E24" t="n">
        <v>49777.71124685521</v>
      </c>
      <c r="F24" t="n">
        <v>13.78913388411665</v>
      </c>
      <c r="G24" t="n">
        <v>54485925.89418396</v>
      </c>
      <c r="H24" t="n">
        <v>196.7239022496286</v>
      </c>
      <c r="I24" t="n">
        <v>190.9241828172827</v>
      </c>
      <c r="J24" t="n">
        <v>25.72255383605339</v>
      </c>
      <c r="K24" t="n">
        <v>50236.88813899519</v>
      </c>
      <c r="L24" t="n">
        <v>197.5522518717598</v>
      </c>
      <c r="M24" t="n">
        <v>190.5646864774907</v>
      </c>
      <c r="N24" t="inlineStr">
        <is>
          <t>OK: 1</t>
        </is>
      </c>
      <c r="O24" t="n">
        <v/>
      </c>
    </row>
    <row r="25">
      <c r="A25" t="n">
        <v>13</v>
      </c>
      <c r="B25" t="n">
        <v>1093.353801080196</v>
      </c>
      <c r="C25" t="n">
        <v>1.215697731543729e-05</v>
      </c>
      <c r="D25" t="n">
        <v/>
      </c>
      <c r="E25" t="n">
        <v>49949.70930891705</v>
      </c>
      <c r="F25" t="n">
        <v>14.22421622804618</v>
      </c>
      <c r="G25" t="n">
        <v>54617300.97499587</v>
      </c>
      <c r="H25" t="n">
        <v>197.6964250585028</v>
      </c>
      <c r="I25" t="n">
        <v>191.3953107855236</v>
      </c>
      <c r="J25" t="n">
        <v>25.73175476404802</v>
      </c>
      <c r="K25" t="n">
        <v>50137.4398181582</v>
      </c>
      <c r="L25" t="n">
        <v>198.1697266135772</v>
      </c>
      <c r="M25" t="n">
        <v>190.9506513189885</v>
      </c>
      <c r="N25" t="inlineStr">
        <is>
          <t>OK: 1</t>
        </is>
      </c>
      <c r="O25" t="n">
        <v/>
      </c>
    </row>
    <row r="26">
      <c r="A26" t="n">
        <v>14</v>
      </c>
      <c r="B26" t="n">
        <v>1081.46016413611</v>
      </c>
      <c r="C26" t="n">
        <v>4.863783455073246e-06</v>
      </c>
      <c r="D26" t="n">
        <v/>
      </c>
      <c r="E26" t="n">
        <v>50507.97245380434</v>
      </c>
      <c r="F26" t="n">
        <v>14.09202823220441</v>
      </c>
      <c r="G26" t="n">
        <v>54625496.82770699</v>
      </c>
      <c r="H26" t="n">
        <v>197.747145052427</v>
      </c>
      <c r="I26" t="n">
        <v>190.5780777119204</v>
      </c>
      <c r="J26" t="n">
        <v>25.41655769957503</v>
      </c>
      <c r="K26" t="n">
        <v>51144.9356836991</v>
      </c>
      <c r="L26" t="n">
        <v>198.2540779414285</v>
      </c>
      <c r="M26" t="n">
        <v>190.2297235339983</v>
      </c>
      <c r="N26" t="inlineStr">
        <is>
          <t>OK: 1</t>
        </is>
      </c>
      <c r="O26" t="n">
        <v/>
      </c>
    </row>
    <row r="27">
      <c r="A27" t="n">
        <v>15</v>
      </c>
      <c r="B27" t="n">
        <v>1105.423191362858</v>
      </c>
      <c r="C27" t="n">
        <v>4.516054136910952e-06</v>
      </c>
      <c r="D27" t="n">
        <v/>
      </c>
      <c r="E27" t="n">
        <v>49479.33235455822</v>
      </c>
      <c r="F27" t="n">
        <v>13.87536247743065</v>
      </c>
      <c r="G27" t="n">
        <v>54697422.98364061</v>
      </c>
      <c r="H27" t="n">
        <v>198.1474862767801</v>
      </c>
      <c r="I27" t="n">
        <v>189.5251569400253</v>
      </c>
      <c r="J27" t="n">
        <v>25.73846837275376</v>
      </c>
      <c r="K27" t="n">
        <v>49990.63812313023</v>
      </c>
      <c r="L27" t="n">
        <v>198.6165338378948</v>
      </c>
      <c r="M27" t="n">
        <v>189.2882205910757</v>
      </c>
      <c r="N27" t="inlineStr">
        <is>
          <t>OK: 1</t>
        </is>
      </c>
      <c r="O27" t="n">
        <v/>
      </c>
    </row>
    <row r="28">
      <c r="A28" t="n">
        <v>16</v>
      </c>
      <c r="B28" t="n">
        <v>1114.7165649115</v>
      </c>
      <c r="C28" t="n">
        <v>2.803033431528416e-06</v>
      </c>
      <c r="D28" t="n">
        <v/>
      </c>
      <c r="E28" t="n">
        <v>49047.52537584018</v>
      </c>
      <c r="F28" t="n">
        <v>14.25660666411337</v>
      </c>
      <c r="G28" t="n">
        <v>54677111.73956341</v>
      </c>
      <c r="H28" t="n">
        <v>197.262322949677</v>
      </c>
      <c r="I28" t="n">
        <v>189.022337924067</v>
      </c>
      <c r="J28" t="n">
        <v>25.74575633154968</v>
      </c>
      <c r="K28" t="n">
        <v>49838.72979440491</v>
      </c>
      <c r="L28" t="n">
        <v>197.8264884016874</v>
      </c>
      <c r="M28" t="n">
        <v>188.7444105329675</v>
      </c>
      <c r="N28" t="inlineStr">
        <is>
          <t>OK: 1</t>
        </is>
      </c>
      <c r="O28" t="n">
        <v/>
      </c>
    </row>
    <row r="29">
      <c r="A29" t="n">
        <v>17</v>
      </c>
      <c r="B29" t="n">
        <v>1090.686923939864</v>
      </c>
      <c r="C29" t="n">
        <v>8.699146022801114e-06</v>
      </c>
      <c r="D29" t="n">
        <v/>
      </c>
      <c r="E29" t="n">
        <v>50201.64006227074</v>
      </c>
      <c r="F29" t="n">
        <v>14.25354270394485</v>
      </c>
      <c r="G29" t="n">
        <v>54755883.80237456</v>
      </c>
      <c r="H29" t="n">
        <v>196.5783307173954</v>
      </c>
      <c r="I29" t="n">
        <v>189.4112156522669</v>
      </c>
      <c r="J29" t="n">
        <v>25.49373153222663</v>
      </c>
      <c r="K29" t="n">
        <v>51019.80723265081</v>
      </c>
      <c r="L29" t="n">
        <v>197.349098323868</v>
      </c>
      <c r="M29" t="n">
        <v>189.026999785757</v>
      </c>
      <c r="N29" t="inlineStr">
        <is>
          <t>OK: 1</t>
        </is>
      </c>
      <c r="O29" t="n">
        <v/>
      </c>
    </row>
    <row r="30">
      <c r="A30" t="n">
        <v>18</v>
      </c>
      <c r="B30" t="n">
        <v>1103.228106851232</v>
      </c>
      <c r="C30" t="n">
        <v>5.931672384246554e-07</v>
      </c>
      <c r="D30" t="n">
        <v/>
      </c>
      <c r="E30" t="n">
        <v>49597.89479792888</v>
      </c>
      <c r="F30" t="n">
        <v>14.4347540624829</v>
      </c>
      <c r="G30" t="n">
        <v>54715110.94468458</v>
      </c>
      <c r="H30" t="n">
        <v>196.9445756174572</v>
      </c>
      <c r="I30" t="n">
        <v>190.0840406785468</v>
      </c>
      <c r="J30" t="n">
        <v>25.70089084172825</v>
      </c>
      <c r="K30" t="n">
        <v>50152.11488398672</v>
      </c>
      <c r="L30" t="n">
        <v>197.6620931831482</v>
      </c>
      <c r="M30" t="n">
        <v>189.6284335343756</v>
      </c>
      <c r="N30" t="inlineStr">
        <is>
          <t>OK: 1</t>
        </is>
      </c>
      <c r="O30" t="n">
        <v/>
      </c>
    </row>
    <row r="31">
      <c r="A31" t="n">
        <v>19</v>
      </c>
      <c r="B31" t="n">
        <v>1100.074721459606</v>
      </c>
      <c r="C31" t="n">
        <v>9.781645063979759e-06</v>
      </c>
      <c r="D31" t="n">
        <v/>
      </c>
      <c r="E31" t="n">
        <v>49667.04677655812</v>
      </c>
      <c r="F31" t="n">
        <v>14.18044536849592</v>
      </c>
      <c r="G31" t="n">
        <v>54638808.15801279</v>
      </c>
      <c r="H31" t="n">
        <v>197.2388712576445</v>
      </c>
      <c r="I31" t="n">
        <v>189.9440848263003</v>
      </c>
      <c r="J31" t="n">
        <v>25.53275459790329</v>
      </c>
      <c r="K31" t="n">
        <v>6.177419494380064e+18</v>
      </c>
      <c r="L31" t="n">
        <v>197.9010516513987</v>
      </c>
      <c r="M31" t="n">
        <v>189.5846131142802</v>
      </c>
      <c r="N31" t="inlineStr">
        <is>
          <t>OK: 1</t>
        </is>
      </c>
      <c r="O31" t="n">
        <v/>
      </c>
    </row>
    <row r="32">
      <c r="A32" t="n">
        <v>20</v>
      </c>
      <c r="B32" t="n">
        <v>1100.074721459606</v>
      </c>
      <c r="C32" t="n">
        <v>9.781645063979759e-06</v>
      </c>
      <c r="D32" t="n">
        <v/>
      </c>
      <c r="E32" t="n">
        <v>49667.04677655812</v>
      </c>
      <c r="F32" t="n">
        <v>14.18044536849592</v>
      </c>
      <c r="G32" t="n">
        <v>54638808.15801279</v>
      </c>
      <c r="H32" t="n">
        <v>197.2388712576445</v>
      </c>
      <c r="I32" t="n">
        <v>189.9440848263003</v>
      </c>
      <c r="J32" t="n">
        <v>25.53275459790329</v>
      </c>
      <c r="K32" t="n">
        <v>6.177419494380064e+18</v>
      </c>
      <c r="L32" t="n">
        <v>197.9010516513987</v>
      </c>
      <c r="M32" t="n">
        <v>189.5846131142802</v>
      </c>
      <c r="N32" t="inlineStr">
        <is>
          <t>OK: 1</t>
        </is>
      </c>
      <c r="O32" t="n">
        <v/>
      </c>
    </row>
    <row r="33">
      <c r="A33" t="n">
        <v>21</v>
      </c>
      <c r="B33" t="n">
        <v>1100.074721459606</v>
      </c>
      <c r="C33" t="n">
        <v>9.781645063979759e-06</v>
      </c>
      <c r="D33" t="n">
        <v/>
      </c>
      <c r="E33" t="n">
        <v>49667.04677655812</v>
      </c>
      <c r="F33" t="n">
        <v>14.18044536849592</v>
      </c>
      <c r="G33" t="n">
        <v>54638808.15801279</v>
      </c>
      <c r="H33" t="n">
        <v>197.2388712576445</v>
      </c>
      <c r="I33" t="n">
        <v>189.9440848263003</v>
      </c>
      <c r="J33" t="n">
        <v>25.53275459790329</v>
      </c>
      <c r="K33" t="n">
        <v>6.177419494380064e+18</v>
      </c>
      <c r="L33" t="n">
        <v>197.9010516513987</v>
      </c>
      <c r="M33" t="n">
        <v>189.5846131142802</v>
      </c>
      <c r="N33" t="inlineStr">
        <is>
          <t>OK: 1</t>
        </is>
      </c>
      <c r="O33" t="n">
        <v/>
      </c>
    </row>
    <row r="34">
      <c r="A34" t="n">
        <v>22</v>
      </c>
      <c r="B34" t="n">
        <v>1100.074721459606</v>
      </c>
      <c r="C34" t="n">
        <v>9.781645063979759e-06</v>
      </c>
      <c r="D34" t="n">
        <v/>
      </c>
      <c r="E34" t="n">
        <v>49667.04677655812</v>
      </c>
      <c r="F34" t="n">
        <v>14.18044536849592</v>
      </c>
      <c r="G34" t="n">
        <v>54638808.15801279</v>
      </c>
      <c r="H34" t="n">
        <v>197.2388712576445</v>
      </c>
      <c r="I34" t="n">
        <v>189.9440848263003</v>
      </c>
      <c r="J34" t="n">
        <v>25.53275459790329</v>
      </c>
      <c r="K34" t="n">
        <v>6.177419494380064e+18</v>
      </c>
      <c r="L34" t="n">
        <v>197.9010516513987</v>
      </c>
      <c r="M34" t="n">
        <v>189.5846131142802</v>
      </c>
      <c r="N34" t="inlineStr">
        <is>
          <t>OK: 1</t>
        </is>
      </c>
      <c r="O34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 how the numbers in the data sheet were obtained.</t>
        </is>
      </c>
    </row>
    <row r="3">
      <c r="A3" t="inlineStr">
        <is>
          <t xml:space="preserve">File information: </t>
        </is>
      </c>
    </row>
    <row r="4">
      <c r="B4" t="inlineStr">
        <is>
          <t xml:space="preserve">Location of treated file: </t>
        </is>
      </c>
      <c r="C4" t="inlineStr">
        <is>
          <t>C:/_DATA/RECHERCHE/Calculations/LaserD - analyse image faisceau/v1 Aire eff etc from imageFaisc/analy_faisc_py_gui/tif_data_210118_BP_f15cm/26_zp02_50</t>
        </is>
      </c>
    </row>
    <row r="5">
      <c r="B5" t="inlineStr">
        <is>
          <t xml:space="preserve">File type: </t>
        </is>
      </c>
      <c r="C5" t="inlineStr">
        <is>
          <t>tiff</t>
        </is>
      </c>
    </row>
    <row r="6">
      <c r="B6" t="inlineStr">
        <is>
          <t xml:space="preserve">File name: </t>
        </is>
      </c>
      <c r="C6" t="inlineStr">
        <is>
          <t>105807 - 2021-01-18-20-05-38</t>
        </is>
      </c>
    </row>
    <row r="8">
      <c r="A8" t="inlineStr">
        <is>
          <t xml:space="preserve">Background correction method used: </t>
        </is>
      </c>
    </row>
    <row r="9">
      <c r="B9" t="inlineStr">
        <is>
          <t xml:space="preserve">Dark image number: </t>
        </is>
      </c>
      <c r="C9" t="inlineStr">
        <is>
          <t>No dark image used</t>
        </is>
      </c>
    </row>
    <row r="10">
      <c r="B10" t="inlineStr">
        <is>
          <t xml:space="preserve">Size of analyzed image (x, y in px): </t>
        </is>
      </c>
    </row>
    <row r="11">
      <c r="B11" t="inlineStr">
        <is>
          <t>Symmetric auto-crop was enabled.</t>
        </is>
      </c>
    </row>
    <row r="12">
      <c r="B12" s="2" t="inlineStr">
        <is>
          <t>Mean outside ROI</t>
        </is>
      </c>
    </row>
    <row r="14">
      <c r="A14" t="inlineStr">
        <is>
          <t xml:space="preserve">Maximum smoothing method used for Aeff: </t>
        </is>
      </c>
    </row>
    <row r="15">
      <c r="B15" s="2" t="inlineStr">
        <is>
          <t>Cap fit 90%</t>
        </is>
      </c>
    </row>
    <row r="17">
      <c r="A17" t="inlineStr">
        <is>
          <t>Analytical model-beams fitted to the data:</t>
        </is>
      </c>
    </row>
    <row r="18">
      <c r="B18" t="inlineStr">
        <is>
          <t>Model name</t>
        </is>
      </c>
      <c r="C18" s="2" t="inlineStr">
        <is>
          <t>Round G.</t>
        </is>
      </c>
    </row>
    <row r="19">
      <c r="B19" t="inlineStr">
        <is>
          <t>Vert. fit limit (rel.)</t>
        </is>
      </c>
      <c r="C19" t="inlineStr">
        <is>
          <t>0.5</t>
        </is>
      </c>
    </row>
    <row r="20">
      <c r="A20" t="inlineStr"/>
    </row>
    <row r="21">
      <c r="A21" t="inlineStr">
        <is>
          <t>Relative values (rel.) in GL (grey levels)</t>
        </is>
      </c>
    </row>
    <row r="22">
      <c r="A22" t="inlineStr">
        <is>
          <t xml:space="preserve">are defined with respect to the maximum used for the Aeff calculation. </t>
        </is>
      </c>
    </row>
    <row r="23">
      <c r="A23" t="inlineStr">
        <is>
          <t xml:space="preserve">Thus the absolute vertical fit limit depends slightly on the </t>
        </is>
      </c>
    </row>
    <row r="24">
      <c r="A24" t="inlineStr">
        <is>
          <t xml:space="preserve">maximum smoothing method chosen for the Aeff calculation. </t>
        </is>
      </c>
    </row>
    <row r="25">
      <c r="A25" t="inlineStr">
        <is>
          <t xml:space="preserve">If the Aeff max is taken from the fit, the vertical fit limit depends </t>
        </is>
      </c>
    </row>
    <row r="26">
      <c r="A26" t="inlineStr">
        <is>
          <t xml:space="preserve">on the max obtained by the method displayed on the combobox on tab2.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2021-02-10T18:51:26Z</dcterms:created>
  <dcterms:modified xmlns:dcterms="http://purl.org/dc/terms/" xmlns:xsi="http://www.w3.org/2001/XMLSchema-instance" xsi:type="dcterms:W3CDTF">2021-02-10T18:51:26Z</dcterms:modified>
</cp:coreProperties>
</file>