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abLabMons\iotlab-connectedobject-workshop\"/>
    </mc:Choice>
  </mc:AlternateContent>
  <xr:revisionPtr revIDLastSave="0" documentId="13_ncr:1_{4C6D618F-BC55-4722-A061-9F8EEC308F3C}" xr6:coauthVersionLast="36" xr6:coauthVersionMax="36" xr10:uidLastSave="{00000000-0000-0000-0000-000000000000}"/>
  <bookViews>
    <workbookView xWindow="0" yWindow="0" windowWidth="28800" windowHeight="11775" activeTab="1" xr2:uid="{E863ADD7-E591-401E-BBCD-C708A2A6146F}"/>
  </bookViews>
  <sheets>
    <sheet name="Range servo" sheetId="1" r:id="rId1"/>
    <sheet name="Délai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B5" i="2"/>
  <c r="C4" i="2"/>
  <c r="B4" i="2"/>
  <c r="C3" i="2"/>
  <c r="C13" i="1"/>
  <c r="B13" i="1"/>
  <c r="B8" i="1"/>
  <c r="A4" i="2" l="1"/>
  <c r="C12" i="1"/>
  <c r="C9" i="1"/>
  <c r="C10" i="1"/>
  <c r="C11" i="1"/>
  <c r="B12" i="1"/>
  <c r="B14" i="1" s="1"/>
  <c r="B11" i="1"/>
  <c r="B10" i="1"/>
  <c r="B9" i="1"/>
  <c r="C14" i="1" l="1"/>
</calcChain>
</file>

<file path=xl/sharedStrings.xml><?xml version="1.0" encoding="utf-8"?>
<sst xmlns="http://schemas.openxmlformats.org/spreadsheetml/2006/main" count="15" uniqueCount="15">
  <si>
    <t>Min</t>
  </si>
  <si>
    <t>Max</t>
  </si>
  <si>
    <t>Moyenne</t>
  </si>
  <si>
    <t>Ecart type</t>
  </si>
  <si>
    <t>Nombre</t>
  </si>
  <si>
    <t>Borne</t>
  </si>
  <si>
    <t>Délai minimum</t>
  </si>
  <si>
    <t>Temps (s)</t>
  </si>
  <si>
    <t>Angle (°)</t>
  </si>
  <si>
    <t>Interv. Conf. 95%</t>
  </si>
  <si>
    <t>Echantillon #</t>
  </si>
  <si>
    <t>Min (µs)</t>
  </si>
  <si>
    <t>Max (µs)</t>
  </si>
  <si>
    <t>Pulse Width (µs)</t>
  </si>
  <si>
    <t>Mais 1! Pulse / 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</si>
</sst>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2A08-96FE-459A-9D41-8F512526443E}">
  <dimension ref="A1:C14"/>
  <sheetViews>
    <sheetView workbookViewId="0">
      <selection activeCell="A14" sqref="A14"/>
    </sheetView>
  </sheetViews>
  <sheetFormatPr baseColWidth="10" defaultRowHeight="15" x14ac:dyDescent="0.25"/>
  <cols>
    <col min="1" max="1" width="16.14062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1</v>
      </c>
      <c r="B2">
        <v>480</v>
      </c>
      <c r="C2">
        <v>2400</v>
      </c>
    </row>
    <row r="3" spans="1:3" x14ac:dyDescent="0.25">
      <c r="A3">
        <v>2</v>
      </c>
      <c r="B3">
        <v>480</v>
      </c>
      <c r="C3">
        <v>2690</v>
      </c>
    </row>
    <row r="4" spans="1:3" x14ac:dyDescent="0.25">
      <c r="A4">
        <v>3</v>
      </c>
      <c r="B4">
        <v>510</v>
      </c>
      <c r="C4">
        <v>2710</v>
      </c>
    </row>
    <row r="5" spans="1:3" x14ac:dyDescent="0.25">
      <c r="A5">
        <v>4</v>
      </c>
      <c r="B5">
        <v>480</v>
      </c>
      <c r="C5">
        <v>2590</v>
      </c>
    </row>
    <row r="6" spans="1:3" x14ac:dyDescent="0.25">
      <c r="A6">
        <v>5</v>
      </c>
      <c r="B6">
        <v>470</v>
      </c>
      <c r="C6">
        <v>2510</v>
      </c>
    </row>
    <row r="8" spans="1:3" x14ac:dyDescent="0.25">
      <c r="A8" t="s">
        <v>4</v>
      </c>
      <c r="B8">
        <f>COUNT(B2:B6)</f>
        <v>5</v>
      </c>
      <c r="C8">
        <v>5</v>
      </c>
    </row>
    <row r="9" spans="1:3" x14ac:dyDescent="0.25">
      <c r="A9" t="s">
        <v>0</v>
      </c>
      <c r="B9">
        <f>MIN(B2:B6)</f>
        <v>470</v>
      </c>
      <c r="C9">
        <f>MIN(C2:C6)</f>
        <v>2400</v>
      </c>
    </row>
    <row r="10" spans="1:3" x14ac:dyDescent="0.25">
      <c r="A10" t="s">
        <v>1</v>
      </c>
      <c r="B10">
        <f>MAX(B2:B6)</f>
        <v>510</v>
      </c>
      <c r="C10">
        <f>MAX(C2:C6)</f>
        <v>2710</v>
      </c>
    </row>
    <row r="11" spans="1:3" x14ac:dyDescent="0.25">
      <c r="A11" t="s">
        <v>2</v>
      </c>
      <c r="B11">
        <f>AVERAGE(B2:B6)</f>
        <v>484</v>
      </c>
      <c r="C11">
        <f>AVERAGE(C2:C6)</f>
        <v>2580</v>
      </c>
    </row>
    <row r="12" spans="1:3" x14ac:dyDescent="0.25">
      <c r="A12" t="s">
        <v>3</v>
      </c>
      <c r="B12">
        <f>_xlfn.STDEV.S(B2:B6)</f>
        <v>15.165750888103101</v>
      </c>
      <c r="C12">
        <f>_xlfn.STDEV.S(C2:C6)</f>
        <v>128.84098726725125</v>
      </c>
    </row>
    <row r="13" spans="1:3" x14ac:dyDescent="0.25">
      <c r="A13" t="s">
        <v>9</v>
      </c>
      <c r="B13">
        <f>_xlfn.CONFIDENCE.NORM(0.05,B12,B8)</f>
        <v>13.293122498191675</v>
      </c>
      <c r="C13">
        <f>_xlfn.CONFIDENCE.NORM(0.05,C12,C8)</f>
        <v>112.93202948988602</v>
      </c>
    </row>
    <row r="14" spans="1:3" x14ac:dyDescent="0.25">
      <c r="A14" t="s">
        <v>5</v>
      </c>
      <c r="B14">
        <f>ROUNDUP(B10+B13,0)</f>
        <v>524</v>
      </c>
      <c r="C14">
        <f>ROUNDDOWN(C9-C13,0)</f>
        <v>2287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1FE6-BB12-48BC-8808-D3E5E07CDE89}">
  <dimension ref="A1:C7"/>
  <sheetViews>
    <sheetView tabSelected="1" workbookViewId="0">
      <selection activeCell="C5" sqref="C5"/>
    </sheetView>
  </sheetViews>
  <sheetFormatPr baseColWidth="10" defaultRowHeight="15" x14ac:dyDescent="0.25"/>
  <cols>
    <col min="3" max="3" width="16.5703125" customWidth="1"/>
  </cols>
  <sheetData>
    <row r="1" spans="1:3" x14ac:dyDescent="0.25">
      <c r="A1" t="s">
        <v>6</v>
      </c>
    </row>
    <row r="2" spans="1:3" x14ac:dyDescent="0.25">
      <c r="A2" t="s">
        <v>7</v>
      </c>
      <c r="B2" t="s">
        <v>8</v>
      </c>
      <c r="C2" t="s">
        <v>13</v>
      </c>
    </row>
    <row r="3" spans="1:3" x14ac:dyDescent="0.25">
      <c r="A3" s="1">
        <v>0.12</v>
      </c>
      <c r="B3">
        <v>60</v>
      </c>
      <c r="C3">
        <f>('Range servo'!C14-'Range servo'!B14)/2</f>
        <v>881.5</v>
      </c>
    </row>
    <row r="4" spans="1:3" x14ac:dyDescent="0.25">
      <c r="A4" s="1">
        <f>A3/B3</f>
        <v>2E-3</v>
      </c>
      <c r="B4">
        <f>B3/60</f>
        <v>1</v>
      </c>
      <c r="C4" s="2">
        <f>C3/60</f>
        <v>14.691666666666666</v>
      </c>
    </row>
    <row r="5" spans="1:3" x14ac:dyDescent="0.25">
      <c r="A5">
        <v>0.02</v>
      </c>
      <c r="B5">
        <f>B3/$A$3*$A5</f>
        <v>10</v>
      </c>
      <c r="C5">
        <f>C3/$A$3*$A5</f>
        <v>146.91666666666669</v>
      </c>
    </row>
    <row r="7" spans="1:3" x14ac:dyDescent="0.25">
      <c r="A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Range servo</vt:lpstr>
      <vt:lpstr>Délai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Roland</dc:creator>
  <cp:lastModifiedBy>François Roland</cp:lastModifiedBy>
  <dcterms:created xsi:type="dcterms:W3CDTF">2018-09-13T11:17:58Z</dcterms:created>
  <dcterms:modified xsi:type="dcterms:W3CDTF">2018-09-13T12:26:03Z</dcterms:modified>
</cp:coreProperties>
</file>