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-15" yWindow="-15" windowWidth="17715" windowHeight="14190" activeTab="2"/>
  </bookViews>
  <sheets>
    <sheet name="Sheet1" sheetId="1" r:id="rId1"/>
    <sheet name="Costs" sheetId="2" r:id="rId2"/>
    <sheet name="BLDC" sheetId="5" r:id="rId3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1" i="2" l="1"/>
  <c r="H7" i="2"/>
  <c r="H15" i="2"/>
  <c r="G15" i="2"/>
  <c r="H14" i="2"/>
  <c r="F14" i="2"/>
  <c r="A26" i="2" l="1"/>
  <c r="B26" i="2"/>
  <c r="C26" i="2"/>
  <c r="D26" i="2"/>
  <c r="E26" i="2"/>
  <c r="F26" i="2"/>
  <c r="A27" i="2"/>
  <c r="B27" i="2"/>
  <c r="C27" i="2"/>
  <c r="D27" i="2"/>
  <c r="E27" i="2"/>
  <c r="F27" i="2"/>
  <c r="A28" i="2"/>
  <c r="B28" i="2"/>
  <c r="C28" i="2"/>
  <c r="D28" i="2"/>
  <c r="E28" i="2"/>
  <c r="F28" i="2"/>
  <c r="A29" i="2"/>
  <c r="B29" i="2"/>
  <c r="C29" i="2"/>
  <c r="D29" i="2"/>
  <c r="E29" i="2"/>
  <c r="F29" i="2"/>
  <c r="A30" i="2"/>
  <c r="B30" i="2"/>
  <c r="C30" i="2"/>
  <c r="D30" i="2"/>
  <c r="E30" i="2"/>
  <c r="F30" i="2"/>
  <c r="A31" i="2"/>
  <c r="B31" i="2"/>
  <c r="C31" i="2"/>
  <c r="D31" i="2"/>
  <c r="E31" i="2"/>
  <c r="F31" i="2"/>
  <c r="A32" i="2"/>
  <c r="B32" i="2"/>
  <c r="C32" i="2"/>
  <c r="D32" i="2"/>
  <c r="E32" i="2"/>
  <c r="F32" i="2"/>
  <c r="A33" i="2"/>
  <c r="B33" i="2"/>
  <c r="C33" i="2"/>
  <c r="D33" i="2"/>
  <c r="E33" i="2"/>
  <c r="F33" i="2"/>
  <c r="A34" i="2"/>
  <c r="B34" i="2"/>
  <c r="C34" i="2"/>
  <c r="D34" i="2"/>
  <c r="E34" i="2"/>
  <c r="F34" i="2"/>
  <c r="A35" i="2"/>
  <c r="B35" i="2"/>
  <c r="C35" i="2"/>
  <c r="D35" i="2"/>
  <c r="E35" i="2"/>
  <c r="F35" i="2"/>
  <c r="A36" i="2"/>
  <c r="B36" i="2"/>
  <c r="C36" i="2"/>
  <c r="D36" i="2"/>
  <c r="E36" i="2"/>
  <c r="F36" i="2"/>
  <c r="A5" i="2"/>
  <c r="B5" i="2"/>
  <c r="C5" i="2"/>
  <c r="D5" i="2"/>
  <c r="E5" i="2"/>
  <c r="F5" i="2"/>
  <c r="A6" i="2"/>
  <c r="B6" i="2"/>
  <c r="C6" i="2"/>
  <c r="D6" i="2"/>
  <c r="E6" i="2"/>
  <c r="F6" i="2"/>
  <c r="A7" i="2"/>
  <c r="B7" i="2"/>
  <c r="C7" i="2"/>
  <c r="D7" i="2"/>
  <c r="E7" i="2"/>
  <c r="F7" i="2"/>
  <c r="A8" i="2"/>
  <c r="B8" i="2"/>
  <c r="C8" i="2"/>
  <c r="D8" i="2"/>
  <c r="E8" i="2"/>
  <c r="F8" i="2"/>
  <c r="A9" i="2"/>
  <c r="B9" i="2"/>
  <c r="C9" i="2"/>
  <c r="D9" i="2"/>
  <c r="E9" i="2"/>
  <c r="F9" i="2"/>
  <c r="A10" i="2"/>
  <c r="B10" i="2"/>
  <c r="C10" i="2"/>
  <c r="D10" i="2"/>
  <c r="E10" i="2"/>
  <c r="F10" i="2"/>
  <c r="A11" i="2"/>
  <c r="B11" i="2"/>
  <c r="C11" i="2"/>
  <c r="D11" i="2"/>
  <c r="E11" i="2"/>
  <c r="F11" i="2"/>
  <c r="A12" i="2"/>
  <c r="B12" i="2"/>
  <c r="C12" i="2"/>
  <c r="D12" i="2"/>
  <c r="E12" i="2"/>
  <c r="F12" i="2"/>
  <c r="A13" i="2"/>
  <c r="B13" i="2"/>
  <c r="C13" i="2"/>
  <c r="D13" i="2"/>
  <c r="E13" i="2"/>
  <c r="F13" i="2"/>
  <c r="A14" i="2"/>
  <c r="B14" i="2"/>
  <c r="C14" i="2"/>
  <c r="D14" i="2"/>
  <c r="E14" i="2"/>
  <c r="A15" i="2"/>
  <c r="B15" i="2"/>
  <c r="C15" i="2"/>
  <c r="D15" i="2"/>
  <c r="E15" i="2"/>
  <c r="F15" i="2"/>
  <c r="A16" i="2"/>
  <c r="B16" i="2"/>
  <c r="C16" i="2"/>
  <c r="D16" i="2"/>
  <c r="E16" i="2"/>
  <c r="F16" i="2"/>
  <c r="A17" i="2"/>
  <c r="B17" i="2"/>
  <c r="C17" i="2"/>
  <c r="D17" i="2"/>
  <c r="E17" i="2"/>
  <c r="F17" i="2"/>
  <c r="A18" i="2"/>
  <c r="B18" i="2"/>
  <c r="C18" i="2"/>
  <c r="D18" i="2"/>
  <c r="E18" i="2"/>
  <c r="F18" i="2"/>
  <c r="A19" i="2"/>
  <c r="B19" i="2"/>
  <c r="C19" i="2"/>
  <c r="D19" i="2"/>
  <c r="E19" i="2"/>
  <c r="F19" i="2"/>
  <c r="A20" i="2"/>
  <c r="B20" i="2"/>
  <c r="C20" i="2"/>
  <c r="D20" i="2"/>
  <c r="E20" i="2"/>
  <c r="F20" i="2"/>
  <c r="A21" i="2"/>
  <c r="B21" i="2"/>
  <c r="C21" i="2"/>
  <c r="D21" i="2"/>
  <c r="E21" i="2"/>
  <c r="F21" i="2"/>
  <c r="A22" i="2"/>
  <c r="B22" i="2"/>
  <c r="C22" i="2"/>
  <c r="D22" i="2"/>
  <c r="E22" i="2"/>
  <c r="F22" i="2"/>
  <c r="A23" i="2"/>
  <c r="B23" i="2"/>
  <c r="C23" i="2"/>
  <c r="D23" i="2"/>
  <c r="E23" i="2"/>
  <c r="F23" i="2"/>
  <c r="A24" i="2"/>
  <c r="B24" i="2"/>
  <c r="C24" i="2"/>
  <c r="D24" i="2"/>
  <c r="E24" i="2"/>
  <c r="F24" i="2"/>
  <c r="A25" i="2"/>
  <c r="B25" i="2"/>
  <c r="C25" i="2"/>
  <c r="D25" i="2"/>
  <c r="E25" i="2"/>
  <c r="F25" i="2"/>
  <c r="B4" i="2"/>
  <c r="C4" i="2"/>
  <c r="D4" i="2"/>
  <c r="E4" i="2"/>
  <c r="F4" i="2"/>
  <c r="A4" i="2"/>
  <c r="B3" i="2"/>
  <c r="C3" i="2"/>
  <c r="D3" i="2"/>
  <c r="E3" i="2"/>
  <c r="F3" i="2"/>
  <c r="A3" i="2"/>
</calcChain>
</file>

<file path=xl/sharedStrings.xml><?xml version="1.0" encoding="utf-8"?>
<sst xmlns="http://schemas.openxmlformats.org/spreadsheetml/2006/main" count="225" uniqueCount="119">
  <si>
    <t>Cube BOM</t>
    <phoneticPr fontId="1" type="noConversion"/>
  </si>
  <si>
    <t>level</t>
    <phoneticPr fontId="1" type="noConversion"/>
  </si>
  <si>
    <t>Part Name</t>
    <phoneticPr fontId="1" type="noConversion"/>
  </si>
  <si>
    <t>Q'ty</t>
    <phoneticPr fontId="1" type="noConversion"/>
  </si>
  <si>
    <t>Spec</t>
    <phoneticPr fontId="1" type="noConversion"/>
  </si>
  <si>
    <t>Weight</t>
    <phoneticPr fontId="1" type="noConversion"/>
  </si>
  <si>
    <t>기낭</t>
    <phoneticPr fontId="1" type="noConversion"/>
  </si>
  <si>
    <t>Carbon Frame</t>
    <phoneticPr fontId="1" type="noConversion"/>
  </si>
  <si>
    <t>Unit</t>
    <phoneticPr fontId="1" type="noConversion"/>
  </si>
  <si>
    <t>EA</t>
    <phoneticPr fontId="1" type="noConversion"/>
  </si>
  <si>
    <t>EA</t>
    <phoneticPr fontId="1" type="noConversion"/>
  </si>
  <si>
    <t>구매처</t>
    <phoneticPr fontId="1" type="noConversion"/>
  </si>
  <si>
    <t>Joint, Corner Ass'y</t>
    <phoneticPr fontId="1" type="noConversion"/>
  </si>
  <si>
    <t>Flying Cube Ass'y</t>
    <phoneticPr fontId="1" type="noConversion"/>
  </si>
  <si>
    <t>.1</t>
    <phoneticPr fontId="1" type="noConversion"/>
  </si>
  <si>
    <t>..2</t>
    <phoneticPr fontId="1" type="noConversion"/>
  </si>
  <si>
    <t>Joint, Upper</t>
    <phoneticPr fontId="1" type="noConversion"/>
  </si>
  <si>
    <t>Joint, Lower</t>
    <phoneticPr fontId="1" type="noConversion"/>
  </si>
  <si>
    <t>Motor Holder Ass'y</t>
    <phoneticPr fontId="1" type="noConversion"/>
  </si>
  <si>
    <t>…3</t>
    <phoneticPr fontId="1" type="noConversion"/>
  </si>
  <si>
    <t>Motor Hold Cylinder</t>
    <phoneticPr fontId="1" type="noConversion"/>
  </si>
  <si>
    <t>Motor Hold Wing</t>
    <phoneticPr fontId="1" type="noConversion"/>
  </si>
  <si>
    <t>Motor</t>
    <phoneticPr fontId="1" type="noConversion"/>
  </si>
  <si>
    <t>Screw</t>
    <phoneticPr fontId="1" type="noConversion"/>
  </si>
  <si>
    <t>∮2mm</t>
    <phoneticPr fontId="1" type="noConversion"/>
  </si>
  <si>
    <t>001</t>
    <phoneticPr fontId="1" type="noConversion"/>
  </si>
  <si>
    <t>002</t>
    <phoneticPr fontId="1" type="noConversion"/>
  </si>
  <si>
    <t>003</t>
    <phoneticPr fontId="1" type="noConversion"/>
  </si>
  <si>
    <t>002</t>
    <phoneticPr fontId="1" type="noConversion"/>
  </si>
  <si>
    <t>003</t>
    <phoneticPr fontId="1" type="noConversion"/>
  </si>
  <si>
    <t>002</t>
    <phoneticPr fontId="1" type="noConversion"/>
  </si>
  <si>
    <t>004</t>
    <phoneticPr fontId="1" type="noConversion"/>
  </si>
  <si>
    <t>005</t>
    <phoneticPr fontId="1" type="noConversion"/>
  </si>
  <si>
    <t>006</t>
    <phoneticPr fontId="1" type="noConversion"/>
  </si>
  <si>
    <t>007</t>
    <phoneticPr fontId="1" type="noConversion"/>
  </si>
  <si>
    <t>008</t>
    <phoneticPr fontId="1" type="noConversion"/>
  </si>
  <si>
    <t>헬륨</t>
    <phoneticPr fontId="1" type="noConversion"/>
  </si>
  <si>
    <t>004</t>
    <phoneticPr fontId="1" type="noConversion"/>
  </si>
  <si>
    <t>?</t>
    <phoneticPr fontId="1" type="noConversion"/>
  </si>
  <si>
    <t>Sqc</t>
    <phoneticPr fontId="1" type="noConversion"/>
  </si>
  <si>
    <t>Propeller</t>
    <phoneticPr fontId="1" type="noConversion"/>
  </si>
  <si>
    <t>Dia 40mm</t>
    <phoneticPr fontId="1" type="noConversion"/>
  </si>
  <si>
    <t>Dia 7mm, L20mm</t>
    <phoneticPr fontId="1" type="noConversion"/>
  </si>
  <si>
    <t>Carbon 1000mm, Dia_out 6mm, Dia_in 4.5mm</t>
    <phoneticPr fontId="1" type="noConversion"/>
  </si>
  <si>
    <t>3D Printing</t>
    <phoneticPr fontId="1" type="noConversion"/>
  </si>
  <si>
    <t>PCB, Motor ESC</t>
    <phoneticPr fontId="1" type="noConversion"/>
  </si>
  <si>
    <t>Electric Speed Control</t>
    <phoneticPr fontId="1" type="noConversion"/>
  </si>
  <si>
    <t>PCB, FC</t>
    <phoneticPr fontId="1" type="noConversion"/>
  </si>
  <si>
    <t>Flight Control</t>
    <phoneticPr fontId="1" type="noConversion"/>
  </si>
  <si>
    <t>PCB, Sensor</t>
    <phoneticPr fontId="1" type="noConversion"/>
  </si>
  <si>
    <t>Gyro+Acc+ALT+Compass</t>
    <phoneticPr fontId="1" type="noConversion"/>
  </si>
  <si>
    <t>Wire</t>
    <phoneticPr fontId="1" type="noConversion"/>
  </si>
  <si>
    <t>009</t>
    <phoneticPr fontId="1" type="noConversion"/>
  </si>
  <si>
    <t>010</t>
    <phoneticPr fontId="1" type="noConversion"/>
  </si>
  <si>
    <t>Battery</t>
    <phoneticPr fontId="1" type="noConversion"/>
  </si>
  <si>
    <t>011</t>
    <phoneticPr fontId="1" type="noConversion"/>
  </si>
  <si>
    <t>Joint, Corner+Sensor Ass'y</t>
    <phoneticPr fontId="1" type="noConversion"/>
  </si>
  <si>
    <t>진척률</t>
    <phoneticPr fontId="1" type="noConversion"/>
  </si>
  <si>
    <t>Liter</t>
    <phoneticPr fontId="1" type="noConversion"/>
  </si>
  <si>
    <t>Design</t>
    <phoneticPr fontId="1" type="noConversion"/>
  </si>
  <si>
    <t>16g</t>
    <phoneticPr fontId="1" type="noConversion"/>
  </si>
  <si>
    <t>5g</t>
    <phoneticPr fontId="1" type="noConversion"/>
  </si>
  <si>
    <t>담당</t>
    <phoneticPr fontId="1" type="noConversion"/>
  </si>
  <si>
    <t>요구업무</t>
    <phoneticPr fontId="1" type="noConversion"/>
  </si>
  <si>
    <t>업체 수배</t>
    <phoneticPr fontId="1" type="noConversion"/>
  </si>
  <si>
    <t>경량카본 검토</t>
    <phoneticPr fontId="1" type="noConversion"/>
  </si>
  <si>
    <t>이인규</t>
    <phoneticPr fontId="1" type="noConversion"/>
  </si>
  <si>
    <t>이성은</t>
    <phoneticPr fontId="1" type="noConversion"/>
  </si>
  <si>
    <t>유수엽, 이성은</t>
    <phoneticPr fontId="1" type="noConversion"/>
  </si>
  <si>
    <t>Motor Mount Ass'y</t>
    <phoneticPr fontId="1" type="noConversion"/>
  </si>
  <si>
    <t>Motor Mount Cylinder</t>
    <phoneticPr fontId="1" type="noConversion"/>
  </si>
  <si>
    <t>Motor Mount Wing</t>
    <phoneticPr fontId="1" type="noConversion"/>
  </si>
  <si>
    <t>TTL 수량</t>
    <phoneticPr fontId="1" type="noConversion"/>
  </si>
  <si>
    <t>EA</t>
    <phoneticPr fontId="1" type="noConversion"/>
  </si>
  <si>
    <t>012</t>
    <phoneticPr fontId="1" type="noConversion"/>
  </si>
  <si>
    <t>1.8g</t>
    <phoneticPr fontId="1" type="noConversion"/>
  </si>
  <si>
    <t>Receiver</t>
    <phoneticPr fontId="1" type="noConversion"/>
  </si>
  <si>
    <t xml:space="preserve"> RF or WiFi</t>
    <phoneticPr fontId="1" type="noConversion"/>
  </si>
  <si>
    <t>Unit Cost</t>
    <phoneticPr fontId="1" type="noConversion"/>
  </si>
  <si>
    <t>Total Cost</t>
    <phoneticPr fontId="1" type="noConversion"/>
  </si>
  <si>
    <t>구입처</t>
    <phoneticPr fontId="1" type="noConversion"/>
  </si>
  <si>
    <t>HobbyKing</t>
    <phoneticPr fontId="1" type="noConversion"/>
  </si>
  <si>
    <t>Banggood</t>
    <phoneticPr fontId="1" type="noConversion"/>
  </si>
  <si>
    <t>모델</t>
    <phoneticPr fontId="1" type="noConversion"/>
  </si>
  <si>
    <t>AP-02</t>
    <phoneticPr fontId="1" type="noConversion"/>
  </si>
  <si>
    <t>AP-03</t>
    <phoneticPr fontId="1" type="noConversion"/>
  </si>
  <si>
    <t>Emax PM1306</t>
    <phoneticPr fontId="1" type="noConversion"/>
  </si>
  <si>
    <t>KV(rpm/V)</t>
    <phoneticPr fontId="1" type="noConversion"/>
  </si>
  <si>
    <t>Prop</t>
    <phoneticPr fontId="1" type="noConversion"/>
  </si>
  <si>
    <t>3.7V, 0.9A, 추진력 19g(0.19N)</t>
    <phoneticPr fontId="1" type="noConversion"/>
  </si>
  <si>
    <t>7.4 V, 3.6 A, 추진력 90g(0.88N)</t>
    <phoneticPr fontId="1" type="noConversion"/>
  </si>
  <si>
    <t>3.7V, 1.8A, 추진력 27g(0.26N)</t>
    <phoneticPr fontId="1" type="noConversion"/>
  </si>
  <si>
    <t>3.7V, 2.1A, 추진력 44g(0.43N)</t>
    <phoneticPr fontId="1" type="noConversion"/>
  </si>
  <si>
    <t>7.4 V, 3.9 A, 추진력 130g(1.27N)</t>
    <phoneticPr fontId="1" type="noConversion"/>
  </si>
  <si>
    <t>A(max)</t>
    <phoneticPr fontId="1" type="noConversion"/>
  </si>
  <si>
    <t>A(burst)</t>
    <phoneticPr fontId="1" type="noConversion"/>
  </si>
  <si>
    <t>2.5(10 sec)</t>
    <phoneticPr fontId="1" type="noConversion"/>
  </si>
  <si>
    <t>4.0(10 sec)</t>
    <phoneticPr fontId="1" type="noConversion"/>
  </si>
  <si>
    <t>Weight(g)</t>
    <phoneticPr fontId="1" type="noConversion"/>
  </si>
  <si>
    <t>Shaft Dia</t>
    <phoneticPr fontId="1" type="noConversion"/>
  </si>
  <si>
    <t>1.5 mm</t>
    <phoneticPr fontId="1" type="noConversion"/>
  </si>
  <si>
    <t>Shaft Length</t>
    <phoneticPr fontId="1" type="noConversion"/>
  </si>
  <si>
    <t>4.0 mm</t>
    <phoneticPr fontId="1" type="noConversion"/>
  </si>
  <si>
    <t>6.0 mm</t>
    <phoneticPr fontId="1" type="noConversion"/>
  </si>
  <si>
    <t>Dim.</t>
    <phoneticPr fontId="1" type="noConversion"/>
  </si>
  <si>
    <t>13 x 8 mm</t>
    <phoneticPr fontId="1" type="noConversion"/>
  </si>
  <si>
    <t>13 x 10 mm</t>
    <phoneticPr fontId="1" type="noConversion"/>
  </si>
  <si>
    <t>? X 18.3 mm</t>
    <phoneticPr fontId="1" type="noConversion"/>
  </si>
  <si>
    <t>가격</t>
    <phoneticPr fontId="1" type="noConversion"/>
  </si>
  <si>
    <t>HobbyKing</t>
    <phoneticPr fontId="1" type="noConversion"/>
  </si>
  <si>
    <t>HobbyKing</t>
    <phoneticPr fontId="1" type="noConversion"/>
  </si>
  <si>
    <t>AP-03</t>
    <phoneticPr fontId="1" type="noConversion"/>
  </si>
  <si>
    <t>3020(Dia 3")</t>
    <phoneticPr fontId="1" type="noConversion"/>
  </si>
  <si>
    <t>3.1g</t>
    <phoneticPr fontId="1" type="noConversion"/>
  </si>
  <si>
    <t>?</t>
    <phoneticPr fontId="1" type="noConversion"/>
  </si>
  <si>
    <t>http://www.eleparts.co.kr/EPX34YGX</t>
    <phoneticPr fontId="1" type="noConversion"/>
  </si>
  <si>
    <t>3.7V 600mAh(LiPo)(Syma)</t>
    <phoneticPr fontId="1" type="noConversion"/>
  </si>
  <si>
    <t>http://www.banggood.com/Upgraded-Syma-X5C-X5-37V-600mAh-25C-Lipo-Battery-p-926400.html</t>
    <phoneticPr fontId="1" type="noConversion"/>
  </si>
  <si>
    <t>17.3g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</si>
</sst>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24" formatCode="\$#,##0_);[Red]\(\$#,##0\)"/>
    <numFmt numFmtId="26" formatCode="\$#,##0.00_);[Red]\(\$#,##0.00\)"/>
    <numFmt numFmtId="176" formatCode="\$#,##0.00"/>
    <numFmt numFmtId="177" formatCode="&quot;₩&quot;#,##0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2" fillId="0" borderId="0" xfId="0" applyFont="1">
      <alignment vertical="center"/>
    </xf>
    <xf numFmtId="0" fontId="0" fillId="2" borderId="0" xfId="0" applyFill="1" applyAlignment="1">
      <alignment horizontal="center" vertical="center"/>
    </xf>
    <xf numFmtId="9" fontId="0" fillId="0" borderId="0" xfId="0" applyNumberFormat="1">
      <alignment vertical="center"/>
    </xf>
    <xf numFmtId="0" fontId="0" fillId="0" borderId="0" xfId="0" applyAlignment="1">
      <alignment horizontal="left" vertical="center"/>
    </xf>
    <xf numFmtId="0" fontId="0" fillId="3" borderId="0" xfId="0" applyFill="1">
      <alignment vertical="center"/>
    </xf>
    <xf numFmtId="26" fontId="0" fillId="0" borderId="0" xfId="0" applyNumberFormat="1">
      <alignment vertical="center"/>
    </xf>
    <xf numFmtId="24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0" borderId="0" xfId="0" quotePrefix="1">
      <alignment vertical="center"/>
    </xf>
    <xf numFmtId="0" fontId="3" fillId="0" borderId="0" xfId="1" applyAlignment="1">
      <alignment horizontal="center" vertical="center"/>
    </xf>
    <xf numFmtId="177" fontId="0" fillId="0" borderId="0" xfId="0" applyNumberFormat="1">
      <alignment vertical="center"/>
    </xf>
  </cellXfs>
  <cellStyles count="2">
    <cellStyle name="표준" xfId="0" builtinId="0"/>
    <cellStyle name="하이퍼링크" xfId="1" builtinId="8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361951</xdr:colOff>
      <xdr:row>14</xdr:row>
      <xdr:rowOff>19051</xdr:rowOff>
    </xdr:from>
    <xdr:to>
      <xdr:col>2</xdr:col>
      <xdr:colOff>209551</xdr:colOff>
      <xdr:row>22</xdr:row>
      <xdr:rowOff>35187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1951" y="2952751"/>
          <a:ext cx="2247900" cy="1692536"/>
        </a:xfrm>
        <a:prstGeom prst="rect">
          <a:avLst/>
        </a:prstGeom>
      </xdr:spPr>
    </xdr:pic>
    <xdr:clientData/>
  </xdr:twoCellAnchor>
  <xdr:twoCellAnchor editAs="oneCell">
    <xdr:from>
      <xdr:col>6</xdr:col>
      <xdr:colOff>76199</xdr:colOff>
      <xdr:row>12</xdr:row>
      <xdr:rowOff>49725</xdr:rowOff>
    </xdr:from>
    <xdr:to>
      <xdr:col>6</xdr:col>
      <xdr:colOff>685799</xdr:colOff>
      <xdr:row>20</xdr:row>
      <xdr:rowOff>202124</xdr:rowOff>
    </xdr:to>
    <xdr:pic>
      <xdr:nvPicPr>
        <xdr:cNvPr id="3" name="그림 2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4327" t="39819" r="57477" b="19059"/>
        <a:stretch/>
      </xdr:blipFill>
      <xdr:spPr>
        <a:xfrm>
          <a:off x="8143874" y="2564325"/>
          <a:ext cx="1057275" cy="18287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banggood.com/Upgraded-Syma-X5C-X5-37V-600mAh-25C-Lipo-Battery-p-926400.html" TargetMode="External"/><Relationship Id="rId1" Type="http://schemas.openxmlformats.org/officeDocument/2006/relationships/hyperlink" Target="http://www.eleparts.co.kr/EPX34YG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"/>
  <sheetViews>
    <sheetView zoomScale="85" zoomScaleNormal="85" workbookViewId="0">
      <selection activeCell="G49" sqref="G49"/>
    </sheetView>
  </sheetViews>
  <sheetFormatPr defaultRowHeight="16.5" outlineLevelRow="2" x14ac:dyDescent="0.3"/>
  <cols>
    <col min="2" max="2" width="9" style="1"/>
    <col min="3" max="3" width="23.375" style="1" customWidth="1"/>
    <col min="4" max="4" width="7.125" style="1" customWidth="1"/>
    <col min="5" max="5" width="6.75" style="1" customWidth="1"/>
    <col min="6" max="6" width="40.125" customWidth="1"/>
    <col min="8" max="8" width="9.25" customWidth="1"/>
    <col min="11" max="11" width="12.75" customWidth="1"/>
  </cols>
  <sheetData>
    <row r="1" spans="1:13" ht="17.25" x14ac:dyDescent="0.3">
      <c r="A1" s="3" t="s">
        <v>0</v>
      </c>
    </row>
    <row r="2" spans="1:13" x14ac:dyDescent="0.3">
      <c r="M2" s="2"/>
    </row>
    <row r="3" spans="1:13" x14ac:dyDescent="0.3">
      <c r="A3" s="4" t="s">
        <v>1</v>
      </c>
      <c r="B3" s="4" t="s">
        <v>39</v>
      </c>
      <c r="C3" s="4" t="s">
        <v>2</v>
      </c>
      <c r="D3" s="4" t="s">
        <v>3</v>
      </c>
      <c r="E3" s="4" t="s">
        <v>8</v>
      </c>
      <c r="F3" s="4" t="s">
        <v>4</v>
      </c>
      <c r="G3" s="4" t="s">
        <v>5</v>
      </c>
      <c r="H3" s="4" t="s">
        <v>11</v>
      </c>
      <c r="I3" s="4" t="s">
        <v>57</v>
      </c>
      <c r="J3" s="4" t="s">
        <v>62</v>
      </c>
      <c r="K3" s="4" t="s">
        <v>63</v>
      </c>
      <c r="L3" s="4" t="s">
        <v>72</v>
      </c>
      <c r="M3" s="4" t="s">
        <v>8</v>
      </c>
    </row>
    <row r="4" spans="1:13" x14ac:dyDescent="0.3">
      <c r="A4" s="2">
        <v>0</v>
      </c>
      <c r="B4" s="2" t="s">
        <v>25</v>
      </c>
      <c r="C4" s="1" t="s">
        <v>13</v>
      </c>
      <c r="F4" s="1"/>
      <c r="G4" s="1"/>
      <c r="H4" s="1"/>
      <c r="M4" s="2"/>
    </row>
    <row r="5" spans="1:13" x14ac:dyDescent="0.3">
      <c r="A5" s="2" t="s">
        <v>14</v>
      </c>
      <c r="B5" s="2" t="s">
        <v>25</v>
      </c>
      <c r="C5" s="1" t="s">
        <v>6</v>
      </c>
      <c r="D5" s="1">
        <v>1</v>
      </c>
      <c r="E5" s="1" t="s">
        <v>9</v>
      </c>
      <c r="I5" s="5">
        <v>0.1</v>
      </c>
      <c r="K5" t="s">
        <v>64</v>
      </c>
    </row>
    <row r="6" spans="1:13" x14ac:dyDescent="0.3">
      <c r="A6" s="2" t="s">
        <v>14</v>
      </c>
      <c r="B6" s="2" t="s">
        <v>26</v>
      </c>
      <c r="C6" s="1" t="s">
        <v>36</v>
      </c>
      <c r="D6" s="1" t="s">
        <v>38</v>
      </c>
      <c r="E6" s="1" t="s">
        <v>58</v>
      </c>
      <c r="I6" s="5">
        <v>0.9</v>
      </c>
      <c r="J6" t="s">
        <v>67</v>
      </c>
    </row>
    <row r="7" spans="1:13" x14ac:dyDescent="0.3">
      <c r="A7" s="2" t="s">
        <v>14</v>
      </c>
      <c r="B7" s="2" t="s">
        <v>27</v>
      </c>
      <c r="C7" s="1" t="s">
        <v>7</v>
      </c>
      <c r="D7" s="1">
        <v>12</v>
      </c>
      <c r="E7" s="1" t="s">
        <v>10</v>
      </c>
      <c r="F7" t="s">
        <v>43</v>
      </c>
      <c r="G7" s="1" t="s">
        <v>60</v>
      </c>
      <c r="H7" s="12" t="s">
        <v>115</v>
      </c>
      <c r="I7" s="5">
        <v>0.9</v>
      </c>
      <c r="K7" t="s">
        <v>65</v>
      </c>
    </row>
    <row r="8" spans="1:13" x14ac:dyDescent="0.3">
      <c r="A8" s="2" t="s">
        <v>14</v>
      </c>
      <c r="B8" s="2" t="s">
        <v>37</v>
      </c>
      <c r="C8" s="1" t="s">
        <v>56</v>
      </c>
      <c r="D8" s="1">
        <v>6</v>
      </c>
      <c r="E8" s="1" t="s">
        <v>9</v>
      </c>
    </row>
    <row r="9" spans="1:13" outlineLevel="1" x14ac:dyDescent="0.3">
      <c r="A9" s="2" t="s">
        <v>15</v>
      </c>
      <c r="B9" s="2" t="s">
        <v>25</v>
      </c>
      <c r="C9" s="1" t="s">
        <v>16</v>
      </c>
      <c r="D9" s="1">
        <v>1</v>
      </c>
      <c r="E9" s="1" t="s">
        <v>9</v>
      </c>
      <c r="F9" t="s">
        <v>44</v>
      </c>
      <c r="I9" s="5">
        <v>0.9</v>
      </c>
      <c r="J9" t="s">
        <v>66</v>
      </c>
    </row>
    <row r="10" spans="1:13" outlineLevel="1" x14ac:dyDescent="0.3">
      <c r="A10" s="2" t="s">
        <v>15</v>
      </c>
      <c r="B10" s="2" t="s">
        <v>28</v>
      </c>
      <c r="C10" s="1" t="s">
        <v>17</v>
      </c>
      <c r="D10" s="1">
        <v>1</v>
      </c>
      <c r="E10" s="1" t="s">
        <v>9</v>
      </c>
      <c r="F10" t="s">
        <v>44</v>
      </c>
      <c r="I10" s="5">
        <v>0.9</v>
      </c>
      <c r="J10" t="s">
        <v>66</v>
      </c>
    </row>
    <row r="11" spans="1:13" outlineLevel="1" x14ac:dyDescent="0.3">
      <c r="A11" s="2" t="s">
        <v>15</v>
      </c>
      <c r="B11" s="2" t="s">
        <v>29</v>
      </c>
      <c r="C11" s="1" t="s">
        <v>69</v>
      </c>
      <c r="D11" s="1">
        <v>1</v>
      </c>
      <c r="E11" s="1" t="s">
        <v>9</v>
      </c>
    </row>
    <row r="12" spans="1:13" outlineLevel="2" x14ac:dyDescent="0.3">
      <c r="A12" s="2" t="s">
        <v>19</v>
      </c>
      <c r="B12" s="2" t="s">
        <v>25</v>
      </c>
      <c r="C12" s="1" t="s">
        <v>70</v>
      </c>
      <c r="D12" s="1">
        <v>1</v>
      </c>
      <c r="E12" s="1" t="s">
        <v>9</v>
      </c>
      <c r="F12" t="s">
        <v>44</v>
      </c>
      <c r="I12" s="5">
        <v>0.9</v>
      </c>
      <c r="J12" t="s">
        <v>66</v>
      </c>
    </row>
    <row r="13" spans="1:13" outlineLevel="2" x14ac:dyDescent="0.3">
      <c r="A13" s="2" t="s">
        <v>19</v>
      </c>
      <c r="B13" s="2" t="s">
        <v>30</v>
      </c>
      <c r="C13" s="1" t="s">
        <v>71</v>
      </c>
      <c r="D13" s="1">
        <v>3</v>
      </c>
      <c r="E13" s="1" t="s">
        <v>9</v>
      </c>
      <c r="F13" t="s">
        <v>44</v>
      </c>
      <c r="I13" s="5">
        <v>0.9</v>
      </c>
      <c r="J13" t="s">
        <v>66</v>
      </c>
    </row>
    <row r="14" spans="1:13" outlineLevel="1" x14ac:dyDescent="0.3">
      <c r="A14" s="2" t="s">
        <v>15</v>
      </c>
      <c r="B14" s="2" t="s">
        <v>31</v>
      </c>
      <c r="C14" s="1" t="s">
        <v>22</v>
      </c>
      <c r="D14" s="1">
        <v>3</v>
      </c>
      <c r="E14" s="1" t="s">
        <v>9</v>
      </c>
      <c r="F14" t="s">
        <v>111</v>
      </c>
      <c r="G14" s="1" t="s">
        <v>113</v>
      </c>
      <c r="H14" s="1" t="s">
        <v>110</v>
      </c>
      <c r="I14" s="5"/>
    </row>
    <row r="15" spans="1:13" outlineLevel="1" x14ac:dyDescent="0.3">
      <c r="A15" s="2" t="s">
        <v>15</v>
      </c>
      <c r="B15" s="2" t="s">
        <v>32</v>
      </c>
      <c r="C15" s="1" t="s">
        <v>40</v>
      </c>
      <c r="D15" s="1">
        <v>3</v>
      </c>
      <c r="E15" s="1" t="s">
        <v>9</v>
      </c>
      <c r="F15" s="11" t="s">
        <v>112</v>
      </c>
      <c r="G15" s="1" t="s">
        <v>114</v>
      </c>
      <c r="H15" s="1" t="s">
        <v>110</v>
      </c>
      <c r="I15" s="5">
        <v>0.9</v>
      </c>
    </row>
    <row r="16" spans="1:13" outlineLevel="1" x14ac:dyDescent="0.3">
      <c r="A16" s="2" t="s">
        <v>15</v>
      </c>
      <c r="B16" s="2" t="s">
        <v>33</v>
      </c>
      <c r="C16" s="1" t="s">
        <v>45</v>
      </c>
      <c r="D16" s="1">
        <v>1</v>
      </c>
      <c r="E16" s="1" t="s">
        <v>9</v>
      </c>
      <c r="F16" t="s">
        <v>46</v>
      </c>
      <c r="G16" s="1" t="s">
        <v>61</v>
      </c>
      <c r="I16" s="5">
        <v>0.3</v>
      </c>
      <c r="J16" t="s">
        <v>68</v>
      </c>
      <c r="L16">
        <v>8</v>
      </c>
      <c r="M16" t="s">
        <v>73</v>
      </c>
    </row>
    <row r="17" spans="1:13" outlineLevel="1" x14ac:dyDescent="0.3">
      <c r="A17" s="2" t="s">
        <v>15</v>
      </c>
      <c r="B17" s="2" t="s">
        <v>34</v>
      </c>
      <c r="C17" s="1" t="s">
        <v>47</v>
      </c>
      <c r="D17" s="1">
        <v>1</v>
      </c>
      <c r="E17" s="1" t="s">
        <v>9</v>
      </c>
      <c r="F17" t="s">
        <v>48</v>
      </c>
      <c r="G17" s="1" t="s">
        <v>61</v>
      </c>
      <c r="I17" s="5">
        <v>0.3</v>
      </c>
      <c r="J17" t="s">
        <v>68</v>
      </c>
      <c r="L17">
        <v>1</v>
      </c>
      <c r="M17" t="s">
        <v>73</v>
      </c>
    </row>
    <row r="18" spans="1:13" outlineLevel="1" x14ac:dyDescent="0.3">
      <c r="A18" s="2" t="s">
        <v>15</v>
      </c>
      <c r="B18" s="2" t="s">
        <v>35</v>
      </c>
      <c r="C18" s="1" t="s">
        <v>49</v>
      </c>
      <c r="D18" s="1">
        <v>1</v>
      </c>
      <c r="E18" s="1" t="s">
        <v>9</v>
      </c>
      <c r="F18" t="s">
        <v>50</v>
      </c>
      <c r="I18" s="5">
        <v>0.3</v>
      </c>
      <c r="J18" t="s">
        <v>68</v>
      </c>
      <c r="L18">
        <v>2</v>
      </c>
      <c r="M18" t="s">
        <v>73</v>
      </c>
    </row>
    <row r="19" spans="1:13" outlineLevel="1" x14ac:dyDescent="0.3">
      <c r="A19" s="2" t="s">
        <v>15</v>
      </c>
      <c r="B19" s="2" t="s">
        <v>52</v>
      </c>
      <c r="C19" s="1" t="s">
        <v>76</v>
      </c>
      <c r="D19" s="1">
        <v>1</v>
      </c>
      <c r="E19" s="1" t="s">
        <v>9</v>
      </c>
      <c r="F19" s="6" t="s">
        <v>77</v>
      </c>
      <c r="G19" s="1" t="s">
        <v>75</v>
      </c>
      <c r="I19" s="5"/>
      <c r="J19" t="s">
        <v>68</v>
      </c>
      <c r="L19">
        <v>1</v>
      </c>
      <c r="M19" t="s">
        <v>73</v>
      </c>
    </row>
    <row r="20" spans="1:13" outlineLevel="1" x14ac:dyDescent="0.3">
      <c r="A20" s="2" t="s">
        <v>15</v>
      </c>
      <c r="B20" s="2" t="s">
        <v>53</v>
      </c>
      <c r="C20" s="1" t="s">
        <v>23</v>
      </c>
      <c r="D20" s="1">
        <v>9</v>
      </c>
      <c r="E20" s="1" t="s">
        <v>9</v>
      </c>
      <c r="F20" t="s">
        <v>24</v>
      </c>
      <c r="I20" s="5">
        <v>1</v>
      </c>
      <c r="J20" t="s">
        <v>67</v>
      </c>
    </row>
    <row r="21" spans="1:13" outlineLevel="1" x14ac:dyDescent="0.3">
      <c r="A21" s="2" t="s">
        <v>15</v>
      </c>
      <c r="B21" s="2" t="s">
        <v>55</v>
      </c>
      <c r="C21" s="1" t="s">
        <v>54</v>
      </c>
      <c r="D21" s="1">
        <v>8</v>
      </c>
      <c r="E21" s="1" t="s">
        <v>10</v>
      </c>
      <c r="F21" s="6" t="s">
        <v>116</v>
      </c>
      <c r="G21" s="1" t="s">
        <v>118</v>
      </c>
      <c r="H21" s="12" t="s">
        <v>117</v>
      </c>
      <c r="I21" s="5">
        <v>0.5</v>
      </c>
      <c r="J21" t="s">
        <v>67</v>
      </c>
    </row>
    <row r="22" spans="1:13" outlineLevel="1" x14ac:dyDescent="0.3">
      <c r="A22" s="2" t="s">
        <v>15</v>
      </c>
      <c r="B22" s="2" t="s">
        <v>74</v>
      </c>
      <c r="C22" s="1" t="s">
        <v>51</v>
      </c>
      <c r="J22" t="s">
        <v>67</v>
      </c>
    </row>
    <row r="23" spans="1:13" x14ac:dyDescent="0.3">
      <c r="A23" s="2" t="s">
        <v>14</v>
      </c>
      <c r="B23" s="2" t="s">
        <v>37</v>
      </c>
      <c r="C23" s="1" t="s">
        <v>12</v>
      </c>
      <c r="D23" s="1">
        <v>2</v>
      </c>
      <c r="E23" s="1" t="s">
        <v>9</v>
      </c>
    </row>
    <row r="24" spans="1:13" hidden="1" outlineLevel="1" x14ac:dyDescent="0.3">
      <c r="A24" s="2" t="s">
        <v>15</v>
      </c>
      <c r="B24" s="2" t="s">
        <v>25</v>
      </c>
      <c r="C24" s="1" t="s">
        <v>16</v>
      </c>
      <c r="D24" s="1">
        <v>1</v>
      </c>
      <c r="E24" s="1" t="s">
        <v>9</v>
      </c>
      <c r="F24" t="s">
        <v>44</v>
      </c>
    </row>
    <row r="25" spans="1:13" hidden="1" outlineLevel="1" x14ac:dyDescent="0.3">
      <c r="A25" s="2" t="s">
        <v>15</v>
      </c>
      <c r="B25" s="2" t="s">
        <v>28</v>
      </c>
      <c r="C25" s="1" t="s">
        <v>17</v>
      </c>
      <c r="D25" s="1">
        <v>1</v>
      </c>
      <c r="E25" s="1" t="s">
        <v>9</v>
      </c>
      <c r="F25" t="s">
        <v>44</v>
      </c>
    </row>
    <row r="26" spans="1:13" hidden="1" outlineLevel="1" x14ac:dyDescent="0.3">
      <c r="A26" s="2" t="s">
        <v>15</v>
      </c>
      <c r="B26" s="2" t="s">
        <v>29</v>
      </c>
      <c r="C26" s="1" t="s">
        <v>18</v>
      </c>
      <c r="D26" s="1">
        <v>1</v>
      </c>
      <c r="E26" s="1" t="s">
        <v>9</v>
      </c>
    </row>
    <row r="27" spans="1:13" hidden="1" outlineLevel="1" x14ac:dyDescent="0.3">
      <c r="A27" s="2" t="s">
        <v>19</v>
      </c>
      <c r="B27" s="2" t="s">
        <v>25</v>
      </c>
      <c r="C27" s="1" t="s">
        <v>20</v>
      </c>
      <c r="D27" s="1">
        <v>1</v>
      </c>
      <c r="E27" s="1" t="s">
        <v>9</v>
      </c>
      <c r="F27" t="s">
        <v>44</v>
      </c>
    </row>
    <row r="28" spans="1:13" hidden="1" outlineLevel="1" x14ac:dyDescent="0.3">
      <c r="A28" s="2" t="s">
        <v>19</v>
      </c>
      <c r="B28" s="2" t="s">
        <v>30</v>
      </c>
      <c r="C28" s="1" t="s">
        <v>21</v>
      </c>
      <c r="D28" s="1">
        <v>3</v>
      </c>
      <c r="E28" s="1" t="s">
        <v>9</v>
      </c>
      <c r="F28" t="s">
        <v>44</v>
      </c>
    </row>
    <row r="29" spans="1:13" hidden="1" outlineLevel="1" x14ac:dyDescent="0.3">
      <c r="A29" s="2" t="s">
        <v>15</v>
      </c>
      <c r="B29" s="2" t="s">
        <v>31</v>
      </c>
      <c r="C29" s="1" t="s">
        <v>22</v>
      </c>
      <c r="D29" s="1">
        <v>3</v>
      </c>
      <c r="E29" s="1" t="s">
        <v>9</v>
      </c>
      <c r="F29" t="s">
        <v>42</v>
      </c>
    </row>
    <row r="30" spans="1:13" hidden="1" outlineLevel="1" x14ac:dyDescent="0.3">
      <c r="A30" s="2" t="s">
        <v>15</v>
      </c>
      <c r="B30" s="2" t="s">
        <v>32</v>
      </c>
      <c r="C30" s="1" t="s">
        <v>40</v>
      </c>
      <c r="D30" s="1">
        <v>3</v>
      </c>
      <c r="E30" s="1" t="s">
        <v>9</v>
      </c>
      <c r="F30" t="s">
        <v>41</v>
      </c>
    </row>
    <row r="31" spans="1:13" hidden="1" outlineLevel="1" x14ac:dyDescent="0.3">
      <c r="A31" s="2" t="s">
        <v>15</v>
      </c>
      <c r="B31" s="2" t="s">
        <v>33</v>
      </c>
      <c r="C31" s="1" t="s">
        <v>45</v>
      </c>
      <c r="D31" s="1">
        <v>1</v>
      </c>
      <c r="E31" s="1" t="s">
        <v>9</v>
      </c>
      <c r="F31" t="s">
        <v>46</v>
      </c>
    </row>
    <row r="32" spans="1:13" hidden="1" outlineLevel="1" x14ac:dyDescent="0.3">
      <c r="A32" s="2" t="s">
        <v>15</v>
      </c>
      <c r="B32" s="2" t="s">
        <v>34</v>
      </c>
      <c r="C32" s="1" t="s">
        <v>47</v>
      </c>
      <c r="D32" s="1">
        <v>1</v>
      </c>
      <c r="E32" s="1" t="s">
        <v>9</v>
      </c>
      <c r="F32" t="s">
        <v>48</v>
      </c>
    </row>
    <row r="33" spans="1:6" hidden="1" outlineLevel="1" x14ac:dyDescent="0.3">
      <c r="A33" s="2" t="s">
        <v>15</v>
      </c>
      <c r="B33" s="2" t="s">
        <v>52</v>
      </c>
      <c r="C33" s="1" t="s">
        <v>23</v>
      </c>
      <c r="D33" s="1">
        <v>9</v>
      </c>
      <c r="E33" s="1" t="s">
        <v>9</v>
      </c>
      <c r="F33" t="s">
        <v>24</v>
      </c>
    </row>
    <row r="34" spans="1:6" hidden="1" outlineLevel="1" x14ac:dyDescent="0.3">
      <c r="A34" s="2" t="s">
        <v>15</v>
      </c>
      <c r="B34" s="2" t="s">
        <v>53</v>
      </c>
      <c r="C34" s="1" t="s">
        <v>54</v>
      </c>
      <c r="D34" s="1">
        <v>1</v>
      </c>
      <c r="E34" s="1" t="s">
        <v>10</v>
      </c>
    </row>
    <row r="35" spans="1:6" hidden="1" outlineLevel="1" x14ac:dyDescent="0.3">
      <c r="A35" s="2" t="s">
        <v>15</v>
      </c>
      <c r="B35" s="2" t="s">
        <v>55</v>
      </c>
      <c r="C35" s="1" t="s">
        <v>51</v>
      </c>
    </row>
    <row r="36" spans="1:6" collapsed="1" x14ac:dyDescent="0.3">
      <c r="A36" s="2" t="s">
        <v>14</v>
      </c>
      <c r="C36" s="1" t="s">
        <v>59</v>
      </c>
    </row>
  </sheetData>
  <phoneticPr fontId="1" type="noConversion"/>
  <conditionalFormatting sqref="A5">
    <cfRule type="expression" dxfId="0" priority="1">
      <formula>$M$2</formula>
    </cfRule>
  </conditionalFormatting>
  <hyperlinks>
    <hyperlink ref="H7" r:id="rId1"/>
    <hyperlink ref="H21" r:id="rId2"/>
  </hyperlinks>
  <pageMargins left="0.7" right="0.7" top="0.75" bottom="0.75" header="0.3" footer="0.3"/>
  <pageSetup paperSize="9" orientation="portrait" horizontalDpi="0" verticalDpi="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36"/>
  <sheetViews>
    <sheetView workbookViewId="0">
      <selection activeCell="H26" sqref="H26"/>
    </sheetView>
  </sheetViews>
  <sheetFormatPr defaultRowHeight="16.5" x14ac:dyDescent="0.3"/>
  <cols>
    <col min="1" max="1" width="5.375" bestFit="1" customWidth="1"/>
    <col min="2" max="2" width="4.5" bestFit="1" customWidth="1"/>
    <col min="3" max="3" width="25.75" bestFit="1" customWidth="1"/>
    <col min="4" max="4" width="4.875" bestFit="1" customWidth="1"/>
    <col min="5" max="5" width="5.125" bestFit="1" customWidth="1"/>
    <col min="6" max="6" width="43.875" bestFit="1" customWidth="1"/>
    <col min="7" max="7" width="9.625" bestFit="1" customWidth="1"/>
    <col min="8" max="8" width="10.25" bestFit="1" customWidth="1"/>
  </cols>
  <sheetData>
    <row r="3" spans="1:8" x14ac:dyDescent="0.3">
      <c r="A3" s="7" t="str">
        <f>Sheet1!A3</f>
        <v>level</v>
      </c>
      <c r="B3" s="7" t="str">
        <f>Sheet1!B3</f>
        <v>Sqc</v>
      </c>
      <c r="C3" s="7" t="str">
        <f>Sheet1!C3</f>
        <v>Part Name</v>
      </c>
      <c r="D3" s="7" t="str">
        <f>Sheet1!D3</f>
        <v>Q'ty</v>
      </c>
      <c r="E3" s="7" t="str">
        <f>Sheet1!E3</f>
        <v>Unit</v>
      </c>
      <c r="F3" s="7" t="str">
        <f>Sheet1!F3</f>
        <v>Spec</v>
      </c>
      <c r="G3" s="7" t="s">
        <v>78</v>
      </c>
      <c r="H3" s="7" t="s">
        <v>79</v>
      </c>
    </row>
    <row r="4" spans="1:8" x14ac:dyDescent="0.3">
      <c r="A4">
        <f>Sheet1!A4</f>
        <v>0</v>
      </c>
      <c r="B4" t="str">
        <f>Sheet1!B4</f>
        <v>001</v>
      </c>
      <c r="C4" t="str">
        <f>Sheet1!C4</f>
        <v>Flying Cube Ass'y</v>
      </c>
      <c r="D4">
        <f>Sheet1!D4</f>
        <v>0</v>
      </c>
      <c r="E4">
        <f>Sheet1!E4</f>
        <v>0</v>
      </c>
      <c r="F4">
        <f>Sheet1!F4</f>
        <v>0</v>
      </c>
    </row>
    <row r="5" spans="1:8" x14ac:dyDescent="0.3">
      <c r="A5" t="str">
        <f>Sheet1!A5</f>
        <v>.1</v>
      </c>
      <c r="B5" t="str">
        <f>Sheet1!B5</f>
        <v>001</v>
      </c>
      <c r="C5" t="str">
        <f>Sheet1!C5</f>
        <v>기낭</v>
      </c>
      <c r="D5">
        <f>Sheet1!D5</f>
        <v>1</v>
      </c>
      <c r="E5" t="str">
        <f>Sheet1!E5</f>
        <v>EA</v>
      </c>
      <c r="F5">
        <f>Sheet1!F5</f>
        <v>0</v>
      </c>
    </row>
    <row r="6" spans="1:8" x14ac:dyDescent="0.3">
      <c r="A6" t="str">
        <f>Sheet1!A6</f>
        <v>.1</v>
      </c>
      <c r="B6" t="str">
        <f>Sheet1!B6</f>
        <v>002</v>
      </c>
      <c r="C6" t="str">
        <f>Sheet1!C6</f>
        <v>헬륨</v>
      </c>
      <c r="D6" t="str">
        <f>Sheet1!D6</f>
        <v>?</v>
      </c>
      <c r="E6" t="str">
        <f>Sheet1!E6</f>
        <v>Liter</v>
      </c>
      <c r="F6">
        <f>Sheet1!F6</f>
        <v>0</v>
      </c>
    </row>
    <row r="7" spans="1:8" x14ac:dyDescent="0.3">
      <c r="A7" t="str">
        <f>Sheet1!A7</f>
        <v>.1</v>
      </c>
      <c r="B7" t="str">
        <f>Sheet1!B7</f>
        <v>003</v>
      </c>
      <c r="C7" t="str">
        <f>Sheet1!C7</f>
        <v>Carbon Frame</v>
      </c>
      <c r="D7">
        <f>Sheet1!D7</f>
        <v>12</v>
      </c>
      <c r="E7" t="str">
        <f>Sheet1!E7</f>
        <v>EA</v>
      </c>
      <c r="F7" t="str">
        <f>Sheet1!F7</f>
        <v>Carbon 1000mm, Dia_out 6mm, Dia_in 4.5mm</v>
      </c>
      <c r="G7" s="13">
        <v>4000</v>
      </c>
      <c r="H7" s="13">
        <f>D7*G7</f>
        <v>48000</v>
      </c>
    </row>
    <row r="8" spans="1:8" x14ac:dyDescent="0.3">
      <c r="A8" t="str">
        <f>Sheet1!A8</f>
        <v>.1</v>
      </c>
      <c r="B8" t="str">
        <f>Sheet1!B8</f>
        <v>004</v>
      </c>
      <c r="C8" t="str">
        <f>Sheet1!C8</f>
        <v>Joint, Corner+Sensor Ass'y</v>
      </c>
      <c r="D8">
        <f>Sheet1!D8</f>
        <v>6</v>
      </c>
      <c r="E8" t="str">
        <f>Sheet1!E8</f>
        <v>EA</v>
      </c>
      <c r="F8">
        <f>Sheet1!F8</f>
        <v>0</v>
      </c>
    </row>
    <row r="9" spans="1:8" x14ac:dyDescent="0.3">
      <c r="A9" t="str">
        <f>Sheet1!A9</f>
        <v>..2</v>
      </c>
      <c r="B9" t="str">
        <f>Sheet1!B9</f>
        <v>001</v>
      </c>
      <c r="C9" t="str">
        <f>Sheet1!C9</f>
        <v>Joint, Upper</v>
      </c>
      <c r="D9">
        <f>Sheet1!D9</f>
        <v>1</v>
      </c>
      <c r="E9" t="str">
        <f>Sheet1!E9</f>
        <v>EA</v>
      </c>
      <c r="F9" t="str">
        <f>Sheet1!F9</f>
        <v>3D Printing</v>
      </c>
    </row>
    <row r="10" spans="1:8" x14ac:dyDescent="0.3">
      <c r="A10" t="str">
        <f>Sheet1!A10</f>
        <v>..2</v>
      </c>
      <c r="B10" t="str">
        <f>Sheet1!B10</f>
        <v>002</v>
      </c>
      <c r="C10" t="str">
        <f>Sheet1!C10</f>
        <v>Joint, Lower</v>
      </c>
      <c r="D10">
        <f>Sheet1!D10</f>
        <v>1</v>
      </c>
      <c r="E10" t="str">
        <f>Sheet1!E10</f>
        <v>EA</v>
      </c>
      <c r="F10" t="str">
        <f>Sheet1!F10</f>
        <v>3D Printing</v>
      </c>
    </row>
    <row r="11" spans="1:8" x14ac:dyDescent="0.3">
      <c r="A11" t="str">
        <f>Sheet1!A11</f>
        <v>..2</v>
      </c>
      <c r="B11" t="str">
        <f>Sheet1!B11</f>
        <v>003</v>
      </c>
      <c r="C11" t="str">
        <f>Sheet1!C11</f>
        <v>Motor Mount Ass'y</v>
      </c>
      <c r="D11">
        <f>Sheet1!D11</f>
        <v>1</v>
      </c>
      <c r="E11" t="str">
        <f>Sheet1!E11</f>
        <v>EA</v>
      </c>
      <c r="F11">
        <f>Sheet1!F11</f>
        <v>0</v>
      </c>
    </row>
    <row r="12" spans="1:8" x14ac:dyDescent="0.3">
      <c r="A12" t="str">
        <f>Sheet1!A12</f>
        <v>…3</v>
      </c>
      <c r="B12" t="str">
        <f>Sheet1!B12</f>
        <v>001</v>
      </c>
      <c r="C12" t="str">
        <f>Sheet1!C12</f>
        <v>Motor Mount Cylinder</v>
      </c>
      <c r="D12">
        <f>Sheet1!D12</f>
        <v>1</v>
      </c>
      <c r="E12" t="str">
        <f>Sheet1!E12</f>
        <v>EA</v>
      </c>
      <c r="F12" t="str">
        <f>Sheet1!F12</f>
        <v>3D Printing</v>
      </c>
    </row>
    <row r="13" spans="1:8" x14ac:dyDescent="0.3">
      <c r="A13" t="str">
        <f>Sheet1!A13</f>
        <v>…3</v>
      </c>
      <c r="B13" t="str">
        <f>Sheet1!B13</f>
        <v>002</v>
      </c>
      <c r="C13" t="str">
        <f>Sheet1!C13</f>
        <v>Motor Mount Wing</v>
      </c>
      <c r="D13">
        <f>Sheet1!D13</f>
        <v>3</v>
      </c>
      <c r="E13" t="str">
        <f>Sheet1!E13</f>
        <v>EA</v>
      </c>
      <c r="F13" t="str">
        <f>Sheet1!F13</f>
        <v>3D Printing</v>
      </c>
    </row>
    <row r="14" spans="1:8" x14ac:dyDescent="0.3">
      <c r="A14" t="str">
        <f>Sheet1!A14</f>
        <v>..2</v>
      </c>
      <c r="B14" t="str">
        <f>Sheet1!B14</f>
        <v>004</v>
      </c>
      <c r="C14" t="str">
        <f>Sheet1!C14</f>
        <v>Motor</v>
      </c>
      <c r="D14">
        <f>Sheet1!D14</f>
        <v>3</v>
      </c>
      <c r="E14" t="str">
        <f>Sheet1!E14</f>
        <v>EA</v>
      </c>
      <c r="F14" t="str">
        <f>Sheet1!F14</f>
        <v>AP-03</v>
      </c>
      <c r="G14" s="9">
        <v>18</v>
      </c>
      <c r="H14" s="9">
        <f>D14*G14</f>
        <v>54</v>
      </c>
    </row>
    <row r="15" spans="1:8" x14ac:dyDescent="0.3">
      <c r="A15" t="str">
        <f>Sheet1!A15</f>
        <v>..2</v>
      </c>
      <c r="B15" t="str">
        <f>Sheet1!B15</f>
        <v>005</v>
      </c>
      <c r="C15" t="str">
        <f>Sheet1!C15</f>
        <v>Propeller</v>
      </c>
      <c r="D15">
        <f>Sheet1!D15</f>
        <v>3</v>
      </c>
      <c r="E15" t="str">
        <f>Sheet1!E15</f>
        <v>EA</v>
      </c>
      <c r="F15" t="str">
        <f>Sheet1!F15</f>
        <v>3020(Dia 3")</v>
      </c>
      <c r="G15" s="10">
        <f>1.68/5</f>
        <v>0.33599999999999997</v>
      </c>
      <c r="H15" s="9">
        <f>D15*G15</f>
        <v>1.008</v>
      </c>
    </row>
    <row r="16" spans="1:8" x14ac:dyDescent="0.3">
      <c r="A16" t="str">
        <f>Sheet1!A16</f>
        <v>..2</v>
      </c>
      <c r="B16" t="str">
        <f>Sheet1!B16</f>
        <v>006</v>
      </c>
      <c r="C16" t="str">
        <f>Sheet1!C16</f>
        <v>PCB, Motor ESC</v>
      </c>
      <c r="D16">
        <f>Sheet1!D16</f>
        <v>1</v>
      </c>
      <c r="E16" t="str">
        <f>Sheet1!E16</f>
        <v>EA</v>
      </c>
      <c r="F16" t="str">
        <f>Sheet1!F16</f>
        <v>Electric Speed Control</v>
      </c>
    </row>
    <row r="17" spans="1:8" x14ac:dyDescent="0.3">
      <c r="A17" t="str">
        <f>Sheet1!A17</f>
        <v>..2</v>
      </c>
      <c r="B17" t="str">
        <f>Sheet1!B17</f>
        <v>007</v>
      </c>
      <c r="C17" t="str">
        <f>Sheet1!C17</f>
        <v>PCB, FC</v>
      </c>
      <c r="D17">
        <f>Sheet1!D17</f>
        <v>1</v>
      </c>
      <c r="E17" t="str">
        <f>Sheet1!E17</f>
        <v>EA</v>
      </c>
      <c r="F17" t="str">
        <f>Sheet1!F17</f>
        <v>Flight Control</v>
      </c>
    </row>
    <row r="18" spans="1:8" x14ac:dyDescent="0.3">
      <c r="A18" t="str">
        <f>Sheet1!A18</f>
        <v>..2</v>
      </c>
      <c r="B18" t="str">
        <f>Sheet1!B18</f>
        <v>008</v>
      </c>
      <c r="C18" t="str">
        <f>Sheet1!C18</f>
        <v>PCB, Sensor</v>
      </c>
      <c r="D18">
        <f>Sheet1!D18</f>
        <v>1</v>
      </c>
      <c r="E18" t="str">
        <f>Sheet1!E18</f>
        <v>EA</v>
      </c>
      <c r="F18" t="str">
        <f>Sheet1!F18</f>
        <v>Gyro+Acc+ALT+Compass</v>
      </c>
    </row>
    <row r="19" spans="1:8" x14ac:dyDescent="0.3">
      <c r="A19" t="str">
        <f>Sheet1!A19</f>
        <v>..2</v>
      </c>
      <c r="B19" t="str">
        <f>Sheet1!B19</f>
        <v>009</v>
      </c>
      <c r="C19" t="str">
        <f>Sheet1!C19</f>
        <v>Receiver</v>
      </c>
      <c r="D19">
        <f>Sheet1!D19</f>
        <v>1</v>
      </c>
      <c r="E19" t="str">
        <f>Sheet1!E19</f>
        <v>EA</v>
      </c>
      <c r="F19" t="str">
        <f>Sheet1!F19</f>
        <v xml:space="preserve"> RF or WiFi</v>
      </c>
    </row>
    <row r="20" spans="1:8" x14ac:dyDescent="0.3">
      <c r="A20" t="str">
        <f>Sheet1!A20</f>
        <v>..2</v>
      </c>
      <c r="B20" t="str">
        <f>Sheet1!B20</f>
        <v>010</v>
      </c>
      <c r="C20" t="str">
        <f>Sheet1!C20</f>
        <v>Screw</v>
      </c>
      <c r="D20">
        <f>Sheet1!D20</f>
        <v>9</v>
      </c>
      <c r="E20" t="str">
        <f>Sheet1!E20</f>
        <v>EA</v>
      </c>
      <c r="F20" t="str">
        <f>Sheet1!F20</f>
        <v>∮2mm</v>
      </c>
    </row>
    <row r="21" spans="1:8" x14ac:dyDescent="0.3">
      <c r="A21" t="str">
        <f>Sheet1!A21</f>
        <v>..2</v>
      </c>
      <c r="B21" t="str">
        <f>Sheet1!B21</f>
        <v>011</v>
      </c>
      <c r="C21" t="str">
        <f>Sheet1!C21</f>
        <v>Battery</v>
      </c>
      <c r="D21">
        <f>Sheet1!D21</f>
        <v>8</v>
      </c>
      <c r="E21" t="str">
        <f>Sheet1!E21</f>
        <v>EA</v>
      </c>
      <c r="F21" t="str">
        <f>Sheet1!F21</f>
        <v>3.7V 600mAh(LiPo)(Syma)</v>
      </c>
      <c r="G21" s="10">
        <v>4.5</v>
      </c>
      <c r="H21" s="9">
        <f>D21*G21</f>
        <v>36</v>
      </c>
    </row>
    <row r="22" spans="1:8" x14ac:dyDescent="0.3">
      <c r="A22" t="str">
        <f>Sheet1!A22</f>
        <v>..2</v>
      </c>
      <c r="B22" t="str">
        <f>Sheet1!B22</f>
        <v>012</v>
      </c>
      <c r="C22" t="str">
        <f>Sheet1!C22</f>
        <v>Wire</v>
      </c>
      <c r="D22">
        <f>Sheet1!D22</f>
        <v>0</v>
      </c>
      <c r="E22">
        <f>Sheet1!E22</f>
        <v>0</v>
      </c>
      <c r="F22">
        <f>Sheet1!F22</f>
        <v>0</v>
      </c>
    </row>
    <row r="23" spans="1:8" x14ac:dyDescent="0.3">
      <c r="A23" t="str">
        <f>Sheet1!A23</f>
        <v>.1</v>
      </c>
      <c r="B23" t="str">
        <f>Sheet1!B23</f>
        <v>004</v>
      </c>
      <c r="C23" t="str">
        <f>Sheet1!C23</f>
        <v>Joint, Corner Ass'y</v>
      </c>
      <c r="D23">
        <f>Sheet1!D23</f>
        <v>2</v>
      </c>
      <c r="E23" t="str">
        <f>Sheet1!E23</f>
        <v>EA</v>
      </c>
      <c r="F23">
        <f>Sheet1!F23</f>
        <v>0</v>
      </c>
    </row>
    <row r="24" spans="1:8" x14ac:dyDescent="0.3">
      <c r="A24" t="str">
        <f>Sheet1!A24</f>
        <v>..2</v>
      </c>
      <c r="B24" t="str">
        <f>Sheet1!B24</f>
        <v>001</v>
      </c>
      <c r="C24" t="str">
        <f>Sheet1!C24</f>
        <v>Joint, Upper</v>
      </c>
      <c r="D24">
        <f>Sheet1!D24</f>
        <v>1</v>
      </c>
      <c r="E24" t="str">
        <f>Sheet1!E24</f>
        <v>EA</v>
      </c>
      <c r="F24" t="str">
        <f>Sheet1!F24</f>
        <v>3D Printing</v>
      </c>
    </row>
    <row r="25" spans="1:8" x14ac:dyDescent="0.3">
      <c r="A25" t="str">
        <f>Sheet1!A25</f>
        <v>..2</v>
      </c>
      <c r="B25" t="str">
        <f>Sheet1!B25</f>
        <v>002</v>
      </c>
      <c r="C25" t="str">
        <f>Sheet1!C25</f>
        <v>Joint, Lower</v>
      </c>
      <c r="D25">
        <f>Sheet1!D25</f>
        <v>1</v>
      </c>
      <c r="E25" t="str">
        <f>Sheet1!E25</f>
        <v>EA</v>
      </c>
      <c r="F25" t="str">
        <f>Sheet1!F25</f>
        <v>3D Printing</v>
      </c>
    </row>
    <row r="26" spans="1:8" x14ac:dyDescent="0.3">
      <c r="A26" t="str">
        <f>Sheet1!A26</f>
        <v>..2</v>
      </c>
      <c r="B26" t="str">
        <f>Sheet1!B26</f>
        <v>003</v>
      </c>
      <c r="C26" t="str">
        <f>Sheet1!C26</f>
        <v>Motor Holder Ass'y</v>
      </c>
      <c r="D26">
        <f>Sheet1!D26</f>
        <v>1</v>
      </c>
      <c r="E26" t="str">
        <f>Sheet1!E26</f>
        <v>EA</v>
      </c>
      <c r="F26">
        <f>Sheet1!F26</f>
        <v>0</v>
      </c>
    </row>
    <row r="27" spans="1:8" x14ac:dyDescent="0.3">
      <c r="A27" t="str">
        <f>Sheet1!A27</f>
        <v>…3</v>
      </c>
      <c r="B27" t="str">
        <f>Sheet1!B27</f>
        <v>001</v>
      </c>
      <c r="C27" t="str">
        <f>Sheet1!C27</f>
        <v>Motor Hold Cylinder</v>
      </c>
      <c r="D27">
        <f>Sheet1!D27</f>
        <v>1</v>
      </c>
      <c r="E27" t="str">
        <f>Sheet1!E27</f>
        <v>EA</v>
      </c>
      <c r="F27" t="str">
        <f>Sheet1!F27</f>
        <v>3D Printing</v>
      </c>
    </row>
    <row r="28" spans="1:8" x14ac:dyDescent="0.3">
      <c r="A28" t="str">
        <f>Sheet1!A28</f>
        <v>…3</v>
      </c>
      <c r="B28" t="str">
        <f>Sheet1!B28</f>
        <v>002</v>
      </c>
      <c r="C28" t="str">
        <f>Sheet1!C28</f>
        <v>Motor Hold Wing</v>
      </c>
      <c r="D28">
        <f>Sheet1!D28</f>
        <v>3</v>
      </c>
      <c r="E28" t="str">
        <f>Sheet1!E28</f>
        <v>EA</v>
      </c>
      <c r="F28" t="str">
        <f>Sheet1!F28</f>
        <v>3D Printing</v>
      </c>
    </row>
    <row r="29" spans="1:8" x14ac:dyDescent="0.3">
      <c r="A29" t="str">
        <f>Sheet1!A29</f>
        <v>..2</v>
      </c>
      <c r="B29" t="str">
        <f>Sheet1!B29</f>
        <v>004</v>
      </c>
      <c r="C29" t="str">
        <f>Sheet1!C29</f>
        <v>Motor</v>
      </c>
      <c r="D29">
        <f>Sheet1!D29</f>
        <v>3</v>
      </c>
      <c r="E29" t="str">
        <f>Sheet1!E29</f>
        <v>EA</v>
      </c>
      <c r="F29" t="str">
        <f>Sheet1!F29</f>
        <v>Dia 7mm, L20mm</v>
      </c>
    </row>
    <row r="30" spans="1:8" x14ac:dyDescent="0.3">
      <c r="A30" t="str">
        <f>Sheet1!A30</f>
        <v>..2</v>
      </c>
      <c r="B30" t="str">
        <f>Sheet1!B30</f>
        <v>005</v>
      </c>
      <c r="C30" t="str">
        <f>Sheet1!C30</f>
        <v>Propeller</v>
      </c>
      <c r="D30">
        <f>Sheet1!D30</f>
        <v>3</v>
      </c>
      <c r="E30" t="str">
        <f>Sheet1!E30</f>
        <v>EA</v>
      </c>
      <c r="F30" t="str">
        <f>Sheet1!F30</f>
        <v>Dia 40mm</v>
      </c>
    </row>
    <row r="31" spans="1:8" x14ac:dyDescent="0.3">
      <c r="A31" t="str">
        <f>Sheet1!A31</f>
        <v>..2</v>
      </c>
      <c r="B31" t="str">
        <f>Sheet1!B31</f>
        <v>006</v>
      </c>
      <c r="C31" t="str">
        <f>Sheet1!C31</f>
        <v>PCB, Motor ESC</v>
      </c>
      <c r="D31">
        <f>Sheet1!D31</f>
        <v>1</v>
      </c>
      <c r="E31" t="str">
        <f>Sheet1!E31</f>
        <v>EA</v>
      </c>
      <c r="F31" t="str">
        <f>Sheet1!F31</f>
        <v>Electric Speed Control</v>
      </c>
    </row>
    <row r="32" spans="1:8" x14ac:dyDescent="0.3">
      <c r="A32" t="str">
        <f>Sheet1!A32</f>
        <v>..2</v>
      </c>
      <c r="B32" t="str">
        <f>Sheet1!B32</f>
        <v>007</v>
      </c>
      <c r="C32" t="str">
        <f>Sheet1!C32</f>
        <v>PCB, FC</v>
      </c>
      <c r="D32">
        <f>Sheet1!D32</f>
        <v>1</v>
      </c>
      <c r="E32" t="str">
        <f>Sheet1!E32</f>
        <v>EA</v>
      </c>
      <c r="F32" t="str">
        <f>Sheet1!F32</f>
        <v>Flight Control</v>
      </c>
    </row>
    <row r="33" spans="1:6" x14ac:dyDescent="0.3">
      <c r="A33" t="str">
        <f>Sheet1!A33</f>
        <v>..2</v>
      </c>
      <c r="B33" t="str">
        <f>Sheet1!B33</f>
        <v>009</v>
      </c>
      <c r="C33" t="str">
        <f>Sheet1!C33</f>
        <v>Screw</v>
      </c>
      <c r="D33">
        <f>Sheet1!D33</f>
        <v>9</v>
      </c>
      <c r="E33" t="str">
        <f>Sheet1!E33</f>
        <v>EA</v>
      </c>
      <c r="F33" t="str">
        <f>Sheet1!F33</f>
        <v>∮2mm</v>
      </c>
    </row>
    <row r="34" spans="1:6" x14ac:dyDescent="0.3">
      <c r="A34" t="str">
        <f>Sheet1!A34</f>
        <v>..2</v>
      </c>
      <c r="B34" t="str">
        <f>Sheet1!B34</f>
        <v>010</v>
      </c>
      <c r="C34" t="str">
        <f>Sheet1!C34</f>
        <v>Battery</v>
      </c>
      <c r="D34">
        <f>Sheet1!D34</f>
        <v>1</v>
      </c>
      <c r="E34" t="str">
        <f>Sheet1!E34</f>
        <v>EA</v>
      </c>
      <c r="F34">
        <f>Sheet1!F34</f>
        <v>0</v>
      </c>
    </row>
    <row r="35" spans="1:6" x14ac:dyDescent="0.3">
      <c r="A35" t="str">
        <f>Sheet1!A35</f>
        <v>..2</v>
      </c>
      <c r="B35" t="str">
        <f>Sheet1!B35</f>
        <v>011</v>
      </c>
      <c r="C35" t="str">
        <f>Sheet1!C35</f>
        <v>Wire</v>
      </c>
      <c r="D35">
        <f>Sheet1!D35</f>
        <v>0</v>
      </c>
      <c r="E35">
        <f>Sheet1!E35</f>
        <v>0</v>
      </c>
      <c r="F35">
        <f>Sheet1!F35</f>
        <v>0</v>
      </c>
    </row>
    <row r="36" spans="1:6" x14ac:dyDescent="0.3">
      <c r="A36" t="str">
        <f>Sheet1!A36</f>
        <v>.1</v>
      </c>
      <c r="B36">
        <f>Sheet1!B36</f>
        <v>0</v>
      </c>
      <c r="C36" t="str">
        <f>Sheet1!C36</f>
        <v>Design</v>
      </c>
      <c r="D36">
        <f>Sheet1!D36</f>
        <v>0</v>
      </c>
      <c r="E36">
        <f>Sheet1!E36</f>
        <v>0</v>
      </c>
      <c r="F36">
        <f>Sheet1!F36</f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4"/>
  <sheetViews>
    <sheetView tabSelected="1" workbookViewId="0">
      <selection activeCell="C35" sqref="C35"/>
    </sheetView>
  </sheetViews>
  <sheetFormatPr defaultRowHeight="16.5" x14ac:dyDescent="0.3"/>
  <cols>
    <col min="1" max="1" width="12.625" bestFit="1" customWidth="1"/>
    <col min="2" max="2" width="11.625" customWidth="1"/>
    <col min="3" max="3" width="27.875" bestFit="1" customWidth="1"/>
    <col min="4" max="4" width="11.125" bestFit="1" customWidth="1"/>
    <col min="5" max="5" width="27.875" bestFit="1" customWidth="1"/>
    <col min="6" max="6" width="14.75" bestFit="1" customWidth="1"/>
    <col min="7" max="7" width="29.25" bestFit="1" customWidth="1"/>
  </cols>
  <sheetData>
    <row r="3" spans="1:7" x14ac:dyDescent="0.3">
      <c r="A3" t="s">
        <v>80</v>
      </c>
      <c r="B3" t="s">
        <v>109</v>
      </c>
      <c r="D3" t="s">
        <v>81</v>
      </c>
      <c r="F3" t="s">
        <v>82</v>
      </c>
    </row>
    <row r="4" spans="1:7" x14ac:dyDescent="0.3">
      <c r="A4" t="s">
        <v>83</v>
      </c>
      <c r="B4" t="s">
        <v>84</v>
      </c>
      <c r="D4" t="s">
        <v>85</v>
      </c>
      <c r="F4" t="s">
        <v>86</v>
      </c>
    </row>
    <row r="5" spans="1:7" x14ac:dyDescent="0.3">
      <c r="A5" t="s">
        <v>87</v>
      </c>
      <c r="B5">
        <v>7000</v>
      </c>
      <c r="D5">
        <v>7000</v>
      </c>
      <c r="F5">
        <v>2800</v>
      </c>
    </row>
    <row r="6" spans="1:7" x14ac:dyDescent="0.3">
      <c r="A6" t="s">
        <v>88</v>
      </c>
      <c r="B6">
        <v>2508</v>
      </c>
      <c r="C6" t="s">
        <v>89</v>
      </c>
      <c r="F6">
        <v>4040</v>
      </c>
      <c r="G6" t="s">
        <v>90</v>
      </c>
    </row>
    <row r="7" spans="1:7" x14ac:dyDescent="0.3">
      <c r="B7">
        <v>3020</v>
      </c>
      <c r="C7" t="s">
        <v>91</v>
      </c>
      <c r="D7">
        <v>3020</v>
      </c>
      <c r="E7" t="s">
        <v>92</v>
      </c>
      <c r="F7">
        <v>4540</v>
      </c>
      <c r="G7" t="s">
        <v>93</v>
      </c>
    </row>
    <row r="8" spans="1:7" x14ac:dyDescent="0.3">
      <c r="A8" t="s">
        <v>94</v>
      </c>
      <c r="B8">
        <v>2</v>
      </c>
      <c r="D8">
        <v>3</v>
      </c>
    </row>
    <row r="9" spans="1:7" x14ac:dyDescent="0.3">
      <c r="A9" t="s">
        <v>95</v>
      </c>
      <c r="B9" t="s">
        <v>96</v>
      </c>
      <c r="D9" t="s">
        <v>97</v>
      </c>
    </row>
    <row r="10" spans="1:7" x14ac:dyDescent="0.3">
      <c r="A10" t="s">
        <v>98</v>
      </c>
      <c r="B10">
        <v>2.2999999999999998</v>
      </c>
      <c r="D10">
        <v>3.1</v>
      </c>
      <c r="F10">
        <v>13</v>
      </c>
    </row>
    <row r="11" spans="1:7" x14ac:dyDescent="0.3">
      <c r="A11" t="s">
        <v>99</v>
      </c>
      <c r="B11" t="s">
        <v>100</v>
      </c>
      <c r="D11" t="s">
        <v>100</v>
      </c>
    </row>
    <row r="12" spans="1:7" x14ac:dyDescent="0.3">
      <c r="A12" t="s">
        <v>101</v>
      </c>
      <c r="B12" t="s">
        <v>102</v>
      </c>
      <c r="D12" t="s">
        <v>103</v>
      </c>
    </row>
    <row r="13" spans="1:7" x14ac:dyDescent="0.3">
      <c r="A13" t="s">
        <v>104</v>
      </c>
      <c r="B13" t="s">
        <v>105</v>
      </c>
      <c r="D13" t="s">
        <v>106</v>
      </c>
      <c r="F13" t="s">
        <v>107</v>
      </c>
    </row>
    <row r="14" spans="1:7" x14ac:dyDescent="0.3">
      <c r="A14" t="s">
        <v>108</v>
      </c>
      <c r="B14" s="8">
        <v>20</v>
      </c>
      <c r="D14" s="8">
        <v>18</v>
      </c>
      <c r="F14" s="8">
        <v>6.6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Costs</vt:lpstr>
      <vt:lpstr>BLDC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이인규</dc:creator>
  <cp:lastModifiedBy>Windows 사용자</cp:lastModifiedBy>
  <dcterms:created xsi:type="dcterms:W3CDTF">2014-11-01T01:21:48Z</dcterms:created>
  <dcterms:modified xsi:type="dcterms:W3CDTF">2015-02-27T10:20:41Z</dcterms:modified>
</cp:coreProperties>
</file>